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55.102\分析作業用\■■分析係納品フォルダ\202110_大阪府後期高齢者医療広域連合_医療費分析他\追加分析\2-6.医科健診分析_生活習慣病状態不明者\05_原稿・清書\ver.1.0.1\"/>
    </mc:Choice>
  </mc:AlternateContent>
  <xr:revisionPtr revIDLastSave="0" documentId="13_ncr:1_{CFBC36B1-1F53-4969-8588-2DB077279594}" xr6:coauthVersionLast="36" xr6:coauthVersionMax="36" xr10:uidLastSave="{00000000-0000-0000-0000-000000000000}"/>
  <bookViews>
    <workbookView xWindow="0" yWindow="0" windowWidth="20925" windowHeight="11835" tabRatio="778" xr2:uid="{00000000-000D-0000-FFFF-FFFF00000000}"/>
  </bookViews>
  <sheets>
    <sheet name="生活習慣病状態不明者(生活習慣病受診無)" sheetId="42" r:id="rId1"/>
    <sheet name="地区別_生活習慣病状態不明者(生活習慣病受診無)" sheetId="40" r:id="rId2"/>
    <sheet name="地区別_生活習慣病状態不明者(生活習慣病受診無)割合グラフ" sheetId="46" r:id="rId3"/>
    <sheet name="市区町村別_生活習慣病状態不明者(生活習慣病受診無)" sheetId="47" r:id="rId4"/>
    <sheet name="市区町村別_生活習慣病状態不明者(生活習慣病受診無)割合グラフ" sheetId="48" r:id="rId5"/>
  </sheets>
  <definedNames>
    <definedName name="_Order1" hidden="1">255</definedName>
    <definedName name="_xlnm.Print_Area" localSheetId="3">'市区町村別_生活習慣病状態不明者(生活習慣病受診無)'!$A$1:$AA$79</definedName>
    <definedName name="_xlnm.Print_Area" localSheetId="4">'市区町村別_生活習慣病状態不明者(生活習慣病受診無)割合グラフ'!$A$1:$J$77</definedName>
    <definedName name="_xlnm.Print_Area" localSheetId="0">'生活習慣病状態不明者(生活習慣病受診無)'!$A$1:$I$19</definedName>
    <definedName name="_xlnm.Print_Area" localSheetId="1">'地区別_生活習慣病状態不明者(生活習慣病受診無)'!$A$1:$AA$13</definedName>
    <definedName name="_xlnm.Print_Area" localSheetId="2">'地区別_生活習慣病状態不明者(生活習慣病受診無)割合グラフ'!$A$1:$J$77</definedName>
  </definedNames>
  <calcPr calcId="191029"/>
</workbook>
</file>

<file path=xl/calcChain.xml><?xml version="1.0" encoding="utf-8"?>
<calcChain xmlns="http://schemas.openxmlformats.org/spreadsheetml/2006/main">
  <c r="Z5" i="40" l="1"/>
  <c r="Y5" i="40"/>
  <c r="F5" i="40"/>
  <c r="E13" i="40"/>
  <c r="D13" i="40"/>
  <c r="W13" i="40" l="1"/>
  <c r="V13" i="40"/>
  <c r="T13" i="40"/>
  <c r="S13" i="40"/>
  <c r="Q13" i="40"/>
  <c r="P13" i="40"/>
  <c r="N13" i="40"/>
  <c r="M13" i="40"/>
  <c r="K13" i="40"/>
  <c r="J13" i="40"/>
  <c r="H13" i="40"/>
  <c r="G13" i="40"/>
  <c r="Y13" i="40" s="1"/>
  <c r="Z13" i="40" l="1"/>
  <c r="D79" i="47"/>
  <c r="E79" i="47"/>
  <c r="G79" i="47"/>
  <c r="H79" i="47"/>
  <c r="J79" i="47"/>
  <c r="K79" i="47"/>
  <c r="M79" i="47"/>
  <c r="N79" i="47"/>
  <c r="P79" i="47"/>
  <c r="Q79" i="47"/>
  <c r="S79" i="47"/>
  <c r="T79" i="47"/>
  <c r="V79" i="47"/>
  <c r="W79" i="47"/>
  <c r="Z78" i="47"/>
  <c r="Y78" i="47"/>
  <c r="X78" i="47"/>
  <c r="U78" i="47"/>
  <c r="R78" i="47"/>
  <c r="O78" i="47"/>
  <c r="L78" i="47"/>
  <c r="I78" i="47"/>
  <c r="F78" i="47"/>
  <c r="Z77" i="47"/>
  <c r="Y77" i="47"/>
  <c r="X77" i="47"/>
  <c r="U77" i="47"/>
  <c r="R77" i="47"/>
  <c r="O77" i="47"/>
  <c r="L77" i="47"/>
  <c r="I77" i="47"/>
  <c r="F77" i="47"/>
  <c r="Z76" i="47"/>
  <c r="Y76" i="47"/>
  <c r="X76" i="47"/>
  <c r="U76" i="47"/>
  <c r="R76" i="47"/>
  <c r="O76" i="47"/>
  <c r="L76" i="47"/>
  <c r="I76" i="47"/>
  <c r="F76" i="47"/>
  <c r="Z75" i="47"/>
  <c r="Y75" i="47"/>
  <c r="X75" i="47"/>
  <c r="U75" i="47"/>
  <c r="R75" i="47"/>
  <c r="O75" i="47"/>
  <c r="L75" i="47"/>
  <c r="I75" i="47"/>
  <c r="F75" i="47"/>
  <c r="Z74" i="47"/>
  <c r="Y74" i="47"/>
  <c r="X74" i="47"/>
  <c r="U74" i="47"/>
  <c r="R74" i="47"/>
  <c r="O74" i="47"/>
  <c r="L74" i="47"/>
  <c r="I74" i="47"/>
  <c r="F74" i="47"/>
  <c r="Z73" i="47"/>
  <c r="Y73" i="47"/>
  <c r="X73" i="47"/>
  <c r="U73" i="47"/>
  <c r="R73" i="47"/>
  <c r="O73" i="47"/>
  <c r="L73" i="47"/>
  <c r="I73" i="47"/>
  <c r="F73" i="47"/>
  <c r="Z72" i="47"/>
  <c r="Y72" i="47"/>
  <c r="X72" i="47"/>
  <c r="U72" i="47"/>
  <c r="R72" i="47"/>
  <c r="O72" i="47"/>
  <c r="L72" i="47"/>
  <c r="I72" i="47"/>
  <c r="F72" i="47"/>
  <c r="Z71" i="47"/>
  <c r="Y71" i="47"/>
  <c r="X71" i="47"/>
  <c r="U71" i="47"/>
  <c r="R71" i="47"/>
  <c r="O71" i="47"/>
  <c r="L71" i="47"/>
  <c r="I71" i="47"/>
  <c r="F71" i="47"/>
  <c r="Z70" i="47"/>
  <c r="Y70" i="47"/>
  <c r="X70" i="47"/>
  <c r="U70" i="47"/>
  <c r="R70" i="47"/>
  <c r="O70" i="47"/>
  <c r="L70" i="47"/>
  <c r="I70" i="47"/>
  <c r="F70" i="47"/>
  <c r="Z69" i="47"/>
  <c r="Y69" i="47"/>
  <c r="X69" i="47"/>
  <c r="U69" i="47"/>
  <c r="R69" i="47"/>
  <c r="O69" i="47"/>
  <c r="L69" i="47"/>
  <c r="I69" i="47"/>
  <c r="F69" i="47"/>
  <c r="Z68" i="47"/>
  <c r="Y68" i="47"/>
  <c r="X68" i="47"/>
  <c r="U68" i="47"/>
  <c r="R68" i="47"/>
  <c r="O68" i="47"/>
  <c r="L68" i="47"/>
  <c r="I68" i="47"/>
  <c r="F68" i="47"/>
  <c r="Z67" i="47"/>
  <c r="Y67" i="47"/>
  <c r="X67" i="47"/>
  <c r="U67" i="47"/>
  <c r="R67" i="47"/>
  <c r="O67" i="47"/>
  <c r="L67" i="47"/>
  <c r="I67" i="47"/>
  <c r="F67" i="47"/>
  <c r="Z66" i="47"/>
  <c r="Y66" i="47"/>
  <c r="X66" i="47"/>
  <c r="U66" i="47"/>
  <c r="R66" i="47"/>
  <c r="O66" i="47"/>
  <c r="L66" i="47"/>
  <c r="I66" i="47"/>
  <c r="F66" i="47"/>
  <c r="Z65" i="47"/>
  <c r="Y65" i="47"/>
  <c r="X65" i="47"/>
  <c r="U65" i="47"/>
  <c r="R65" i="47"/>
  <c r="O65" i="47"/>
  <c r="L65" i="47"/>
  <c r="I65" i="47"/>
  <c r="F65" i="47"/>
  <c r="Z64" i="47"/>
  <c r="Y64" i="47"/>
  <c r="X64" i="47"/>
  <c r="U64" i="47"/>
  <c r="R64" i="47"/>
  <c r="O64" i="47"/>
  <c r="L64" i="47"/>
  <c r="I64" i="47"/>
  <c r="F64" i="47"/>
  <c r="Z63" i="47"/>
  <c r="Y63" i="47"/>
  <c r="X63" i="47"/>
  <c r="U63" i="47"/>
  <c r="R63" i="47"/>
  <c r="O63" i="47"/>
  <c r="L63" i="47"/>
  <c r="I63" i="47"/>
  <c r="F63" i="47"/>
  <c r="Z62" i="47"/>
  <c r="Y62" i="47"/>
  <c r="X62" i="47"/>
  <c r="U62" i="47"/>
  <c r="R62" i="47"/>
  <c r="O62" i="47"/>
  <c r="L62" i="47"/>
  <c r="I62" i="47"/>
  <c r="F62" i="47"/>
  <c r="Z61" i="47"/>
  <c r="Y61" i="47"/>
  <c r="X61" i="47"/>
  <c r="U61" i="47"/>
  <c r="R61" i="47"/>
  <c r="O61" i="47"/>
  <c r="L61" i="47"/>
  <c r="I61" i="47"/>
  <c r="F61" i="47"/>
  <c r="Z60" i="47"/>
  <c r="Y60" i="47"/>
  <c r="X60" i="47"/>
  <c r="U60" i="47"/>
  <c r="R60" i="47"/>
  <c r="O60" i="47"/>
  <c r="L60" i="47"/>
  <c r="I60" i="47"/>
  <c r="F60" i="47"/>
  <c r="Z59" i="47"/>
  <c r="Y59" i="47"/>
  <c r="X59" i="47"/>
  <c r="U59" i="47"/>
  <c r="R59" i="47"/>
  <c r="O59" i="47"/>
  <c r="L59" i="47"/>
  <c r="I59" i="47"/>
  <c r="F59" i="47"/>
  <c r="Z58" i="47"/>
  <c r="Y58" i="47"/>
  <c r="X58" i="47"/>
  <c r="U58" i="47"/>
  <c r="R58" i="47"/>
  <c r="O58" i="47"/>
  <c r="L58" i="47"/>
  <c r="I58" i="47"/>
  <c r="F58" i="47"/>
  <c r="Z57" i="47"/>
  <c r="Y57" i="47"/>
  <c r="X57" i="47"/>
  <c r="U57" i="47"/>
  <c r="R57" i="47"/>
  <c r="O57" i="47"/>
  <c r="L57" i="47"/>
  <c r="I57" i="47"/>
  <c r="F57" i="47"/>
  <c r="Z56" i="47"/>
  <c r="Y56" i="47"/>
  <c r="X56" i="47"/>
  <c r="U56" i="47"/>
  <c r="R56" i="47"/>
  <c r="O56" i="47"/>
  <c r="L56" i="47"/>
  <c r="I56" i="47"/>
  <c r="F56" i="47"/>
  <c r="Z55" i="47"/>
  <c r="Y55" i="47"/>
  <c r="X55" i="47"/>
  <c r="U55" i="47"/>
  <c r="R55" i="47"/>
  <c r="O55" i="47"/>
  <c r="L55" i="47"/>
  <c r="I55" i="47"/>
  <c r="F55" i="47"/>
  <c r="Z54" i="47"/>
  <c r="Y54" i="47"/>
  <c r="X54" i="47"/>
  <c r="U54" i="47"/>
  <c r="R54" i="47"/>
  <c r="O54" i="47"/>
  <c r="L54" i="47"/>
  <c r="I54" i="47"/>
  <c r="F54" i="47"/>
  <c r="Z53" i="47"/>
  <c r="Y53" i="47"/>
  <c r="X53" i="47"/>
  <c r="U53" i="47"/>
  <c r="R53" i="47"/>
  <c r="O53" i="47"/>
  <c r="L53" i="47"/>
  <c r="I53" i="47"/>
  <c r="F53" i="47"/>
  <c r="Z52" i="47"/>
  <c r="Y52" i="47"/>
  <c r="X52" i="47"/>
  <c r="U52" i="47"/>
  <c r="R52" i="47"/>
  <c r="O52" i="47"/>
  <c r="L52" i="47"/>
  <c r="I52" i="47"/>
  <c r="F52" i="47"/>
  <c r="Z51" i="47"/>
  <c r="Y51" i="47"/>
  <c r="X51" i="47"/>
  <c r="U51" i="47"/>
  <c r="R51" i="47"/>
  <c r="O51" i="47"/>
  <c r="L51" i="47"/>
  <c r="I51" i="47"/>
  <c r="F51" i="47"/>
  <c r="Z50" i="47"/>
  <c r="Y50" i="47"/>
  <c r="X50" i="47"/>
  <c r="U50" i="47"/>
  <c r="R50" i="47"/>
  <c r="O50" i="47"/>
  <c r="L50" i="47"/>
  <c r="I50" i="47"/>
  <c r="F50" i="47"/>
  <c r="Z49" i="47"/>
  <c r="Y49" i="47"/>
  <c r="X49" i="47"/>
  <c r="U49" i="47"/>
  <c r="R49" i="47"/>
  <c r="O49" i="47"/>
  <c r="L49" i="47"/>
  <c r="I49" i="47"/>
  <c r="F49" i="47"/>
  <c r="Z48" i="47"/>
  <c r="Y48" i="47"/>
  <c r="X48" i="47"/>
  <c r="U48" i="47"/>
  <c r="R48" i="47"/>
  <c r="O48" i="47"/>
  <c r="L48" i="47"/>
  <c r="I48" i="47"/>
  <c r="F48" i="47"/>
  <c r="Z47" i="47"/>
  <c r="Y47" i="47"/>
  <c r="X47" i="47"/>
  <c r="U47" i="47"/>
  <c r="R47" i="47"/>
  <c r="O47" i="47"/>
  <c r="L47" i="47"/>
  <c r="I47" i="47"/>
  <c r="F47" i="47"/>
  <c r="Z46" i="47"/>
  <c r="Y46" i="47"/>
  <c r="X46" i="47"/>
  <c r="U46" i="47"/>
  <c r="R46" i="47"/>
  <c r="O46" i="47"/>
  <c r="L46" i="47"/>
  <c r="I46" i="47"/>
  <c r="F46" i="47"/>
  <c r="Z45" i="47"/>
  <c r="Y45" i="47"/>
  <c r="X45" i="47"/>
  <c r="U45" i="47"/>
  <c r="R45" i="47"/>
  <c r="O45" i="47"/>
  <c r="L45" i="47"/>
  <c r="I45" i="47"/>
  <c r="F45" i="47"/>
  <c r="Z44" i="47"/>
  <c r="Y44" i="47"/>
  <c r="X44" i="47"/>
  <c r="U44" i="47"/>
  <c r="R44" i="47"/>
  <c r="O44" i="47"/>
  <c r="L44" i="47"/>
  <c r="I44" i="47"/>
  <c r="F44" i="47"/>
  <c r="Z43" i="47"/>
  <c r="Y43" i="47"/>
  <c r="X43" i="47"/>
  <c r="U43" i="47"/>
  <c r="R43" i="47"/>
  <c r="O43" i="47"/>
  <c r="L43" i="47"/>
  <c r="I43" i="47"/>
  <c r="F43" i="47"/>
  <c r="Z42" i="47"/>
  <c r="Y42" i="47"/>
  <c r="X42" i="47"/>
  <c r="U42" i="47"/>
  <c r="R42" i="47"/>
  <c r="O42" i="47"/>
  <c r="L42" i="47"/>
  <c r="I42" i="47"/>
  <c r="F42" i="47"/>
  <c r="Z41" i="47"/>
  <c r="Y41" i="47"/>
  <c r="X41" i="47"/>
  <c r="U41" i="47"/>
  <c r="R41" i="47"/>
  <c r="O41" i="47"/>
  <c r="L41" i="47"/>
  <c r="I41" i="47"/>
  <c r="F41" i="47"/>
  <c r="Z40" i="47"/>
  <c r="Y40" i="47"/>
  <c r="X40" i="47"/>
  <c r="U40" i="47"/>
  <c r="R40" i="47"/>
  <c r="O40" i="47"/>
  <c r="L40" i="47"/>
  <c r="I40" i="47"/>
  <c r="F40" i="47"/>
  <c r="Z39" i="47"/>
  <c r="Y39" i="47"/>
  <c r="X39" i="47"/>
  <c r="U39" i="47"/>
  <c r="R39" i="47"/>
  <c r="O39" i="47"/>
  <c r="L39" i="47"/>
  <c r="I39" i="47"/>
  <c r="F39" i="47"/>
  <c r="Z38" i="47"/>
  <c r="Y38" i="47"/>
  <c r="X38" i="47"/>
  <c r="U38" i="47"/>
  <c r="R38" i="47"/>
  <c r="O38" i="47"/>
  <c r="L38" i="47"/>
  <c r="I38" i="47"/>
  <c r="F38" i="47"/>
  <c r="Z37" i="47"/>
  <c r="Y37" i="47"/>
  <c r="X37" i="47"/>
  <c r="U37" i="47"/>
  <c r="R37" i="47"/>
  <c r="O37" i="47"/>
  <c r="L37" i="47"/>
  <c r="I37" i="47"/>
  <c r="F37" i="47"/>
  <c r="Z36" i="47"/>
  <c r="Y36" i="47"/>
  <c r="X36" i="47"/>
  <c r="U36" i="47"/>
  <c r="R36" i="47"/>
  <c r="O36" i="47"/>
  <c r="L36" i="47"/>
  <c r="I36" i="47"/>
  <c r="F36" i="47"/>
  <c r="Z35" i="47"/>
  <c r="Y35" i="47"/>
  <c r="X35" i="47"/>
  <c r="U35" i="47"/>
  <c r="R35" i="47"/>
  <c r="O35" i="47"/>
  <c r="L35" i="47"/>
  <c r="I35" i="47"/>
  <c r="F35" i="47"/>
  <c r="Z34" i="47"/>
  <c r="Y34" i="47"/>
  <c r="X34" i="47"/>
  <c r="U34" i="47"/>
  <c r="R34" i="47"/>
  <c r="O34" i="47"/>
  <c r="L34" i="47"/>
  <c r="I34" i="47"/>
  <c r="F34" i="47"/>
  <c r="Z33" i="47"/>
  <c r="Y33" i="47"/>
  <c r="X33" i="47"/>
  <c r="U33" i="47"/>
  <c r="R33" i="47"/>
  <c r="O33" i="47"/>
  <c r="L33" i="47"/>
  <c r="I33" i="47"/>
  <c r="F33" i="47"/>
  <c r="Z32" i="47"/>
  <c r="Y32" i="47"/>
  <c r="X32" i="47"/>
  <c r="U32" i="47"/>
  <c r="R32" i="47"/>
  <c r="O32" i="47"/>
  <c r="L32" i="47"/>
  <c r="I32" i="47"/>
  <c r="F32" i="47"/>
  <c r="Z31" i="47"/>
  <c r="Y31" i="47"/>
  <c r="X31" i="47"/>
  <c r="U31" i="47"/>
  <c r="R31" i="47"/>
  <c r="O31" i="47"/>
  <c r="L31" i="47"/>
  <c r="I31" i="47"/>
  <c r="F31" i="47"/>
  <c r="Z30" i="47"/>
  <c r="Y30" i="47"/>
  <c r="X30" i="47"/>
  <c r="U30" i="47"/>
  <c r="R30" i="47"/>
  <c r="O30" i="47"/>
  <c r="L30" i="47"/>
  <c r="I30" i="47"/>
  <c r="F30" i="47"/>
  <c r="Z29" i="47"/>
  <c r="Y29" i="47"/>
  <c r="X29" i="47"/>
  <c r="U29" i="47"/>
  <c r="R29" i="47"/>
  <c r="O29" i="47"/>
  <c r="L29" i="47"/>
  <c r="I29" i="47"/>
  <c r="F29" i="47"/>
  <c r="Z28" i="47"/>
  <c r="Y28" i="47"/>
  <c r="X28" i="47"/>
  <c r="U28" i="47"/>
  <c r="R28" i="47"/>
  <c r="O28" i="47"/>
  <c r="L28" i="47"/>
  <c r="I28" i="47"/>
  <c r="F28" i="47"/>
  <c r="Z27" i="47"/>
  <c r="Y27" i="47"/>
  <c r="X27" i="47"/>
  <c r="U27" i="47"/>
  <c r="R27" i="47"/>
  <c r="O27" i="47"/>
  <c r="L27" i="47"/>
  <c r="I27" i="47"/>
  <c r="F27" i="47"/>
  <c r="Z26" i="47"/>
  <c r="Y26" i="47"/>
  <c r="X26" i="47"/>
  <c r="U26" i="47"/>
  <c r="R26" i="47"/>
  <c r="O26" i="47"/>
  <c r="L26" i="47"/>
  <c r="I26" i="47"/>
  <c r="F26" i="47"/>
  <c r="Z25" i="47"/>
  <c r="Y25" i="47"/>
  <c r="X25" i="47"/>
  <c r="U25" i="47"/>
  <c r="R25" i="47"/>
  <c r="O25" i="47"/>
  <c r="L25" i="47"/>
  <c r="I25" i="47"/>
  <c r="F25" i="47"/>
  <c r="Z24" i="47"/>
  <c r="Y24" i="47"/>
  <c r="X24" i="47"/>
  <c r="U24" i="47"/>
  <c r="R24" i="47"/>
  <c r="O24" i="47"/>
  <c r="L24" i="47"/>
  <c r="I24" i="47"/>
  <c r="F24" i="47"/>
  <c r="Z23" i="47"/>
  <c r="Y23" i="47"/>
  <c r="X23" i="47"/>
  <c r="U23" i="47"/>
  <c r="R23" i="47"/>
  <c r="O23" i="47"/>
  <c r="L23" i="47"/>
  <c r="I23" i="47"/>
  <c r="F23" i="47"/>
  <c r="Z22" i="47"/>
  <c r="Y22" i="47"/>
  <c r="X22" i="47"/>
  <c r="U22" i="47"/>
  <c r="R22" i="47"/>
  <c r="O22" i="47"/>
  <c r="L22" i="47"/>
  <c r="I22" i="47"/>
  <c r="F22" i="47"/>
  <c r="Z21" i="47"/>
  <c r="Y21" i="47"/>
  <c r="X21" i="47"/>
  <c r="U21" i="47"/>
  <c r="R21" i="47"/>
  <c r="O21" i="47"/>
  <c r="L21" i="47"/>
  <c r="I21" i="47"/>
  <c r="F21" i="47"/>
  <c r="Z20" i="47"/>
  <c r="Y20" i="47"/>
  <c r="X20" i="47"/>
  <c r="U20" i="47"/>
  <c r="R20" i="47"/>
  <c r="O20" i="47"/>
  <c r="L20" i="47"/>
  <c r="I20" i="47"/>
  <c r="F20" i="47"/>
  <c r="Z19" i="47"/>
  <c r="Y19" i="47"/>
  <c r="X19" i="47"/>
  <c r="U19" i="47"/>
  <c r="R19" i="47"/>
  <c r="O19" i="47"/>
  <c r="L19" i="47"/>
  <c r="I19" i="47"/>
  <c r="F19" i="47"/>
  <c r="Z18" i="47"/>
  <c r="Y18" i="47"/>
  <c r="X18" i="47"/>
  <c r="U18" i="47"/>
  <c r="R18" i="47"/>
  <c r="O18" i="47"/>
  <c r="L18" i="47"/>
  <c r="I18" i="47"/>
  <c r="F18" i="47"/>
  <c r="Z17" i="47"/>
  <c r="Y17" i="47"/>
  <c r="X17" i="47"/>
  <c r="U17" i="47"/>
  <c r="R17" i="47"/>
  <c r="O17" i="47"/>
  <c r="L17" i="47"/>
  <c r="I17" i="47"/>
  <c r="F17" i="47"/>
  <c r="Z16" i="47"/>
  <c r="Y16" i="47"/>
  <c r="X16" i="47"/>
  <c r="U16" i="47"/>
  <c r="R16" i="47"/>
  <c r="O16" i="47"/>
  <c r="L16" i="47"/>
  <c r="I16" i="47"/>
  <c r="F16" i="47"/>
  <c r="Z15" i="47"/>
  <c r="Y15" i="47"/>
  <c r="X15" i="47"/>
  <c r="U15" i="47"/>
  <c r="R15" i="47"/>
  <c r="O15" i="47"/>
  <c r="L15" i="47"/>
  <c r="I15" i="47"/>
  <c r="F15" i="47"/>
  <c r="Z14" i="47"/>
  <c r="Y14" i="47"/>
  <c r="X14" i="47"/>
  <c r="U14" i="47"/>
  <c r="R14" i="47"/>
  <c r="O14" i="47"/>
  <c r="L14" i="47"/>
  <c r="I14" i="47"/>
  <c r="F14" i="47"/>
  <c r="Z13" i="47"/>
  <c r="Y13" i="47"/>
  <c r="X13" i="47"/>
  <c r="U13" i="47"/>
  <c r="R13" i="47"/>
  <c r="O13" i="47"/>
  <c r="L13" i="47"/>
  <c r="I13" i="47"/>
  <c r="F13" i="47"/>
  <c r="Z12" i="47"/>
  <c r="Y12" i="47"/>
  <c r="X12" i="47"/>
  <c r="U12" i="47"/>
  <c r="R12" i="47"/>
  <c r="O12" i="47"/>
  <c r="L12" i="47"/>
  <c r="I12" i="47"/>
  <c r="F12" i="47"/>
  <c r="Z11" i="47"/>
  <c r="Y11" i="47"/>
  <c r="X11" i="47"/>
  <c r="U11" i="47"/>
  <c r="R11" i="47"/>
  <c r="O11" i="47"/>
  <c r="L11" i="47"/>
  <c r="I11" i="47"/>
  <c r="F11" i="47"/>
  <c r="Z10" i="47"/>
  <c r="Y10" i="47"/>
  <c r="X10" i="47"/>
  <c r="U10" i="47"/>
  <c r="R10" i="47"/>
  <c r="O10" i="47"/>
  <c r="L10" i="47"/>
  <c r="I10" i="47"/>
  <c r="F10" i="47"/>
  <c r="Z9" i="47"/>
  <c r="Y9" i="47"/>
  <c r="X9" i="47"/>
  <c r="U9" i="47"/>
  <c r="R9" i="47"/>
  <c r="O9" i="47"/>
  <c r="L9" i="47"/>
  <c r="I9" i="47"/>
  <c r="F9" i="47"/>
  <c r="Z8" i="47"/>
  <c r="Y8" i="47"/>
  <c r="X8" i="47"/>
  <c r="U8" i="47"/>
  <c r="R8" i="47"/>
  <c r="O8" i="47"/>
  <c r="L8" i="47"/>
  <c r="I8" i="47"/>
  <c r="F8" i="47"/>
  <c r="Z7" i="47"/>
  <c r="Y7" i="47"/>
  <c r="X7" i="47"/>
  <c r="U7" i="47"/>
  <c r="R7" i="47"/>
  <c r="O7" i="47"/>
  <c r="L7" i="47"/>
  <c r="I7" i="47"/>
  <c r="F7" i="47"/>
  <c r="Z6" i="47"/>
  <c r="Y6" i="47"/>
  <c r="X6" i="47"/>
  <c r="U6" i="47"/>
  <c r="R6" i="47"/>
  <c r="O6" i="47"/>
  <c r="L6" i="47"/>
  <c r="I6" i="47"/>
  <c r="F6" i="47"/>
  <c r="Z5" i="47"/>
  <c r="Y5" i="47"/>
  <c r="X5" i="47"/>
  <c r="U5" i="47"/>
  <c r="R5" i="47"/>
  <c r="O5" i="47"/>
  <c r="L5" i="47"/>
  <c r="I5" i="47"/>
  <c r="F5" i="47"/>
  <c r="AA78" i="47" l="1"/>
  <c r="AA25" i="47"/>
  <c r="AA9" i="47"/>
  <c r="AA17" i="47"/>
  <c r="AA33" i="47"/>
  <c r="AA55" i="47"/>
  <c r="AA63" i="47"/>
  <c r="AA71" i="47"/>
  <c r="AA41" i="47"/>
  <c r="AA7" i="47"/>
  <c r="AA15" i="47"/>
  <c r="AA23" i="47"/>
  <c r="AA31" i="47"/>
  <c r="AA39" i="47"/>
  <c r="AA47" i="47"/>
  <c r="AA77" i="47"/>
  <c r="AA8" i="47"/>
  <c r="AA16" i="47"/>
  <c r="AA24" i="47"/>
  <c r="AA32" i="47"/>
  <c r="AA40" i="47"/>
  <c r="AA48" i="47"/>
  <c r="AA56" i="47"/>
  <c r="AA64" i="47"/>
  <c r="AA72" i="47"/>
  <c r="AA49" i="47"/>
  <c r="AA57" i="47"/>
  <c r="AA65" i="47"/>
  <c r="AA10" i="47"/>
  <c r="AA18" i="47"/>
  <c r="AA26" i="47"/>
  <c r="AA34" i="47"/>
  <c r="AA11" i="47"/>
  <c r="AA19" i="47"/>
  <c r="AA27" i="47"/>
  <c r="AA35" i="47"/>
  <c r="AA43" i="47"/>
  <c r="AA51" i="47"/>
  <c r="AA59" i="47"/>
  <c r="AA76" i="47"/>
  <c r="AA70" i="47"/>
  <c r="AA69" i="47"/>
  <c r="AA75" i="47"/>
  <c r="AA52" i="47"/>
  <c r="AA21" i="47"/>
  <c r="AA53" i="47"/>
  <c r="AA73" i="47"/>
  <c r="AA13" i="47"/>
  <c r="AA28" i="47"/>
  <c r="AA54" i="47"/>
  <c r="AA67" i="47"/>
  <c r="AA44" i="47"/>
  <c r="AA29" i="47"/>
  <c r="AA36" i="47"/>
  <c r="AA62" i="47"/>
  <c r="AA14" i="47"/>
  <c r="AA60" i="47"/>
  <c r="AA20" i="47"/>
  <c r="AA38" i="47"/>
  <c r="AA61" i="47"/>
  <c r="AA66" i="47"/>
  <c r="AA22" i="47"/>
  <c r="AA45" i="47"/>
  <c r="AA50" i="47"/>
  <c r="AA68" i="47"/>
  <c r="AA74" i="47"/>
  <c r="AA5" i="47"/>
  <c r="AA46" i="47"/>
  <c r="AA37" i="47"/>
  <c r="AA42" i="47"/>
  <c r="AA6" i="47"/>
  <c r="AA12" i="47"/>
  <c r="AA30" i="47"/>
  <c r="AA58" i="47"/>
  <c r="AD24" i="47" l="1"/>
  <c r="AC24" i="47" s="1"/>
  <c r="AD63" i="47"/>
  <c r="AC63" i="47" s="1"/>
  <c r="AD61" i="47"/>
  <c r="AC61" i="47" s="1"/>
  <c r="AD43" i="47"/>
  <c r="AC43" i="47" s="1"/>
  <c r="AD38" i="47"/>
  <c r="AC38" i="47" s="1"/>
  <c r="AD42" i="47"/>
  <c r="AC42" i="47" s="1"/>
  <c r="AD55" i="47"/>
  <c r="AC55" i="47" s="1"/>
  <c r="AD68" i="47"/>
  <c r="AC68" i="47" s="1"/>
  <c r="AD57" i="47"/>
  <c r="AC57" i="47" s="1"/>
  <c r="AD11" i="47"/>
  <c r="AC11" i="47" s="1"/>
  <c r="AD69" i="47"/>
  <c r="AC69" i="47" s="1"/>
  <c r="AD46" i="47"/>
  <c r="AC46" i="47" s="1"/>
  <c r="AD9" i="47"/>
  <c r="AC9" i="47" s="1"/>
  <c r="AD48" i="47"/>
  <c r="AC48" i="47" s="1"/>
  <c r="AD21" i="47"/>
  <c r="AC21" i="47" s="1"/>
  <c r="AD15" i="47"/>
  <c r="AC15" i="47" s="1"/>
  <c r="AD66" i="47"/>
  <c r="AC66" i="47" s="1"/>
  <c r="AD28" i="47"/>
  <c r="AC28" i="47" s="1"/>
  <c r="AD17" i="47"/>
  <c r="AC17" i="47" s="1"/>
  <c r="AD31" i="47"/>
  <c r="AC31" i="47" s="1"/>
  <c r="AD62" i="47"/>
  <c r="AC62" i="47" s="1"/>
  <c r="AD5" i="47"/>
  <c r="AC5" i="47" s="1"/>
  <c r="AD65" i="47"/>
  <c r="AC65" i="47" s="1"/>
  <c r="AD40" i="47"/>
  <c r="AC40" i="47" s="1"/>
  <c r="AD20" i="47"/>
  <c r="AC20" i="47" s="1"/>
  <c r="AD10" i="47"/>
  <c r="AC10" i="47" s="1"/>
  <c r="AD25" i="47"/>
  <c r="AC25" i="47" s="1"/>
  <c r="AD47" i="47"/>
  <c r="AC47" i="47" s="1"/>
  <c r="AD70" i="47"/>
  <c r="AC70" i="47" s="1"/>
  <c r="AD35" i="47"/>
  <c r="AC35" i="47" s="1"/>
  <c r="AD50" i="47"/>
  <c r="AC50" i="47" s="1"/>
  <c r="AD58" i="47"/>
  <c r="AC58" i="47" s="1"/>
  <c r="AD73" i="47"/>
  <c r="AC73" i="47" s="1"/>
  <c r="AD29" i="47"/>
  <c r="AC29" i="47" s="1"/>
  <c r="AD36" i="47"/>
  <c r="AC36" i="47" s="1"/>
  <c r="AD64" i="47"/>
  <c r="AC64" i="47" s="1"/>
  <c r="AD37" i="47"/>
  <c r="AC37" i="47" s="1"/>
  <c r="AD18" i="47"/>
  <c r="AC18" i="47" s="1"/>
  <c r="AD71" i="47"/>
  <c r="AC71" i="47" s="1"/>
  <c r="AD44" i="47"/>
  <c r="AC44" i="47" s="1"/>
  <c r="AD33" i="47"/>
  <c r="AC33" i="47" s="1"/>
  <c r="AD14" i="47"/>
  <c r="AC14" i="47" s="1"/>
  <c r="AD78" i="47"/>
  <c r="AC78" i="47" s="1"/>
  <c r="AD32" i="47"/>
  <c r="AC32" i="47" s="1"/>
  <c r="AD76" i="47"/>
  <c r="AC76" i="47" s="1"/>
  <c r="AD77" i="47"/>
  <c r="AC77" i="47" s="1"/>
  <c r="AD54" i="47"/>
  <c r="AC54" i="47" s="1"/>
  <c r="AD74" i="47"/>
  <c r="AC74" i="47" s="1"/>
  <c r="AD8" i="47"/>
  <c r="AC8" i="47" s="1"/>
  <c r="AD72" i="47"/>
  <c r="AC72" i="47" s="1"/>
  <c r="AD45" i="47"/>
  <c r="AC45" i="47" s="1"/>
  <c r="AD26" i="47"/>
  <c r="AC26" i="47" s="1"/>
  <c r="AD23" i="47"/>
  <c r="AC23" i="47" s="1"/>
  <c r="AD52" i="47"/>
  <c r="AC52" i="47" s="1"/>
  <c r="AD41" i="47"/>
  <c r="AC41" i="47" s="1"/>
  <c r="AD22" i="47"/>
  <c r="AC22" i="47" s="1"/>
  <c r="AD6" i="47"/>
  <c r="AC6" i="47" s="1"/>
  <c r="AD12" i="47"/>
  <c r="AC12" i="47" s="1"/>
  <c r="AD13" i="47"/>
  <c r="AC13" i="47" s="1"/>
  <c r="AD56" i="47"/>
  <c r="AC56" i="47" s="1"/>
  <c r="AD16" i="47"/>
  <c r="AC16" i="47" s="1"/>
  <c r="AD7" i="47"/>
  <c r="AC7" i="47" s="1"/>
  <c r="AD53" i="47"/>
  <c r="AC53" i="47" s="1"/>
  <c r="AD34" i="47"/>
  <c r="AC34" i="47" s="1"/>
  <c r="AD39" i="47"/>
  <c r="AC39" i="47" s="1"/>
  <c r="AD60" i="47"/>
  <c r="AC60" i="47" s="1"/>
  <c r="AD49" i="47"/>
  <c r="AC49" i="47" s="1"/>
  <c r="AD30" i="47"/>
  <c r="AC30" i="47" s="1"/>
  <c r="AD51" i="47"/>
  <c r="AC51" i="47" s="1"/>
  <c r="AD59" i="47"/>
  <c r="AC59" i="47" s="1"/>
  <c r="AD67" i="47"/>
  <c r="AC67" i="47" s="1"/>
  <c r="AD75" i="47"/>
  <c r="AC75" i="47" s="1"/>
  <c r="AD19" i="47"/>
  <c r="AC19" i="47" s="1"/>
  <c r="AD27" i="47"/>
  <c r="AC27" i="47" s="1"/>
  <c r="C10" i="42"/>
  <c r="C9" i="42"/>
  <c r="C8" i="42"/>
  <c r="C7" i="42"/>
  <c r="C6" i="42"/>
  <c r="C5" i="42"/>
  <c r="C4" i="42"/>
  <c r="D10" i="42" l="1"/>
  <c r="D9" i="42"/>
  <c r="D8" i="42"/>
  <c r="D6" i="42"/>
  <c r="D7" i="42"/>
  <c r="D5" i="42"/>
  <c r="D4" i="42"/>
  <c r="Y79" i="47" l="1"/>
  <c r="X13" i="40"/>
  <c r="X79" i="47" s="1"/>
  <c r="U13" i="40"/>
  <c r="U79" i="47" s="1"/>
  <c r="R13" i="40"/>
  <c r="R79" i="47" s="1"/>
  <c r="O13" i="40"/>
  <c r="O79" i="47" s="1"/>
  <c r="L13" i="40"/>
  <c r="L79" i="47" s="1"/>
  <c r="I13" i="40"/>
  <c r="I79" i="47" s="1"/>
  <c r="F13" i="40"/>
  <c r="F79" i="47" s="1"/>
  <c r="Z12" i="40"/>
  <c r="Y12" i="40"/>
  <c r="X12" i="40"/>
  <c r="U12" i="40"/>
  <c r="R12" i="40"/>
  <c r="O12" i="40"/>
  <c r="L12" i="40"/>
  <c r="I12" i="40"/>
  <c r="F12" i="40"/>
  <c r="Z11" i="40"/>
  <c r="Y11" i="40"/>
  <c r="X11" i="40"/>
  <c r="U11" i="40"/>
  <c r="R11" i="40"/>
  <c r="O11" i="40"/>
  <c r="L11" i="40"/>
  <c r="I11" i="40"/>
  <c r="F11" i="40"/>
  <c r="Z10" i="40"/>
  <c r="Y10" i="40"/>
  <c r="X10" i="40"/>
  <c r="U10" i="40"/>
  <c r="R10" i="40"/>
  <c r="O10" i="40"/>
  <c r="L10" i="40"/>
  <c r="I10" i="40"/>
  <c r="F10" i="40"/>
  <c r="Z9" i="40"/>
  <c r="Y9" i="40"/>
  <c r="X9" i="40"/>
  <c r="U9" i="40"/>
  <c r="R9" i="40"/>
  <c r="O9" i="40"/>
  <c r="L9" i="40"/>
  <c r="I9" i="40"/>
  <c r="F9" i="40"/>
  <c r="Z8" i="40"/>
  <c r="Y8" i="40"/>
  <c r="X8" i="40"/>
  <c r="U8" i="40"/>
  <c r="R8" i="40"/>
  <c r="O8" i="40"/>
  <c r="L8" i="40"/>
  <c r="I8" i="40"/>
  <c r="F8" i="40"/>
  <c r="Z7" i="40"/>
  <c r="Y7" i="40"/>
  <c r="X7" i="40"/>
  <c r="U7" i="40"/>
  <c r="R7" i="40"/>
  <c r="O7" i="40"/>
  <c r="L7" i="40"/>
  <c r="I7" i="40"/>
  <c r="F7" i="40"/>
  <c r="Z6" i="40"/>
  <c r="Y6" i="40"/>
  <c r="X6" i="40"/>
  <c r="U6" i="40"/>
  <c r="R6" i="40"/>
  <c r="O6" i="40"/>
  <c r="L6" i="40"/>
  <c r="I6" i="40"/>
  <c r="F6" i="40"/>
  <c r="X5" i="40"/>
  <c r="U5" i="40"/>
  <c r="R5" i="40"/>
  <c r="O5" i="40"/>
  <c r="L5" i="40"/>
  <c r="I5" i="40"/>
  <c r="D11" i="42" l="1"/>
  <c r="Z79" i="47"/>
  <c r="E10" i="42"/>
  <c r="E9" i="42"/>
  <c r="E8" i="42"/>
  <c r="E7" i="42"/>
  <c r="E6" i="42"/>
  <c r="E5" i="42"/>
  <c r="C11" i="42"/>
  <c r="E4" i="42"/>
  <c r="AA12" i="40"/>
  <c r="AA11" i="40"/>
  <c r="AA10" i="40"/>
  <c r="AA9" i="40"/>
  <c r="AA6" i="40"/>
  <c r="AA5" i="40"/>
  <c r="AA7" i="40"/>
  <c r="AA8" i="40"/>
  <c r="AA13" i="40"/>
  <c r="AA79" i="47" s="1"/>
  <c r="AF48" i="47" l="1"/>
  <c r="AF11" i="47"/>
  <c r="AF72" i="47"/>
  <c r="AF69" i="47"/>
  <c r="AF62" i="47"/>
  <c r="AF68" i="47"/>
  <c r="AF51" i="47"/>
  <c r="AF38" i="47"/>
  <c r="AF34" i="47"/>
  <c r="AF31" i="47"/>
  <c r="AF24" i="47"/>
  <c r="AF21" i="47"/>
  <c r="AF17" i="47"/>
  <c r="AF76" i="47"/>
  <c r="AF30" i="47"/>
  <c r="AF26" i="47"/>
  <c r="AF16" i="47"/>
  <c r="AF25" i="47"/>
  <c r="AF22" i="47"/>
  <c r="AF58" i="47"/>
  <c r="AF28" i="47"/>
  <c r="AF75" i="47"/>
  <c r="AF71" i="47"/>
  <c r="AF64" i="47"/>
  <c r="AF61" i="47"/>
  <c r="AF57" i="47"/>
  <c r="AF44" i="47"/>
  <c r="AF27" i="47"/>
  <c r="AF14" i="47"/>
  <c r="AF10" i="47"/>
  <c r="AF7" i="47"/>
  <c r="AF60" i="47"/>
  <c r="AF43" i="47"/>
  <c r="AF23" i="47"/>
  <c r="AF9" i="47"/>
  <c r="AF78" i="47"/>
  <c r="AF73" i="47"/>
  <c r="AF66" i="47"/>
  <c r="AF63" i="47"/>
  <c r="AF49" i="47"/>
  <c r="AF36" i="47"/>
  <c r="AF6" i="47"/>
  <c r="AF46" i="47"/>
  <c r="AF42" i="47"/>
  <c r="AF29" i="47"/>
  <c r="AF12" i="47"/>
  <c r="AF65" i="47"/>
  <c r="AF52" i="47"/>
  <c r="AF18" i="47"/>
  <c r="AF45" i="47"/>
  <c r="AF41" i="47"/>
  <c r="AF67" i="47"/>
  <c r="AF54" i="47"/>
  <c r="AF50" i="47"/>
  <c r="AF47" i="47"/>
  <c r="AF40" i="47"/>
  <c r="AF37" i="47"/>
  <c r="AF33" i="47"/>
  <c r="AF20" i="47"/>
  <c r="AF13" i="47"/>
  <c r="AF70" i="47"/>
  <c r="AF56" i="47"/>
  <c r="AF53" i="47"/>
  <c r="AF19" i="47"/>
  <c r="AF59" i="47"/>
  <c r="AF39" i="47"/>
  <c r="AF32" i="47"/>
  <c r="AF35" i="47"/>
  <c r="AF15" i="47"/>
  <c r="AF8" i="47"/>
  <c r="AF5" i="47"/>
  <c r="AF55" i="47"/>
  <c r="AF77" i="47"/>
  <c r="AF74" i="47"/>
  <c r="E11" i="42"/>
  <c r="AE11" i="40"/>
  <c r="AD11" i="40" s="1"/>
  <c r="AE5" i="40"/>
  <c r="AD5" i="40" s="1"/>
  <c r="AE6" i="40"/>
  <c r="AD6" i="40" s="1"/>
  <c r="AE10" i="40"/>
  <c r="AD10" i="40" s="1"/>
  <c r="AE12" i="40"/>
  <c r="AD12" i="40" s="1"/>
  <c r="AE7" i="40"/>
  <c r="AD7" i="40" s="1"/>
  <c r="AE8" i="40"/>
  <c r="AD8" i="40" s="1"/>
  <c r="AE9" i="40"/>
  <c r="AD9" i="40" s="1"/>
  <c r="AG9" i="40" l="1"/>
  <c r="AG5" i="40"/>
  <c r="AG6" i="40"/>
  <c r="AG10" i="40"/>
  <c r="AG7" i="40"/>
  <c r="AG11" i="40"/>
  <c r="AG8" i="40"/>
  <c r="AG12" i="40"/>
</calcChain>
</file>

<file path=xl/sharedStrings.xml><?xml version="1.0" encoding="utf-8"?>
<sst xmlns="http://schemas.openxmlformats.org/spreadsheetml/2006/main" count="185" uniqueCount="118">
  <si>
    <t>三島医療圏</t>
    <rPh sb="0" eb="1">
      <t>ミシマ</t>
    </rPh>
    <rPh sb="1" eb="3">
      <t>イリョウ</t>
    </rPh>
    <rPh sb="3" eb="4">
      <t>ケン</t>
    </rPh>
    <phoneticPr fontId="30"/>
  </si>
  <si>
    <t>北河内医療圏</t>
    <rPh sb="0" eb="2">
      <t>キタカワチ</t>
    </rPh>
    <rPh sb="2" eb="4">
      <t>イリョウ</t>
    </rPh>
    <rPh sb="4" eb="5">
      <t>ケン</t>
    </rPh>
    <phoneticPr fontId="30"/>
  </si>
  <si>
    <t>中河内医療圏</t>
    <rPh sb="0" eb="2">
      <t>ナカガウチ</t>
    </rPh>
    <rPh sb="2" eb="4">
      <t>イリョウ</t>
    </rPh>
    <rPh sb="4" eb="5">
      <t>ケン</t>
    </rPh>
    <phoneticPr fontId="30"/>
  </si>
  <si>
    <t>南河内医療圏</t>
    <rPh sb="0" eb="2">
      <t>カワチ</t>
    </rPh>
    <rPh sb="2" eb="4">
      <t>イリョウ</t>
    </rPh>
    <rPh sb="4" eb="5">
      <t>ケン</t>
    </rPh>
    <phoneticPr fontId="30"/>
  </si>
  <si>
    <t>堺市医療圏</t>
    <rPh sb="0" eb="2">
      <t>サカイシ</t>
    </rPh>
    <rPh sb="2" eb="4">
      <t>イリョウ</t>
    </rPh>
    <rPh sb="4" eb="5">
      <t>ケン</t>
    </rPh>
    <phoneticPr fontId="30"/>
  </si>
  <si>
    <t>泉州医療圏</t>
    <rPh sb="0" eb="1">
      <t>センシュウ</t>
    </rPh>
    <rPh sb="1" eb="3">
      <t>イリョウ</t>
    </rPh>
    <rPh sb="3" eb="4">
      <t>ケン</t>
    </rPh>
    <phoneticPr fontId="30"/>
  </si>
  <si>
    <t>大阪市医療圏</t>
    <rPh sb="0" eb="2">
      <t>オオサカシ</t>
    </rPh>
    <rPh sb="2" eb="4">
      <t>イリョウ</t>
    </rPh>
    <rPh sb="4" eb="5">
      <t>ケン</t>
    </rPh>
    <phoneticPr fontId="30"/>
  </si>
  <si>
    <t>65歳～69歳</t>
    <rPh sb="2" eb="3">
      <t>サイ</t>
    </rPh>
    <rPh sb="6" eb="7">
      <t>サイ</t>
    </rPh>
    <phoneticPr fontId="3"/>
  </si>
  <si>
    <t>70歳～74歳</t>
    <rPh sb="2" eb="3">
      <t>サイ</t>
    </rPh>
    <rPh sb="6" eb="7">
      <t>サイ</t>
    </rPh>
    <phoneticPr fontId="3"/>
  </si>
  <si>
    <t>75歳～79歳</t>
    <rPh sb="2" eb="3">
      <t>サイ</t>
    </rPh>
    <rPh sb="6" eb="7">
      <t>サイ</t>
    </rPh>
    <phoneticPr fontId="3"/>
  </si>
  <si>
    <t>80歳～84歳</t>
    <rPh sb="2" eb="3">
      <t>サイ</t>
    </rPh>
    <rPh sb="6" eb="7">
      <t>サイ</t>
    </rPh>
    <phoneticPr fontId="3"/>
  </si>
  <si>
    <t>85歳～89歳</t>
    <rPh sb="2" eb="3">
      <t>サイ</t>
    </rPh>
    <rPh sb="6" eb="7">
      <t>サイ</t>
    </rPh>
    <phoneticPr fontId="3"/>
  </si>
  <si>
    <t>90歳～94歳</t>
    <rPh sb="2" eb="3">
      <t>サイ</t>
    </rPh>
    <rPh sb="6" eb="7">
      <t>サイ</t>
    </rPh>
    <phoneticPr fontId="3"/>
  </si>
  <si>
    <t>95歳～</t>
    <rPh sb="2" eb="3">
      <t>サイ</t>
    </rPh>
    <phoneticPr fontId="3"/>
  </si>
  <si>
    <t>地区</t>
    <rPh sb="0" eb="2">
      <t>チク</t>
    </rPh>
    <phoneticPr fontId="3"/>
  </si>
  <si>
    <t>広域連合全体</t>
    <rPh sb="0" eb="2">
      <t>コウイキ</t>
    </rPh>
    <rPh sb="2" eb="4">
      <t>レンゴウ</t>
    </rPh>
    <rPh sb="4" eb="6">
      <t>ゼンタイ</t>
    </rPh>
    <phoneticPr fontId="3"/>
  </si>
  <si>
    <t>豊能医療圏</t>
    <phoneticPr fontId="30"/>
  </si>
  <si>
    <t>　　地区別</t>
    <rPh sb="2" eb="4">
      <t>チク</t>
    </rPh>
    <rPh sb="4" eb="5">
      <t>ベツ</t>
    </rPh>
    <phoneticPr fontId="3"/>
  </si>
  <si>
    <t>　　広域連合全体</t>
    <rPh sb="2" eb="4">
      <t>コウイキ</t>
    </rPh>
    <rPh sb="4" eb="6">
      <t>レンゴウ</t>
    </rPh>
    <rPh sb="6" eb="8">
      <t>ゼンタイ</t>
    </rPh>
    <phoneticPr fontId="3"/>
  </si>
  <si>
    <t>　　地区別　</t>
    <rPh sb="2" eb="4">
      <t>チク</t>
    </rPh>
    <rPh sb="4" eb="5">
      <t>ベツ</t>
    </rPh>
    <phoneticPr fontId="3"/>
  </si>
  <si>
    <t>【グラフ用】</t>
    <rPh sb="4" eb="5">
      <t>ヨウ</t>
    </rPh>
    <phoneticPr fontId="3"/>
  </si>
  <si>
    <t>　　生活習慣病状態不明者(生活習慣病受診無)の状況</t>
    <rPh sb="2" eb="7">
      <t>セイカツシュウカンビョウ</t>
    </rPh>
    <rPh sb="7" eb="12">
      <t>ジョウタイフメイシャ</t>
    </rPh>
    <rPh sb="13" eb="18">
      <t>セイカツシュウカンビョウ</t>
    </rPh>
    <rPh sb="18" eb="21">
      <t>ジュシンナ</t>
    </rPh>
    <rPh sb="23" eb="25">
      <t>ジョウキョウ</t>
    </rPh>
    <phoneticPr fontId="3"/>
  </si>
  <si>
    <t>データ化範囲(分析対象)…入院(DPCを含む)、入院外、調剤の電子レセプト。対象診療年月は令和2年4月～令和3年3月診療分(12カ月分)。</t>
    <rPh sb="45" eb="47">
      <t>レイワ</t>
    </rPh>
    <rPh sb="52" eb="54">
      <t>レイワ</t>
    </rPh>
    <rPh sb="55" eb="56">
      <t>ネン</t>
    </rPh>
    <phoneticPr fontId="3"/>
  </si>
  <si>
    <t>データ化範囲(分析対象)…健康診査データは令和2年4月～令和3年3月健診分(12カ月分)。</t>
    <rPh sb="21" eb="23">
      <t>レイワ</t>
    </rPh>
    <phoneticPr fontId="3"/>
  </si>
  <si>
    <t>資格確認条件…令和3年3月31日時点。ただし、除外対象者は含まれない。</t>
    <rPh sb="4" eb="6">
      <t>ジョウケン</t>
    </rPh>
    <rPh sb="23" eb="25">
      <t>ジョガイ</t>
    </rPh>
    <rPh sb="25" eb="28">
      <t>タイショウシャ</t>
    </rPh>
    <rPh sb="29" eb="30">
      <t>フク</t>
    </rPh>
    <phoneticPr fontId="3"/>
  </si>
  <si>
    <t>生活習慣病状態不明者…生活習慣病の投薬治療をしていない者。</t>
    <phoneticPr fontId="3"/>
  </si>
  <si>
    <t>割合(%)
(対象者に占める
割合)</t>
    <rPh sb="0" eb="2">
      <t>ワリアイ</t>
    </rPh>
    <rPh sb="7" eb="10">
      <t>タイショウシャ</t>
    </rPh>
    <rPh sb="11" eb="12">
      <t>シ</t>
    </rPh>
    <rPh sb="15" eb="17">
      <t>ワリアイ</t>
    </rPh>
    <phoneticPr fontId="3"/>
  </si>
  <si>
    <t>対象者数(人)</t>
    <rPh sb="0" eb="3">
      <t>タイショウシャ</t>
    </rPh>
    <rPh sb="3" eb="4">
      <t>スウ</t>
    </rPh>
    <rPh sb="5" eb="6">
      <t>ニン</t>
    </rPh>
    <phoneticPr fontId="3"/>
  </si>
  <si>
    <t>該当者数(人)</t>
    <rPh sb="0" eb="3">
      <t>ガイトウシャ</t>
    </rPh>
    <rPh sb="3" eb="4">
      <t>スウ</t>
    </rPh>
    <rPh sb="5" eb="6">
      <t>ニン</t>
    </rPh>
    <phoneticPr fontId="3"/>
  </si>
  <si>
    <t>対象者数
(人)</t>
    <rPh sb="0" eb="3">
      <t>タイショウシャ</t>
    </rPh>
    <rPh sb="3" eb="4">
      <t>スウ</t>
    </rPh>
    <rPh sb="6" eb="7">
      <t>ニン</t>
    </rPh>
    <phoneticPr fontId="3"/>
  </si>
  <si>
    <t>該当者数
(人)</t>
    <rPh sb="0" eb="3">
      <t>ガイトウシャ</t>
    </rPh>
    <rPh sb="3" eb="4">
      <t>スウ</t>
    </rPh>
    <phoneticPr fontId="3"/>
  </si>
  <si>
    <t>割合(対象者に占める割合)</t>
    <rPh sb="0" eb="2">
      <t>ワリアイ</t>
    </rPh>
    <rPh sb="3" eb="5">
      <t>タイショウ</t>
    </rPh>
    <rPh sb="5" eb="6">
      <t>シャ</t>
    </rPh>
    <phoneticPr fontId="3"/>
  </si>
  <si>
    <t>　　生活習慣病状態不明者(生活習慣病受診無)の割合</t>
    <rPh sb="23" eb="25">
      <t>ワリアイ</t>
    </rPh>
    <phoneticPr fontId="3"/>
  </si>
  <si>
    <t>市区町村</t>
    <rPh sb="0" eb="2">
      <t>シク</t>
    </rPh>
    <rPh sb="2" eb="4">
      <t>チョウソン</t>
    </rPh>
    <phoneticPr fontId="3"/>
  </si>
  <si>
    <t>大阪市</t>
    <phoneticPr fontId="3"/>
  </si>
  <si>
    <t>都島区</t>
    <phoneticPr fontId="3"/>
  </si>
  <si>
    <t>福島区</t>
    <phoneticPr fontId="3"/>
  </si>
  <si>
    <t>此花区</t>
    <phoneticPr fontId="3"/>
  </si>
  <si>
    <t>西区</t>
    <phoneticPr fontId="3"/>
  </si>
  <si>
    <t>港区</t>
    <phoneticPr fontId="3"/>
  </si>
  <si>
    <t>大正区</t>
    <phoneticPr fontId="3"/>
  </si>
  <si>
    <t>天王寺区</t>
    <phoneticPr fontId="3"/>
  </si>
  <si>
    <t>浪速区</t>
    <phoneticPr fontId="3"/>
  </si>
  <si>
    <t>西淀川区</t>
    <phoneticPr fontId="3"/>
  </si>
  <si>
    <t>東淀川区</t>
    <phoneticPr fontId="3"/>
  </si>
  <si>
    <t>東成区</t>
    <phoneticPr fontId="3"/>
  </si>
  <si>
    <t>生野区</t>
    <phoneticPr fontId="3"/>
  </si>
  <si>
    <t>旭区</t>
    <phoneticPr fontId="3"/>
  </si>
  <si>
    <t>城東区</t>
    <phoneticPr fontId="3"/>
  </si>
  <si>
    <t>阿倍野区</t>
    <phoneticPr fontId="3"/>
  </si>
  <si>
    <t>住吉区</t>
    <phoneticPr fontId="3"/>
  </si>
  <si>
    <t>東住吉区</t>
    <phoneticPr fontId="3"/>
  </si>
  <si>
    <t>西成区</t>
    <phoneticPr fontId="3"/>
  </si>
  <si>
    <t>淀川区</t>
    <phoneticPr fontId="3"/>
  </si>
  <si>
    <t>鶴見区</t>
    <rPh sb="2" eb="3">
      <t>ク</t>
    </rPh>
    <phoneticPr fontId="3"/>
  </si>
  <si>
    <t>住之江区</t>
    <phoneticPr fontId="3"/>
  </si>
  <si>
    <t>平野区</t>
    <phoneticPr fontId="3"/>
  </si>
  <si>
    <t>北区</t>
    <phoneticPr fontId="3"/>
  </si>
  <si>
    <t>中央区</t>
    <phoneticPr fontId="3"/>
  </si>
  <si>
    <t>堺市</t>
    <phoneticPr fontId="3"/>
  </si>
  <si>
    <t>堺市堺区</t>
    <phoneticPr fontId="3"/>
  </si>
  <si>
    <t>堺市中区</t>
    <phoneticPr fontId="3"/>
  </si>
  <si>
    <t>堺市東区</t>
    <phoneticPr fontId="3"/>
  </si>
  <si>
    <t>堺市西区</t>
    <phoneticPr fontId="3"/>
  </si>
  <si>
    <t>堺市南区</t>
    <phoneticPr fontId="3"/>
  </si>
  <si>
    <t>堺市北区</t>
    <phoneticPr fontId="3"/>
  </si>
  <si>
    <t>堺市美原区</t>
    <phoneticPr fontId="3"/>
  </si>
  <si>
    <t>岸和田市</t>
    <phoneticPr fontId="3"/>
  </si>
  <si>
    <t>豊中市</t>
    <phoneticPr fontId="3"/>
  </si>
  <si>
    <t>池田市</t>
    <phoneticPr fontId="3"/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</si>
  <si>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</si>
  <si>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</si>
  <si>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</si>
  <si>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</si>
  <si>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</si>
  <si>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</si>
  <si>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</si>
  <si>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</si>
  <si>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</si>
  <si>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</si>
  <si>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</si>
  <si>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</si>
  <si>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</si>
  <si>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</si>
  <si>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</si>
  <si>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</si>
  <si>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</si>
  <si>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</si>
  <si>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</si>
  <si>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</si>
  <si>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</si>
  <si>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</si>
  <si>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</si>
  <si>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</si>
  <si>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</si>
  <si>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</si>
  <si>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</si>
  <si>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</si>
  <si>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</si>
  <si>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</si>
  <si>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</si>
  <si>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</si>
  <si>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</si>
  <si>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</si>
  <si>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</si>
  <si>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</si>
  <si>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</si>
  <si>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</si>
  <si>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　　市区町村別　</t>
    <rPh sb="2" eb="4">
      <t>シク</t>
    </rPh>
    <rPh sb="4" eb="6">
      <t>チョウソン</t>
    </rPh>
    <rPh sb="6" eb="7">
      <t>ベツ</t>
    </rPh>
    <phoneticPr fontId="3"/>
  </si>
  <si>
    <t>　　市区町村別</t>
    <rPh sb="2" eb="4">
      <t>シク</t>
    </rPh>
    <rPh sb="4" eb="6">
      <t>チョウソン</t>
    </rPh>
    <rPh sb="6" eb="7">
      <t>ベツ</t>
    </rPh>
    <phoneticPr fontId="3"/>
  </si>
  <si>
    <t>割合(対象者に占める割合)</t>
    <rPh sb="0" eb="2">
      <t>ワリアイ</t>
    </rPh>
    <rPh sb="3" eb="5">
      <t>タイショウ</t>
    </rPh>
    <rPh sb="5" eb="6">
      <t>シャ</t>
    </rPh>
    <rPh sb="7" eb="8">
      <t>シ</t>
    </rPh>
    <rPh sb="10" eb="12">
      <t>ワリアイ</t>
    </rPh>
    <phoneticPr fontId="3"/>
  </si>
  <si>
    <t>広域連合全体</t>
    <rPh sb="0" eb="6">
      <t>コウイキレンゴウゼンタイ</t>
    </rPh>
    <phoneticPr fontId="3"/>
  </si>
  <si>
    <t>割合(%)
(対象者に
占める割合)</t>
    <rPh sb="0" eb="2">
      <t>ワリアイ</t>
    </rPh>
    <rPh sb="7" eb="9">
      <t>タイショウ</t>
    </rPh>
    <rPh sb="9" eb="10">
      <t>シャ</t>
    </rPh>
    <rPh sb="12" eb="13">
      <t>シ</t>
    </rPh>
    <rPh sb="15" eb="17">
      <t>ワリアイ</t>
    </rPh>
    <phoneticPr fontId="3"/>
  </si>
  <si>
    <t>生活習慣病受診無…｢生活習慣病状態不明者｣のうち、生活習慣病に関する医療機関受診がない者。</t>
    <phoneticPr fontId="3"/>
  </si>
  <si>
    <t>全体</t>
    <rPh sb="0" eb="2">
      <t>ゼンタイ</t>
    </rPh>
    <phoneticPr fontId="3"/>
  </si>
  <si>
    <t>年齢基準日…令和3年3月31日時点。</t>
    <rPh sb="0" eb="2">
      <t>ネンレイ</t>
    </rPh>
    <rPh sb="2" eb="4">
      <t>キジュン</t>
    </rPh>
    <rPh sb="4" eb="5">
      <t>ビ</t>
    </rPh>
    <phoneticPr fontId="3"/>
  </si>
  <si>
    <t>対象者数…上記健康診査データ期間内の健康診査対象者の人数。</t>
    <rPh sb="0" eb="4">
      <t>タイショウシャスウ</t>
    </rPh>
    <rPh sb="5" eb="7">
      <t>ジョウキ</t>
    </rPh>
    <rPh sb="7" eb="11">
      <t>ケンコウシンサ</t>
    </rPh>
    <rPh sb="14" eb="17">
      <t>キカンナイ</t>
    </rPh>
    <rPh sb="18" eb="22">
      <t>ケンコウシンサ</t>
    </rPh>
    <rPh sb="22" eb="25">
      <t>タイショウシャ</t>
    </rPh>
    <rPh sb="26" eb="28">
      <t>ニンズウ</t>
    </rPh>
    <phoneticPr fontId="3"/>
  </si>
  <si>
    <t>該当者数…生活習慣病状態不明者(生活習慣病受診無)に該当する者の人数。</t>
    <rPh sb="0" eb="3">
      <t>ガイトウシャ</t>
    </rPh>
    <rPh sb="3" eb="4">
      <t>スウ</t>
    </rPh>
    <rPh sb="26" eb="28">
      <t>ガイトウ</t>
    </rPh>
    <rPh sb="30" eb="31">
      <t>モノ</t>
    </rPh>
    <rPh sb="32" eb="34">
      <t>ニンズウ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</si>
</sst>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#,##0_ ;[Red]\-#,##0\ "/>
    <numFmt numFmtId="178" formatCode="#,##0_ "/>
  </numFmts>
  <fonts count="4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6100"/>
      <name val="ＭＳ Ｐゴシック"/>
      <family val="2"/>
      <charset val="128"/>
    </font>
    <font>
      <sz val="11"/>
      <color rgb="FF9C6500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9"/>
      <name val="ＭＳ 明朝"/>
      <family val="1"/>
      <charset val="12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  <bgColor rgb="FFD9D9D9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38" fontId="10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33" fillId="0" borderId="0">
      <alignment vertical="center"/>
    </xf>
    <xf numFmtId="0" fontId="35" fillId="0" borderId="0"/>
    <xf numFmtId="0" fontId="28" fillId="7" borderId="0" applyNumberFormat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38" fillId="42" borderId="0" applyBorder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10" fillId="4" borderId="2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38" fontId="4" fillId="0" borderId="0" applyFont="0" applyFill="0" applyBorder="0" applyAlignment="0" applyProtection="0"/>
    <xf numFmtId="38" fontId="40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32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41" fillId="0" borderId="0"/>
    <xf numFmtId="0" fontId="31" fillId="0" borderId="0">
      <alignment vertical="center"/>
    </xf>
    <xf numFmtId="0" fontId="42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4" fillId="0" borderId="0">
      <alignment vertical="center"/>
    </xf>
    <xf numFmtId="0" fontId="4" fillId="0" borderId="0"/>
    <xf numFmtId="0" fontId="10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12" fillId="0" borderId="0"/>
    <xf numFmtId="0" fontId="4" fillId="0" borderId="0"/>
    <xf numFmtId="0" fontId="27" fillId="0" borderId="0">
      <alignment vertical="center"/>
    </xf>
    <xf numFmtId="0" fontId="4" fillId="0" borderId="0">
      <alignment vertical="center"/>
    </xf>
    <xf numFmtId="0" fontId="10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7" fillId="0" borderId="0" xfId="0" applyFont="1" applyAlignment="1">
      <alignment vertical="center"/>
    </xf>
    <xf numFmtId="0" fontId="36" fillId="28" borderId="3" xfId="0" applyFont="1" applyFill="1" applyBorder="1" applyAlignment="1">
      <alignment horizontal="center" vertical="center"/>
    </xf>
    <xf numFmtId="0" fontId="43" fillId="0" borderId="0" xfId="1135" applyFont="1">
      <alignment vertical="center"/>
    </xf>
    <xf numFmtId="0" fontId="43" fillId="0" borderId="0" xfId="1135" applyFont="1" applyBorder="1">
      <alignment vertical="center"/>
    </xf>
    <xf numFmtId="0" fontId="44" fillId="0" borderId="0" xfId="1135" applyFont="1" applyFill="1" applyBorder="1">
      <alignment vertical="center"/>
    </xf>
    <xf numFmtId="0" fontId="43" fillId="0" borderId="0" xfId="1135" applyFont="1" applyFill="1" applyBorder="1">
      <alignment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7" fillId="27" borderId="0" xfId="0" applyFont="1" applyFill="1">
      <alignment vertical="center"/>
    </xf>
    <xf numFmtId="0" fontId="44" fillId="0" borderId="0" xfId="0" applyFont="1" applyFill="1" applyBorder="1">
      <alignment vertical="center"/>
    </xf>
    <xf numFmtId="0" fontId="40" fillId="0" borderId="3" xfId="1387" applyFont="1" applyFill="1" applyBorder="1" applyAlignment="1">
      <alignment vertical="center" shrinkToFit="1"/>
    </xf>
    <xf numFmtId="0" fontId="43" fillId="28" borderId="18" xfId="0" applyFont="1" applyFill="1" applyBorder="1" applyAlignment="1">
      <alignment horizontal="center" vertical="center" wrapText="1"/>
    </xf>
    <xf numFmtId="0" fontId="37" fillId="0" borderId="0" xfId="0" applyFont="1" applyFill="1">
      <alignment vertical="center"/>
    </xf>
    <xf numFmtId="0" fontId="36" fillId="0" borderId="20" xfId="0" applyFont="1" applyFill="1" applyBorder="1">
      <alignment vertical="center"/>
    </xf>
    <xf numFmtId="177" fontId="40" fillId="0" borderId="4" xfId="0" applyNumberFormat="1" applyFont="1" applyFill="1" applyBorder="1" applyAlignment="1">
      <alignment horizontal="right" vertical="center" shrinkToFit="1"/>
    </xf>
    <xf numFmtId="177" fontId="40" fillId="0" borderId="7" xfId="0" applyNumberFormat="1" applyFont="1" applyFill="1" applyBorder="1" applyAlignment="1">
      <alignment horizontal="right" vertical="center" shrinkToFit="1"/>
    </xf>
    <xf numFmtId="177" fontId="36" fillId="0" borderId="3" xfId="0" applyNumberFormat="1" applyFont="1" applyFill="1" applyBorder="1" applyAlignment="1">
      <alignment horizontal="right" vertical="center"/>
    </xf>
    <xf numFmtId="0" fontId="40" fillId="0" borderId="3" xfId="0" applyFont="1" applyFill="1" applyBorder="1" applyAlignment="1">
      <alignment horizontal="center" vertical="center" shrinkToFit="1"/>
    </xf>
    <xf numFmtId="0" fontId="40" fillId="0" borderId="4" xfId="0" applyFont="1" applyFill="1" applyBorder="1" applyAlignment="1">
      <alignment horizontal="center" vertical="center" shrinkToFit="1"/>
    </xf>
    <xf numFmtId="0" fontId="40" fillId="0" borderId="4" xfId="1387" applyFont="1" applyFill="1" applyBorder="1" applyAlignment="1">
      <alignment vertical="center" shrinkToFit="1"/>
    </xf>
    <xf numFmtId="0" fontId="36" fillId="28" borderId="19" xfId="0" applyFont="1" applyFill="1" applyBorder="1" applyAlignment="1">
      <alignment horizontal="center" vertical="center"/>
    </xf>
    <xf numFmtId="177" fontId="36" fillId="0" borderId="19" xfId="0" applyNumberFormat="1" applyFont="1" applyFill="1" applyBorder="1" applyAlignment="1">
      <alignment horizontal="right" vertical="center"/>
    </xf>
    <xf numFmtId="177" fontId="36" fillId="0" borderId="5" xfId="0" applyNumberFormat="1" applyFont="1" applyFill="1" applyBorder="1" applyAlignment="1">
      <alignment horizontal="right" vertical="center"/>
    </xf>
    <xf numFmtId="10" fontId="40" fillId="0" borderId="4" xfId="0" applyNumberFormat="1" applyFont="1" applyFill="1" applyBorder="1" applyAlignment="1">
      <alignment horizontal="right" vertical="center" shrinkToFit="1"/>
    </xf>
    <xf numFmtId="10" fontId="40" fillId="0" borderId="7" xfId="0" applyNumberFormat="1" applyFont="1" applyFill="1" applyBorder="1" applyAlignment="1">
      <alignment horizontal="right" vertical="center" shrinkToFit="1"/>
    </xf>
    <xf numFmtId="10" fontId="36" fillId="0" borderId="21" xfId="0" applyNumberFormat="1" applyFont="1" applyFill="1" applyBorder="1" applyAlignment="1">
      <alignment horizontal="right" vertical="center"/>
    </xf>
    <xf numFmtId="10" fontId="36" fillId="0" borderId="3" xfId="0" applyNumberFormat="1" applyFont="1" applyFill="1" applyBorder="1" applyAlignment="1">
      <alignment horizontal="right" vertical="center"/>
    </xf>
    <xf numFmtId="0" fontId="41" fillId="0" borderId="0" xfId="0" applyFont="1" applyFill="1" applyBorder="1">
      <alignment vertical="center"/>
    </xf>
    <xf numFmtId="0" fontId="37" fillId="0" borderId="0" xfId="1580" applyFont="1" applyAlignment="1">
      <alignment vertical="center"/>
    </xf>
    <xf numFmtId="0" fontId="45" fillId="0" borderId="0" xfId="0" applyFont="1" applyBorder="1" applyAlignment="1">
      <alignment vertical="center"/>
    </xf>
    <xf numFmtId="0" fontId="36" fillId="0" borderId="3" xfId="1387" applyFont="1" applyFill="1" applyBorder="1" applyAlignment="1">
      <alignment vertical="center"/>
    </xf>
    <xf numFmtId="177" fontId="36" fillId="0" borderId="4" xfId="0" applyNumberFormat="1" applyFont="1" applyFill="1" applyBorder="1" applyAlignment="1">
      <alignment horizontal="right" vertical="center" shrinkToFit="1"/>
    </xf>
    <xf numFmtId="10" fontId="36" fillId="0" borderId="4" xfId="0" applyNumberFormat="1" applyFont="1" applyFill="1" applyBorder="1" applyAlignment="1">
      <alignment horizontal="right" vertical="center" shrinkToFit="1"/>
    </xf>
    <xf numFmtId="0" fontId="36" fillId="0" borderId="20" xfId="0" applyFont="1" applyFill="1" applyBorder="1" applyAlignment="1">
      <alignment vertical="center"/>
    </xf>
    <xf numFmtId="0" fontId="40" fillId="0" borderId="3" xfId="1148" applyFont="1" applyFill="1" applyBorder="1" applyAlignment="1" applyProtection="1">
      <alignment vertical="center"/>
      <protection locked="0"/>
    </xf>
    <xf numFmtId="0" fontId="36" fillId="0" borderId="4" xfId="0" applyFont="1" applyFill="1" applyBorder="1" applyAlignment="1">
      <alignment horizontal="center" vertical="center"/>
    </xf>
    <xf numFmtId="0" fontId="40" fillId="0" borderId="4" xfId="1148" applyFont="1" applyFill="1" applyBorder="1" applyAlignment="1" applyProtection="1">
      <alignment vertical="center"/>
      <protection locked="0"/>
    </xf>
    <xf numFmtId="177" fontId="36" fillId="0" borderId="7" xfId="0" applyNumberFormat="1" applyFont="1" applyFill="1" applyBorder="1" applyAlignment="1">
      <alignment horizontal="right" vertical="center" shrinkToFit="1"/>
    </xf>
    <xf numFmtId="0" fontId="36" fillId="0" borderId="0" xfId="0" applyFont="1" applyFill="1">
      <alignment vertical="center"/>
    </xf>
    <xf numFmtId="178" fontId="36" fillId="0" borderId="0" xfId="0" applyNumberFormat="1" applyFont="1" applyFill="1">
      <alignment vertical="center"/>
    </xf>
    <xf numFmtId="10" fontId="36" fillId="0" borderId="7" xfId="1919" applyNumberFormat="1" applyFont="1" applyFill="1" applyBorder="1" applyAlignment="1">
      <alignment horizontal="right" vertical="center" shrinkToFit="1"/>
    </xf>
    <xf numFmtId="0" fontId="36" fillId="28" borderId="3" xfId="0" applyFont="1" applyFill="1" applyBorder="1" applyAlignment="1">
      <alignment horizontal="center" vertical="center" wrapText="1"/>
    </xf>
    <xf numFmtId="0" fontId="43" fillId="28" borderId="3" xfId="0" applyFont="1" applyFill="1" applyBorder="1" applyAlignment="1">
      <alignment horizontal="center" vertical="center" wrapText="1"/>
    </xf>
    <xf numFmtId="177" fontId="36" fillId="0" borderId="3" xfId="0" applyNumberFormat="1" applyFont="1" applyFill="1" applyBorder="1" applyAlignment="1">
      <alignment horizontal="right" vertical="center" shrinkToFit="1"/>
    </xf>
    <xf numFmtId="10" fontId="36" fillId="0" borderId="3" xfId="1919" applyNumberFormat="1" applyFont="1" applyBorder="1" applyAlignment="1">
      <alignment horizontal="right" vertical="center"/>
    </xf>
    <xf numFmtId="177" fontId="36" fillId="0" borderId="3" xfId="1" applyNumberFormat="1" applyFont="1" applyFill="1" applyBorder="1" applyAlignment="1">
      <alignment horizontal="right" vertical="center" shrinkToFit="1"/>
    </xf>
    <xf numFmtId="10" fontId="36" fillId="0" borderId="4" xfId="1919" applyNumberFormat="1" applyFont="1" applyBorder="1" applyAlignment="1">
      <alignment horizontal="right" vertical="center"/>
    </xf>
    <xf numFmtId="177" fontId="36" fillId="0" borderId="7" xfId="0" applyNumberFormat="1" applyFont="1" applyFill="1" applyBorder="1" applyAlignment="1">
      <alignment horizontal="right" vertical="center"/>
    </xf>
    <xf numFmtId="10" fontId="36" fillId="0" borderId="7" xfId="1919" applyNumberFormat="1" applyFont="1" applyBorder="1" applyAlignment="1">
      <alignment horizontal="right" vertical="center"/>
    </xf>
    <xf numFmtId="0" fontId="44" fillId="0" borderId="0" xfId="0" applyFont="1" applyFill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36" fillId="0" borderId="19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/>
    </xf>
    <xf numFmtId="0" fontId="36" fillId="28" borderId="3" xfId="0" applyFont="1" applyFill="1" applyBorder="1" applyAlignment="1">
      <alignment horizontal="left" vertical="center"/>
    </xf>
    <xf numFmtId="0" fontId="40" fillId="0" borderId="5" xfId="0" applyFont="1" applyFill="1" applyBorder="1" applyAlignment="1">
      <alignment horizontal="center" vertical="center" shrinkToFit="1"/>
    </xf>
    <xf numFmtId="0" fontId="40" fillId="0" borderId="6" xfId="0" applyFont="1" applyFill="1" applyBorder="1" applyAlignment="1">
      <alignment horizontal="center" vertical="center" shrinkToFit="1"/>
    </xf>
    <xf numFmtId="0" fontId="36" fillId="28" borderId="19" xfId="0" applyFont="1" applyFill="1" applyBorder="1" applyAlignment="1">
      <alignment horizontal="center" vertical="center"/>
    </xf>
    <xf numFmtId="0" fontId="36" fillId="28" borderId="17" xfId="0" applyFont="1" applyFill="1" applyBorder="1" applyAlignment="1">
      <alignment horizontal="center" vertical="center"/>
    </xf>
    <xf numFmtId="0" fontId="36" fillId="28" borderId="18" xfId="0" applyFont="1" applyFill="1" applyBorder="1" applyAlignment="1">
      <alignment horizontal="center" vertical="center"/>
    </xf>
    <xf numFmtId="0" fontId="36" fillId="28" borderId="3" xfId="0" applyFont="1" applyFill="1" applyBorder="1" applyAlignment="1">
      <alignment horizontal="center" vertical="center" shrinkToFit="1"/>
    </xf>
    <xf numFmtId="0" fontId="36" fillId="0" borderId="18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shrinkToFit="1"/>
    </xf>
  </cellXfs>
  <cellStyles count="1920">
    <cellStyle name="0,0_x000d__x000a_NA_x000d__x000a_" xfId="1390" xr:uid="{00000000-0005-0000-0000-000000000000}"/>
    <cellStyle name="20% - アクセント 1 10" xfId="3" xr:uid="{00000000-0005-0000-0000-000001000000}"/>
    <cellStyle name="20% - アクセント 1 11" xfId="4" xr:uid="{00000000-0005-0000-0000-000002000000}"/>
    <cellStyle name="20% - アクセント 1 12" xfId="5" xr:uid="{00000000-0005-0000-0000-000003000000}"/>
    <cellStyle name="20% - アクセント 1 13" xfId="6" xr:uid="{00000000-0005-0000-0000-000004000000}"/>
    <cellStyle name="20% - アクセント 1 14" xfId="7" xr:uid="{00000000-0005-0000-0000-000005000000}"/>
    <cellStyle name="20% - アクセント 1 15" xfId="8" xr:uid="{00000000-0005-0000-0000-000006000000}"/>
    <cellStyle name="20% - アクセント 1 16" xfId="9" xr:uid="{00000000-0005-0000-0000-000007000000}"/>
    <cellStyle name="20% - アクセント 1 17" xfId="10" xr:uid="{00000000-0005-0000-0000-000008000000}"/>
    <cellStyle name="20% - アクセント 1 18" xfId="11" xr:uid="{00000000-0005-0000-0000-000009000000}"/>
    <cellStyle name="20% - アクセント 1 19" xfId="12" xr:uid="{00000000-0005-0000-0000-00000A000000}"/>
    <cellStyle name="20% - アクセント 1 2" xfId="13" xr:uid="{00000000-0005-0000-0000-00000B000000}"/>
    <cellStyle name="20% - アクセント 1 2 2" xfId="14" xr:uid="{00000000-0005-0000-0000-00000C000000}"/>
    <cellStyle name="20% - アクセント 1 20" xfId="15" xr:uid="{00000000-0005-0000-0000-00000D000000}"/>
    <cellStyle name="20% - アクセント 1 21" xfId="16" xr:uid="{00000000-0005-0000-0000-00000E000000}"/>
    <cellStyle name="20% - アクセント 1 22" xfId="17" xr:uid="{00000000-0005-0000-0000-00000F000000}"/>
    <cellStyle name="20% - アクセント 1 23" xfId="18" xr:uid="{00000000-0005-0000-0000-000010000000}"/>
    <cellStyle name="20% - アクセント 1 24" xfId="19" xr:uid="{00000000-0005-0000-0000-000011000000}"/>
    <cellStyle name="20% - アクセント 1 25" xfId="20" xr:uid="{00000000-0005-0000-0000-000012000000}"/>
    <cellStyle name="20% - アクセント 1 3" xfId="21" xr:uid="{00000000-0005-0000-0000-000013000000}"/>
    <cellStyle name="20% - アクセント 1 3 2" xfId="22" xr:uid="{00000000-0005-0000-0000-000014000000}"/>
    <cellStyle name="20% - アクセント 1 4" xfId="23" xr:uid="{00000000-0005-0000-0000-000015000000}"/>
    <cellStyle name="20% - アクセント 1 4 2" xfId="1743" xr:uid="{00000000-0005-0000-0000-000016000000}"/>
    <cellStyle name="20% - アクセント 1 4 3" xfId="1744" xr:uid="{00000000-0005-0000-0000-000017000000}"/>
    <cellStyle name="20% - アクセント 1 5" xfId="24" xr:uid="{00000000-0005-0000-0000-000018000000}"/>
    <cellStyle name="20% - アクセント 1 6" xfId="25" xr:uid="{00000000-0005-0000-0000-000019000000}"/>
    <cellStyle name="20% - アクセント 1 7" xfId="26" xr:uid="{00000000-0005-0000-0000-00001A000000}"/>
    <cellStyle name="20% - アクセント 1 8" xfId="27" xr:uid="{00000000-0005-0000-0000-00001B000000}"/>
    <cellStyle name="20% - アクセント 1 9" xfId="28" xr:uid="{00000000-0005-0000-0000-00001C000000}"/>
    <cellStyle name="20% - アクセント 2 10" xfId="29" xr:uid="{00000000-0005-0000-0000-00001D000000}"/>
    <cellStyle name="20% - アクセント 2 11" xfId="30" xr:uid="{00000000-0005-0000-0000-00001E000000}"/>
    <cellStyle name="20% - アクセント 2 12" xfId="31" xr:uid="{00000000-0005-0000-0000-00001F000000}"/>
    <cellStyle name="20% - アクセント 2 13" xfId="32" xr:uid="{00000000-0005-0000-0000-000020000000}"/>
    <cellStyle name="20% - アクセント 2 14" xfId="33" xr:uid="{00000000-0005-0000-0000-000021000000}"/>
    <cellStyle name="20% - アクセント 2 15" xfId="34" xr:uid="{00000000-0005-0000-0000-000022000000}"/>
    <cellStyle name="20% - アクセント 2 16" xfId="35" xr:uid="{00000000-0005-0000-0000-000023000000}"/>
    <cellStyle name="20% - アクセント 2 17" xfId="36" xr:uid="{00000000-0005-0000-0000-000024000000}"/>
    <cellStyle name="20% - アクセント 2 18" xfId="37" xr:uid="{00000000-0005-0000-0000-000025000000}"/>
    <cellStyle name="20% - アクセント 2 19" xfId="38" xr:uid="{00000000-0005-0000-0000-000026000000}"/>
    <cellStyle name="20% - アクセント 2 2" xfId="39" xr:uid="{00000000-0005-0000-0000-000027000000}"/>
    <cellStyle name="20% - アクセント 2 2 2" xfId="40" xr:uid="{00000000-0005-0000-0000-000028000000}"/>
    <cellStyle name="20% - アクセント 2 20" xfId="41" xr:uid="{00000000-0005-0000-0000-000029000000}"/>
    <cellStyle name="20% - アクセント 2 21" xfId="42" xr:uid="{00000000-0005-0000-0000-00002A000000}"/>
    <cellStyle name="20% - アクセント 2 22" xfId="43" xr:uid="{00000000-0005-0000-0000-00002B000000}"/>
    <cellStyle name="20% - アクセント 2 23" xfId="44" xr:uid="{00000000-0005-0000-0000-00002C000000}"/>
    <cellStyle name="20% - アクセント 2 24" xfId="45" xr:uid="{00000000-0005-0000-0000-00002D000000}"/>
    <cellStyle name="20% - アクセント 2 25" xfId="46" xr:uid="{00000000-0005-0000-0000-00002E000000}"/>
    <cellStyle name="20% - アクセント 2 3" xfId="47" xr:uid="{00000000-0005-0000-0000-00002F000000}"/>
    <cellStyle name="20% - アクセント 2 3 2" xfId="48" xr:uid="{00000000-0005-0000-0000-000030000000}"/>
    <cellStyle name="20% - アクセント 2 4" xfId="49" xr:uid="{00000000-0005-0000-0000-000031000000}"/>
    <cellStyle name="20% - アクセント 2 4 2" xfId="1745" xr:uid="{00000000-0005-0000-0000-000032000000}"/>
    <cellStyle name="20% - アクセント 2 4 3" xfId="1746" xr:uid="{00000000-0005-0000-0000-000033000000}"/>
    <cellStyle name="20% - アクセント 2 5" xfId="50" xr:uid="{00000000-0005-0000-0000-000034000000}"/>
    <cellStyle name="20% - アクセント 2 6" xfId="51" xr:uid="{00000000-0005-0000-0000-000035000000}"/>
    <cellStyle name="20% - アクセント 2 7" xfId="52" xr:uid="{00000000-0005-0000-0000-000036000000}"/>
    <cellStyle name="20% - アクセント 2 8" xfId="53" xr:uid="{00000000-0005-0000-0000-000037000000}"/>
    <cellStyle name="20% - アクセント 2 9" xfId="54" xr:uid="{00000000-0005-0000-0000-000038000000}"/>
    <cellStyle name="20% - アクセント 3 10" xfId="55" xr:uid="{00000000-0005-0000-0000-000039000000}"/>
    <cellStyle name="20% - アクセント 3 11" xfId="56" xr:uid="{00000000-0005-0000-0000-00003A000000}"/>
    <cellStyle name="20% - アクセント 3 12" xfId="57" xr:uid="{00000000-0005-0000-0000-00003B000000}"/>
    <cellStyle name="20% - アクセント 3 13" xfId="58" xr:uid="{00000000-0005-0000-0000-00003C000000}"/>
    <cellStyle name="20% - アクセント 3 14" xfId="59" xr:uid="{00000000-0005-0000-0000-00003D000000}"/>
    <cellStyle name="20% - アクセント 3 15" xfId="60" xr:uid="{00000000-0005-0000-0000-00003E000000}"/>
    <cellStyle name="20% - アクセント 3 16" xfId="61" xr:uid="{00000000-0005-0000-0000-00003F000000}"/>
    <cellStyle name="20% - アクセント 3 17" xfId="62" xr:uid="{00000000-0005-0000-0000-000040000000}"/>
    <cellStyle name="20% - アクセント 3 18" xfId="63" xr:uid="{00000000-0005-0000-0000-000041000000}"/>
    <cellStyle name="20% - アクセント 3 19" xfId="64" xr:uid="{00000000-0005-0000-0000-000042000000}"/>
    <cellStyle name="20% - アクセント 3 2" xfId="65" xr:uid="{00000000-0005-0000-0000-000043000000}"/>
    <cellStyle name="20% - アクセント 3 2 2" xfId="66" xr:uid="{00000000-0005-0000-0000-000044000000}"/>
    <cellStyle name="20% - アクセント 3 20" xfId="67" xr:uid="{00000000-0005-0000-0000-000045000000}"/>
    <cellStyle name="20% - アクセント 3 21" xfId="68" xr:uid="{00000000-0005-0000-0000-000046000000}"/>
    <cellStyle name="20% - アクセント 3 22" xfId="69" xr:uid="{00000000-0005-0000-0000-000047000000}"/>
    <cellStyle name="20% - アクセント 3 23" xfId="70" xr:uid="{00000000-0005-0000-0000-000048000000}"/>
    <cellStyle name="20% - アクセント 3 24" xfId="71" xr:uid="{00000000-0005-0000-0000-000049000000}"/>
    <cellStyle name="20% - アクセント 3 25" xfId="72" xr:uid="{00000000-0005-0000-0000-00004A000000}"/>
    <cellStyle name="20% - アクセント 3 3" xfId="73" xr:uid="{00000000-0005-0000-0000-00004B000000}"/>
    <cellStyle name="20% - アクセント 3 3 2" xfId="74" xr:uid="{00000000-0005-0000-0000-00004C000000}"/>
    <cellStyle name="20% - アクセント 3 4" xfId="75" xr:uid="{00000000-0005-0000-0000-00004D000000}"/>
    <cellStyle name="20% - アクセント 3 4 2" xfId="1747" xr:uid="{00000000-0005-0000-0000-00004E000000}"/>
    <cellStyle name="20% - アクセント 3 4 3" xfId="1748" xr:uid="{00000000-0005-0000-0000-00004F000000}"/>
    <cellStyle name="20% - アクセント 3 5" xfId="76" xr:uid="{00000000-0005-0000-0000-000050000000}"/>
    <cellStyle name="20% - アクセント 3 6" xfId="77" xr:uid="{00000000-0005-0000-0000-000051000000}"/>
    <cellStyle name="20% - アクセント 3 7" xfId="78" xr:uid="{00000000-0005-0000-0000-000052000000}"/>
    <cellStyle name="20% - アクセント 3 8" xfId="79" xr:uid="{00000000-0005-0000-0000-000053000000}"/>
    <cellStyle name="20% - アクセント 3 9" xfId="80" xr:uid="{00000000-0005-0000-0000-000054000000}"/>
    <cellStyle name="20% - アクセント 4 10" xfId="81" xr:uid="{00000000-0005-0000-0000-000055000000}"/>
    <cellStyle name="20% - アクセント 4 11" xfId="82" xr:uid="{00000000-0005-0000-0000-000056000000}"/>
    <cellStyle name="20% - アクセント 4 12" xfId="83" xr:uid="{00000000-0005-0000-0000-000057000000}"/>
    <cellStyle name="20% - アクセント 4 13" xfId="84" xr:uid="{00000000-0005-0000-0000-000058000000}"/>
    <cellStyle name="20% - アクセント 4 14" xfId="85" xr:uid="{00000000-0005-0000-0000-000059000000}"/>
    <cellStyle name="20% - アクセント 4 15" xfId="86" xr:uid="{00000000-0005-0000-0000-00005A000000}"/>
    <cellStyle name="20% - アクセント 4 16" xfId="87" xr:uid="{00000000-0005-0000-0000-00005B000000}"/>
    <cellStyle name="20% - アクセント 4 17" xfId="88" xr:uid="{00000000-0005-0000-0000-00005C000000}"/>
    <cellStyle name="20% - アクセント 4 18" xfId="89" xr:uid="{00000000-0005-0000-0000-00005D000000}"/>
    <cellStyle name="20% - アクセント 4 19" xfId="90" xr:uid="{00000000-0005-0000-0000-00005E000000}"/>
    <cellStyle name="20% - アクセント 4 2" xfId="91" xr:uid="{00000000-0005-0000-0000-00005F000000}"/>
    <cellStyle name="20% - アクセント 4 2 2" xfId="92" xr:uid="{00000000-0005-0000-0000-000060000000}"/>
    <cellStyle name="20% - アクセント 4 20" xfId="93" xr:uid="{00000000-0005-0000-0000-000061000000}"/>
    <cellStyle name="20% - アクセント 4 21" xfId="94" xr:uid="{00000000-0005-0000-0000-000062000000}"/>
    <cellStyle name="20% - アクセント 4 22" xfId="95" xr:uid="{00000000-0005-0000-0000-000063000000}"/>
    <cellStyle name="20% - アクセント 4 23" xfId="96" xr:uid="{00000000-0005-0000-0000-000064000000}"/>
    <cellStyle name="20% - アクセント 4 24" xfId="97" xr:uid="{00000000-0005-0000-0000-000065000000}"/>
    <cellStyle name="20% - アクセント 4 25" xfId="98" xr:uid="{00000000-0005-0000-0000-000066000000}"/>
    <cellStyle name="20% - アクセント 4 3" xfId="99" xr:uid="{00000000-0005-0000-0000-000067000000}"/>
    <cellStyle name="20% - アクセント 4 3 2" xfId="100" xr:uid="{00000000-0005-0000-0000-000068000000}"/>
    <cellStyle name="20% - アクセント 4 4" xfId="101" xr:uid="{00000000-0005-0000-0000-000069000000}"/>
    <cellStyle name="20% - アクセント 4 4 2" xfId="1749" xr:uid="{00000000-0005-0000-0000-00006A000000}"/>
    <cellStyle name="20% - アクセント 4 4 3" xfId="1750" xr:uid="{00000000-0005-0000-0000-00006B000000}"/>
    <cellStyle name="20% - アクセント 4 5" xfId="102" xr:uid="{00000000-0005-0000-0000-00006C000000}"/>
    <cellStyle name="20% - アクセント 4 6" xfId="103" xr:uid="{00000000-0005-0000-0000-00006D000000}"/>
    <cellStyle name="20% - アクセント 4 7" xfId="104" xr:uid="{00000000-0005-0000-0000-00006E000000}"/>
    <cellStyle name="20% - アクセント 4 8" xfId="105" xr:uid="{00000000-0005-0000-0000-00006F000000}"/>
    <cellStyle name="20% - アクセント 4 9" xfId="106" xr:uid="{00000000-0005-0000-0000-000070000000}"/>
    <cellStyle name="20% - アクセント 5 10" xfId="107" xr:uid="{00000000-0005-0000-0000-000071000000}"/>
    <cellStyle name="20% - アクセント 5 11" xfId="108" xr:uid="{00000000-0005-0000-0000-000072000000}"/>
    <cellStyle name="20% - アクセント 5 12" xfId="109" xr:uid="{00000000-0005-0000-0000-000073000000}"/>
    <cellStyle name="20% - アクセント 5 13" xfId="110" xr:uid="{00000000-0005-0000-0000-000074000000}"/>
    <cellStyle name="20% - アクセント 5 14" xfId="111" xr:uid="{00000000-0005-0000-0000-000075000000}"/>
    <cellStyle name="20% - アクセント 5 15" xfId="112" xr:uid="{00000000-0005-0000-0000-000076000000}"/>
    <cellStyle name="20% - アクセント 5 16" xfId="113" xr:uid="{00000000-0005-0000-0000-000077000000}"/>
    <cellStyle name="20% - アクセント 5 17" xfId="114" xr:uid="{00000000-0005-0000-0000-000078000000}"/>
    <cellStyle name="20% - アクセント 5 18" xfId="115" xr:uid="{00000000-0005-0000-0000-000079000000}"/>
    <cellStyle name="20% - アクセント 5 19" xfId="116" xr:uid="{00000000-0005-0000-0000-00007A000000}"/>
    <cellStyle name="20% - アクセント 5 2" xfId="117" xr:uid="{00000000-0005-0000-0000-00007B000000}"/>
    <cellStyle name="20% - アクセント 5 2 2" xfId="118" xr:uid="{00000000-0005-0000-0000-00007C000000}"/>
    <cellStyle name="20% - アクセント 5 20" xfId="119" xr:uid="{00000000-0005-0000-0000-00007D000000}"/>
    <cellStyle name="20% - アクセント 5 21" xfId="120" xr:uid="{00000000-0005-0000-0000-00007E000000}"/>
    <cellStyle name="20% - アクセント 5 22" xfId="121" xr:uid="{00000000-0005-0000-0000-00007F000000}"/>
    <cellStyle name="20% - アクセント 5 23" xfId="122" xr:uid="{00000000-0005-0000-0000-000080000000}"/>
    <cellStyle name="20% - アクセント 5 24" xfId="123" xr:uid="{00000000-0005-0000-0000-000081000000}"/>
    <cellStyle name="20% - アクセント 5 25" xfId="124" xr:uid="{00000000-0005-0000-0000-000082000000}"/>
    <cellStyle name="20% - アクセント 5 3" xfId="125" xr:uid="{00000000-0005-0000-0000-000083000000}"/>
    <cellStyle name="20% - アクセント 5 3 2" xfId="126" xr:uid="{00000000-0005-0000-0000-000084000000}"/>
    <cellStyle name="20% - アクセント 5 4" xfId="127" xr:uid="{00000000-0005-0000-0000-000085000000}"/>
    <cellStyle name="20% - アクセント 5 4 2" xfId="1751" xr:uid="{00000000-0005-0000-0000-000086000000}"/>
    <cellStyle name="20% - アクセント 5 4 3" xfId="1752" xr:uid="{00000000-0005-0000-0000-000087000000}"/>
    <cellStyle name="20% - アクセント 5 5" xfId="128" xr:uid="{00000000-0005-0000-0000-000088000000}"/>
    <cellStyle name="20% - アクセント 5 6" xfId="129" xr:uid="{00000000-0005-0000-0000-000089000000}"/>
    <cellStyle name="20% - アクセント 5 7" xfId="130" xr:uid="{00000000-0005-0000-0000-00008A000000}"/>
    <cellStyle name="20% - アクセント 5 8" xfId="131" xr:uid="{00000000-0005-0000-0000-00008B000000}"/>
    <cellStyle name="20% - アクセント 5 9" xfId="132" xr:uid="{00000000-0005-0000-0000-00008C000000}"/>
    <cellStyle name="20% - アクセント 6 10" xfId="133" xr:uid="{00000000-0005-0000-0000-00008D000000}"/>
    <cellStyle name="20% - アクセント 6 11" xfId="134" xr:uid="{00000000-0005-0000-0000-00008E000000}"/>
    <cellStyle name="20% - アクセント 6 12" xfId="135" xr:uid="{00000000-0005-0000-0000-00008F000000}"/>
    <cellStyle name="20% - アクセント 6 13" xfId="136" xr:uid="{00000000-0005-0000-0000-000090000000}"/>
    <cellStyle name="20% - アクセント 6 14" xfId="137" xr:uid="{00000000-0005-0000-0000-000091000000}"/>
    <cellStyle name="20% - アクセント 6 15" xfId="138" xr:uid="{00000000-0005-0000-0000-000092000000}"/>
    <cellStyle name="20% - アクセント 6 16" xfId="139" xr:uid="{00000000-0005-0000-0000-000093000000}"/>
    <cellStyle name="20% - アクセント 6 17" xfId="140" xr:uid="{00000000-0005-0000-0000-000094000000}"/>
    <cellStyle name="20% - アクセント 6 18" xfId="141" xr:uid="{00000000-0005-0000-0000-000095000000}"/>
    <cellStyle name="20% - アクセント 6 19" xfId="142" xr:uid="{00000000-0005-0000-0000-000096000000}"/>
    <cellStyle name="20% - アクセント 6 2" xfId="143" xr:uid="{00000000-0005-0000-0000-000097000000}"/>
    <cellStyle name="20% - アクセント 6 2 2" xfId="144" xr:uid="{00000000-0005-0000-0000-000098000000}"/>
    <cellStyle name="20% - アクセント 6 20" xfId="145" xr:uid="{00000000-0005-0000-0000-000099000000}"/>
    <cellStyle name="20% - アクセント 6 21" xfId="146" xr:uid="{00000000-0005-0000-0000-00009A000000}"/>
    <cellStyle name="20% - アクセント 6 22" xfId="147" xr:uid="{00000000-0005-0000-0000-00009B000000}"/>
    <cellStyle name="20% - アクセント 6 23" xfId="148" xr:uid="{00000000-0005-0000-0000-00009C000000}"/>
    <cellStyle name="20% - アクセント 6 24" xfId="149" xr:uid="{00000000-0005-0000-0000-00009D000000}"/>
    <cellStyle name="20% - アクセント 6 25" xfId="150" xr:uid="{00000000-0005-0000-0000-00009E000000}"/>
    <cellStyle name="20% - アクセント 6 3" xfId="151" xr:uid="{00000000-0005-0000-0000-00009F000000}"/>
    <cellStyle name="20% - アクセント 6 3 2" xfId="152" xr:uid="{00000000-0005-0000-0000-0000A0000000}"/>
    <cellStyle name="20% - アクセント 6 4" xfId="153" xr:uid="{00000000-0005-0000-0000-0000A1000000}"/>
    <cellStyle name="20% - アクセント 6 4 2" xfId="1753" xr:uid="{00000000-0005-0000-0000-0000A2000000}"/>
    <cellStyle name="20% - アクセント 6 4 3" xfId="1754" xr:uid="{00000000-0005-0000-0000-0000A3000000}"/>
    <cellStyle name="20% - アクセント 6 5" xfId="154" xr:uid="{00000000-0005-0000-0000-0000A4000000}"/>
    <cellStyle name="20% - アクセント 6 6" xfId="155" xr:uid="{00000000-0005-0000-0000-0000A5000000}"/>
    <cellStyle name="20% - アクセント 6 7" xfId="156" xr:uid="{00000000-0005-0000-0000-0000A6000000}"/>
    <cellStyle name="20% - アクセント 6 8" xfId="157" xr:uid="{00000000-0005-0000-0000-0000A7000000}"/>
    <cellStyle name="20% - アクセント 6 9" xfId="158" xr:uid="{00000000-0005-0000-0000-0000A8000000}"/>
    <cellStyle name="40% - アクセント 1 10" xfId="159" xr:uid="{00000000-0005-0000-0000-0000A9000000}"/>
    <cellStyle name="40% - アクセント 1 11" xfId="160" xr:uid="{00000000-0005-0000-0000-0000AA000000}"/>
    <cellStyle name="40% - アクセント 1 12" xfId="161" xr:uid="{00000000-0005-0000-0000-0000AB000000}"/>
    <cellStyle name="40% - アクセント 1 13" xfId="162" xr:uid="{00000000-0005-0000-0000-0000AC000000}"/>
    <cellStyle name="40% - アクセント 1 14" xfId="163" xr:uid="{00000000-0005-0000-0000-0000AD000000}"/>
    <cellStyle name="40% - アクセント 1 15" xfId="164" xr:uid="{00000000-0005-0000-0000-0000AE000000}"/>
    <cellStyle name="40% - アクセント 1 16" xfId="165" xr:uid="{00000000-0005-0000-0000-0000AF000000}"/>
    <cellStyle name="40% - アクセント 1 17" xfId="166" xr:uid="{00000000-0005-0000-0000-0000B0000000}"/>
    <cellStyle name="40% - アクセント 1 18" xfId="167" xr:uid="{00000000-0005-0000-0000-0000B1000000}"/>
    <cellStyle name="40% - アクセント 1 19" xfId="168" xr:uid="{00000000-0005-0000-0000-0000B2000000}"/>
    <cellStyle name="40% - アクセント 1 2" xfId="169" xr:uid="{00000000-0005-0000-0000-0000B3000000}"/>
    <cellStyle name="40% - アクセント 1 2 2" xfId="170" xr:uid="{00000000-0005-0000-0000-0000B4000000}"/>
    <cellStyle name="40% - アクセント 1 20" xfId="171" xr:uid="{00000000-0005-0000-0000-0000B5000000}"/>
    <cellStyle name="40% - アクセント 1 21" xfId="172" xr:uid="{00000000-0005-0000-0000-0000B6000000}"/>
    <cellStyle name="40% - アクセント 1 22" xfId="173" xr:uid="{00000000-0005-0000-0000-0000B7000000}"/>
    <cellStyle name="40% - アクセント 1 23" xfId="174" xr:uid="{00000000-0005-0000-0000-0000B8000000}"/>
    <cellStyle name="40% - アクセント 1 24" xfId="175" xr:uid="{00000000-0005-0000-0000-0000B9000000}"/>
    <cellStyle name="40% - アクセント 1 25" xfId="176" xr:uid="{00000000-0005-0000-0000-0000BA000000}"/>
    <cellStyle name="40% - アクセント 1 3" xfId="177" xr:uid="{00000000-0005-0000-0000-0000BB000000}"/>
    <cellStyle name="40% - アクセント 1 3 2" xfId="178" xr:uid="{00000000-0005-0000-0000-0000BC000000}"/>
    <cellStyle name="40% - アクセント 1 4" xfId="179" xr:uid="{00000000-0005-0000-0000-0000BD000000}"/>
    <cellStyle name="40% - アクセント 1 4 2" xfId="1755" xr:uid="{00000000-0005-0000-0000-0000BE000000}"/>
    <cellStyle name="40% - アクセント 1 4 3" xfId="1756" xr:uid="{00000000-0005-0000-0000-0000BF000000}"/>
    <cellStyle name="40% - アクセント 1 5" xfId="180" xr:uid="{00000000-0005-0000-0000-0000C0000000}"/>
    <cellStyle name="40% - アクセント 1 6" xfId="181" xr:uid="{00000000-0005-0000-0000-0000C1000000}"/>
    <cellStyle name="40% - アクセント 1 7" xfId="182" xr:uid="{00000000-0005-0000-0000-0000C2000000}"/>
    <cellStyle name="40% - アクセント 1 8" xfId="183" xr:uid="{00000000-0005-0000-0000-0000C3000000}"/>
    <cellStyle name="40% - アクセント 1 9" xfId="184" xr:uid="{00000000-0005-0000-0000-0000C4000000}"/>
    <cellStyle name="40% - アクセント 2 10" xfId="185" xr:uid="{00000000-0005-0000-0000-0000C5000000}"/>
    <cellStyle name="40% - アクセント 2 11" xfId="186" xr:uid="{00000000-0005-0000-0000-0000C6000000}"/>
    <cellStyle name="40% - アクセント 2 12" xfId="187" xr:uid="{00000000-0005-0000-0000-0000C7000000}"/>
    <cellStyle name="40% - アクセント 2 13" xfId="188" xr:uid="{00000000-0005-0000-0000-0000C8000000}"/>
    <cellStyle name="40% - アクセント 2 14" xfId="189" xr:uid="{00000000-0005-0000-0000-0000C9000000}"/>
    <cellStyle name="40% - アクセント 2 15" xfId="190" xr:uid="{00000000-0005-0000-0000-0000CA000000}"/>
    <cellStyle name="40% - アクセント 2 16" xfId="191" xr:uid="{00000000-0005-0000-0000-0000CB000000}"/>
    <cellStyle name="40% - アクセント 2 17" xfId="192" xr:uid="{00000000-0005-0000-0000-0000CC000000}"/>
    <cellStyle name="40% - アクセント 2 18" xfId="193" xr:uid="{00000000-0005-0000-0000-0000CD000000}"/>
    <cellStyle name="40% - アクセント 2 19" xfId="194" xr:uid="{00000000-0005-0000-0000-0000CE000000}"/>
    <cellStyle name="40% - アクセント 2 2" xfId="195" xr:uid="{00000000-0005-0000-0000-0000CF000000}"/>
    <cellStyle name="40% - アクセント 2 2 2" xfId="196" xr:uid="{00000000-0005-0000-0000-0000D0000000}"/>
    <cellStyle name="40% - アクセント 2 20" xfId="197" xr:uid="{00000000-0005-0000-0000-0000D1000000}"/>
    <cellStyle name="40% - アクセント 2 21" xfId="198" xr:uid="{00000000-0005-0000-0000-0000D2000000}"/>
    <cellStyle name="40% - アクセント 2 22" xfId="199" xr:uid="{00000000-0005-0000-0000-0000D3000000}"/>
    <cellStyle name="40% - アクセント 2 23" xfId="200" xr:uid="{00000000-0005-0000-0000-0000D4000000}"/>
    <cellStyle name="40% - アクセント 2 24" xfId="201" xr:uid="{00000000-0005-0000-0000-0000D5000000}"/>
    <cellStyle name="40% - アクセント 2 25" xfId="202" xr:uid="{00000000-0005-0000-0000-0000D6000000}"/>
    <cellStyle name="40% - アクセント 2 3" xfId="203" xr:uid="{00000000-0005-0000-0000-0000D7000000}"/>
    <cellStyle name="40% - アクセント 2 3 2" xfId="204" xr:uid="{00000000-0005-0000-0000-0000D8000000}"/>
    <cellStyle name="40% - アクセント 2 4" xfId="205" xr:uid="{00000000-0005-0000-0000-0000D9000000}"/>
    <cellStyle name="40% - アクセント 2 4 2" xfId="1757" xr:uid="{00000000-0005-0000-0000-0000DA000000}"/>
    <cellStyle name="40% - アクセント 2 4 3" xfId="1758" xr:uid="{00000000-0005-0000-0000-0000DB000000}"/>
    <cellStyle name="40% - アクセント 2 5" xfId="206" xr:uid="{00000000-0005-0000-0000-0000DC000000}"/>
    <cellStyle name="40% - アクセント 2 6" xfId="207" xr:uid="{00000000-0005-0000-0000-0000DD000000}"/>
    <cellStyle name="40% - アクセント 2 7" xfId="208" xr:uid="{00000000-0005-0000-0000-0000DE000000}"/>
    <cellStyle name="40% - アクセント 2 8" xfId="209" xr:uid="{00000000-0005-0000-0000-0000DF000000}"/>
    <cellStyle name="40% - アクセント 2 9" xfId="210" xr:uid="{00000000-0005-0000-0000-0000E0000000}"/>
    <cellStyle name="40% - アクセント 3 10" xfId="211" xr:uid="{00000000-0005-0000-0000-0000E1000000}"/>
    <cellStyle name="40% - アクセント 3 11" xfId="212" xr:uid="{00000000-0005-0000-0000-0000E2000000}"/>
    <cellStyle name="40% - アクセント 3 12" xfId="213" xr:uid="{00000000-0005-0000-0000-0000E3000000}"/>
    <cellStyle name="40% - アクセント 3 13" xfId="214" xr:uid="{00000000-0005-0000-0000-0000E4000000}"/>
    <cellStyle name="40% - アクセント 3 14" xfId="215" xr:uid="{00000000-0005-0000-0000-0000E5000000}"/>
    <cellStyle name="40% - アクセント 3 15" xfId="216" xr:uid="{00000000-0005-0000-0000-0000E6000000}"/>
    <cellStyle name="40% - アクセント 3 16" xfId="217" xr:uid="{00000000-0005-0000-0000-0000E7000000}"/>
    <cellStyle name="40% - アクセント 3 17" xfId="218" xr:uid="{00000000-0005-0000-0000-0000E8000000}"/>
    <cellStyle name="40% - アクセント 3 18" xfId="219" xr:uid="{00000000-0005-0000-0000-0000E9000000}"/>
    <cellStyle name="40% - アクセント 3 19" xfId="220" xr:uid="{00000000-0005-0000-0000-0000EA000000}"/>
    <cellStyle name="40% - アクセント 3 2" xfId="221" xr:uid="{00000000-0005-0000-0000-0000EB000000}"/>
    <cellStyle name="40% - アクセント 3 2 2" xfId="222" xr:uid="{00000000-0005-0000-0000-0000EC000000}"/>
    <cellStyle name="40% - アクセント 3 20" xfId="223" xr:uid="{00000000-0005-0000-0000-0000ED000000}"/>
    <cellStyle name="40% - アクセント 3 21" xfId="224" xr:uid="{00000000-0005-0000-0000-0000EE000000}"/>
    <cellStyle name="40% - アクセント 3 22" xfId="225" xr:uid="{00000000-0005-0000-0000-0000EF000000}"/>
    <cellStyle name="40% - アクセント 3 23" xfId="226" xr:uid="{00000000-0005-0000-0000-0000F0000000}"/>
    <cellStyle name="40% - アクセント 3 24" xfId="227" xr:uid="{00000000-0005-0000-0000-0000F1000000}"/>
    <cellStyle name="40% - アクセント 3 25" xfId="228" xr:uid="{00000000-0005-0000-0000-0000F2000000}"/>
    <cellStyle name="40% - アクセント 3 3" xfId="229" xr:uid="{00000000-0005-0000-0000-0000F3000000}"/>
    <cellStyle name="40% - アクセント 3 3 2" xfId="230" xr:uid="{00000000-0005-0000-0000-0000F4000000}"/>
    <cellStyle name="40% - アクセント 3 4" xfId="231" xr:uid="{00000000-0005-0000-0000-0000F5000000}"/>
    <cellStyle name="40% - アクセント 3 4 2" xfId="1759" xr:uid="{00000000-0005-0000-0000-0000F6000000}"/>
    <cellStyle name="40% - アクセント 3 4 3" xfId="1760" xr:uid="{00000000-0005-0000-0000-0000F7000000}"/>
    <cellStyle name="40% - アクセント 3 5" xfId="232" xr:uid="{00000000-0005-0000-0000-0000F8000000}"/>
    <cellStyle name="40% - アクセント 3 6" xfId="233" xr:uid="{00000000-0005-0000-0000-0000F9000000}"/>
    <cellStyle name="40% - アクセント 3 7" xfId="234" xr:uid="{00000000-0005-0000-0000-0000FA000000}"/>
    <cellStyle name="40% - アクセント 3 8" xfId="235" xr:uid="{00000000-0005-0000-0000-0000FB000000}"/>
    <cellStyle name="40% - アクセント 3 9" xfId="236" xr:uid="{00000000-0005-0000-0000-0000FC000000}"/>
    <cellStyle name="40% - アクセント 4 10" xfId="237" xr:uid="{00000000-0005-0000-0000-0000FD000000}"/>
    <cellStyle name="40% - アクセント 4 11" xfId="238" xr:uid="{00000000-0005-0000-0000-0000FE000000}"/>
    <cellStyle name="40% - アクセント 4 12" xfId="239" xr:uid="{00000000-0005-0000-0000-0000FF000000}"/>
    <cellStyle name="40% - アクセント 4 13" xfId="240" xr:uid="{00000000-0005-0000-0000-000000010000}"/>
    <cellStyle name="40% - アクセント 4 14" xfId="241" xr:uid="{00000000-0005-0000-0000-000001010000}"/>
    <cellStyle name="40% - アクセント 4 15" xfId="242" xr:uid="{00000000-0005-0000-0000-000002010000}"/>
    <cellStyle name="40% - アクセント 4 16" xfId="243" xr:uid="{00000000-0005-0000-0000-000003010000}"/>
    <cellStyle name="40% - アクセント 4 17" xfId="244" xr:uid="{00000000-0005-0000-0000-000004010000}"/>
    <cellStyle name="40% - アクセント 4 18" xfId="245" xr:uid="{00000000-0005-0000-0000-000005010000}"/>
    <cellStyle name="40% - アクセント 4 19" xfId="246" xr:uid="{00000000-0005-0000-0000-000006010000}"/>
    <cellStyle name="40% - アクセント 4 2" xfId="247" xr:uid="{00000000-0005-0000-0000-000007010000}"/>
    <cellStyle name="40% - アクセント 4 2 2" xfId="248" xr:uid="{00000000-0005-0000-0000-000008010000}"/>
    <cellStyle name="40% - アクセント 4 20" xfId="249" xr:uid="{00000000-0005-0000-0000-000009010000}"/>
    <cellStyle name="40% - アクセント 4 21" xfId="250" xr:uid="{00000000-0005-0000-0000-00000A010000}"/>
    <cellStyle name="40% - アクセント 4 22" xfId="251" xr:uid="{00000000-0005-0000-0000-00000B010000}"/>
    <cellStyle name="40% - アクセント 4 23" xfId="252" xr:uid="{00000000-0005-0000-0000-00000C010000}"/>
    <cellStyle name="40% - アクセント 4 24" xfId="253" xr:uid="{00000000-0005-0000-0000-00000D010000}"/>
    <cellStyle name="40% - アクセント 4 25" xfId="254" xr:uid="{00000000-0005-0000-0000-00000E010000}"/>
    <cellStyle name="40% - アクセント 4 3" xfId="255" xr:uid="{00000000-0005-0000-0000-00000F010000}"/>
    <cellStyle name="40% - アクセント 4 3 2" xfId="256" xr:uid="{00000000-0005-0000-0000-000010010000}"/>
    <cellStyle name="40% - アクセント 4 4" xfId="257" xr:uid="{00000000-0005-0000-0000-000011010000}"/>
    <cellStyle name="40% - アクセント 4 4 2" xfId="1761" xr:uid="{00000000-0005-0000-0000-000012010000}"/>
    <cellStyle name="40% - アクセント 4 4 3" xfId="1762" xr:uid="{00000000-0005-0000-0000-000013010000}"/>
    <cellStyle name="40% - アクセント 4 5" xfId="258" xr:uid="{00000000-0005-0000-0000-000014010000}"/>
    <cellStyle name="40% - アクセント 4 6" xfId="259" xr:uid="{00000000-0005-0000-0000-000015010000}"/>
    <cellStyle name="40% - アクセント 4 7" xfId="260" xr:uid="{00000000-0005-0000-0000-000016010000}"/>
    <cellStyle name="40% - アクセント 4 8" xfId="261" xr:uid="{00000000-0005-0000-0000-000017010000}"/>
    <cellStyle name="40% - アクセント 4 9" xfId="262" xr:uid="{00000000-0005-0000-0000-000018010000}"/>
    <cellStyle name="40% - アクセント 5 10" xfId="263" xr:uid="{00000000-0005-0000-0000-000019010000}"/>
    <cellStyle name="40% - アクセント 5 11" xfId="264" xr:uid="{00000000-0005-0000-0000-00001A010000}"/>
    <cellStyle name="40% - アクセント 5 12" xfId="265" xr:uid="{00000000-0005-0000-0000-00001B010000}"/>
    <cellStyle name="40% - アクセント 5 13" xfId="266" xr:uid="{00000000-0005-0000-0000-00001C010000}"/>
    <cellStyle name="40% - アクセント 5 14" xfId="267" xr:uid="{00000000-0005-0000-0000-00001D010000}"/>
    <cellStyle name="40% - アクセント 5 15" xfId="268" xr:uid="{00000000-0005-0000-0000-00001E010000}"/>
    <cellStyle name="40% - アクセント 5 16" xfId="269" xr:uid="{00000000-0005-0000-0000-00001F010000}"/>
    <cellStyle name="40% - アクセント 5 17" xfId="270" xr:uid="{00000000-0005-0000-0000-000020010000}"/>
    <cellStyle name="40% - アクセント 5 18" xfId="271" xr:uid="{00000000-0005-0000-0000-000021010000}"/>
    <cellStyle name="40% - アクセント 5 19" xfId="272" xr:uid="{00000000-0005-0000-0000-000022010000}"/>
    <cellStyle name="40% - アクセント 5 2" xfId="273" xr:uid="{00000000-0005-0000-0000-000023010000}"/>
    <cellStyle name="40% - アクセント 5 2 2" xfId="274" xr:uid="{00000000-0005-0000-0000-000024010000}"/>
    <cellStyle name="40% - アクセント 5 20" xfId="275" xr:uid="{00000000-0005-0000-0000-000025010000}"/>
    <cellStyle name="40% - アクセント 5 21" xfId="276" xr:uid="{00000000-0005-0000-0000-000026010000}"/>
    <cellStyle name="40% - アクセント 5 22" xfId="277" xr:uid="{00000000-0005-0000-0000-000027010000}"/>
    <cellStyle name="40% - アクセント 5 23" xfId="278" xr:uid="{00000000-0005-0000-0000-000028010000}"/>
    <cellStyle name="40% - アクセント 5 24" xfId="279" xr:uid="{00000000-0005-0000-0000-000029010000}"/>
    <cellStyle name="40% - アクセント 5 25" xfId="280" xr:uid="{00000000-0005-0000-0000-00002A010000}"/>
    <cellStyle name="40% - アクセント 5 3" xfId="281" xr:uid="{00000000-0005-0000-0000-00002B010000}"/>
    <cellStyle name="40% - アクセント 5 3 2" xfId="282" xr:uid="{00000000-0005-0000-0000-00002C010000}"/>
    <cellStyle name="40% - アクセント 5 4" xfId="283" xr:uid="{00000000-0005-0000-0000-00002D010000}"/>
    <cellStyle name="40% - アクセント 5 4 2" xfId="1763" xr:uid="{00000000-0005-0000-0000-00002E010000}"/>
    <cellStyle name="40% - アクセント 5 4 3" xfId="1764" xr:uid="{00000000-0005-0000-0000-00002F010000}"/>
    <cellStyle name="40% - アクセント 5 5" xfId="284" xr:uid="{00000000-0005-0000-0000-000030010000}"/>
    <cellStyle name="40% - アクセント 5 6" xfId="285" xr:uid="{00000000-0005-0000-0000-000031010000}"/>
    <cellStyle name="40% - アクセント 5 7" xfId="286" xr:uid="{00000000-0005-0000-0000-000032010000}"/>
    <cellStyle name="40% - アクセント 5 8" xfId="287" xr:uid="{00000000-0005-0000-0000-000033010000}"/>
    <cellStyle name="40% - アクセント 5 9" xfId="288" xr:uid="{00000000-0005-0000-0000-000034010000}"/>
    <cellStyle name="40% - アクセント 6 10" xfId="289" xr:uid="{00000000-0005-0000-0000-000035010000}"/>
    <cellStyle name="40% - アクセント 6 11" xfId="290" xr:uid="{00000000-0005-0000-0000-000036010000}"/>
    <cellStyle name="40% - アクセント 6 12" xfId="291" xr:uid="{00000000-0005-0000-0000-000037010000}"/>
    <cellStyle name="40% - アクセント 6 13" xfId="292" xr:uid="{00000000-0005-0000-0000-000038010000}"/>
    <cellStyle name="40% - アクセント 6 14" xfId="293" xr:uid="{00000000-0005-0000-0000-000039010000}"/>
    <cellStyle name="40% - アクセント 6 15" xfId="294" xr:uid="{00000000-0005-0000-0000-00003A010000}"/>
    <cellStyle name="40% - アクセント 6 16" xfId="295" xr:uid="{00000000-0005-0000-0000-00003B010000}"/>
    <cellStyle name="40% - アクセント 6 17" xfId="296" xr:uid="{00000000-0005-0000-0000-00003C010000}"/>
    <cellStyle name="40% - アクセント 6 18" xfId="297" xr:uid="{00000000-0005-0000-0000-00003D010000}"/>
    <cellStyle name="40% - アクセント 6 19" xfId="298" xr:uid="{00000000-0005-0000-0000-00003E010000}"/>
    <cellStyle name="40% - アクセント 6 2" xfId="299" xr:uid="{00000000-0005-0000-0000-00003F010000}"/>
    <cellStyle name="40% - アクセント 6 2 2" xfId="300" xr:uid="{00000000-0005-0000-0000-000040010000}"/>
    <cellStyle name="40% - アクセント 6 20" xfId="301" xr:uid="{00000000-0005-0000-0000-000041010000}"/>
    <cellStyle name="40% - アクセント 6 21" xfId="302" xr:uid="{00000000-0005-0000-0000-000042010000}"/>
    <cellStyle name="40% - アクセント 6 22" xfId="303" xr:uid="{00000000-0005-0000-0000-000043010000}"/>
    <cellStyle name="40% - アクセント 6 23" xfId="304" xr:uid="{00000000-0005-0000-0000-000044010000}"/>
    <cellStyle name="40% - アクセント 6 24" xfId="305" xr:uid="{00000000-0005-0000-0000-000045010000}"/>
    <cellStyle name="40% - アクセント 6 25" xfId="306" xr:uid="{00000000-0005-0000-0000-000046010000}"/>
    <cellStyle name="40% - アクセント 6 3" xfId="307" xr:uid="{00000000-0005-0000-0000-000047010000}"/>
    <cellStyle name="40% - アクセント 6 3 2" xfId="308" xr:uid="{00000000-0005-0000-0000-000048010000}"/>
    <cellStyle name="40% - アクセント 6 4" xfId="309" xr:uid="{00000000-0005-0000-0000-000049010000}"/>
    <cellStyle name="40% - アクセント 6 4 2" xfId="1765" xr:uid="{00000000-0005-0000-0000-00004A010000}"/>
    <cellStyle name="40% - アクセント 6 4 3" xfId="1766" xr:uid="{00000000-0005-0000-0000-00004B010000}"/>
    <cellStyle name="40% - アクセント 6 5" xfId="310" xr:uid="{00000000-0005-0000-0000-00004C010000}"/>
    <cellStyle name="40% - アクセント 6 6" xfId="311" xr:uid="{00000000-0005-0000-0000-00004D010000}"/>
    <cellStyle name="40% - アクセント 6 7" xfId="312" xr:uid="{00000000-0005-0000-0000-00004E010000}"/>
    <cellStyle name="40% - アクセント 6 8" xfId="313" xr:uid="{00000000-0005-0000-0000-00004F010000}"/>
    <cellStyle name="40% - アクセント 6 9" xfId="314" xr:uid="{00000000-0005-0000-0000-000050010000}"/>
    <cellStyle name="60% - アクセント 1 10" xfId="315" xr:uid="{00000000-0005-0000-0000-000051010000}"/>
    <cellStyle name="60% - アクセント 1 11" xfId="316" xr:uid="{00000000-0005-0000-0000-000052010000}"/>
    <cellStyle name="60% - アクセント 1 12" xfId="317" xr:uid="{00000000-0005-0000-0000-000053010000}"/>
    <cellStyle name="60% - アクセント 1 13" xfId="318" xr:uid="{00000000-0005-0000-0000-000054010000}"/>
    <cellStyle name="60% - アクセント 1 14" xfId="319" xr:uid="{00000000-0005-0000-0000-000055010000}"/>
    <cellStyle name="60% - アクセント 1 15" xfId="320" xr:uid="{00000000-0005-0000-0000-000056010000}"/>
    <cellStyle name="60% - アクセント 1 16" xfId="321" xr:uid="{00000000-0005-0000-0000-000057010000}"/>
    <cellStyle name="60% - アクセント 1 17" xfId="322" xr:uid="{00000000-0005-0000-0000-000058010000}"/>
    <cellStyle name="60% - アクセント 1 18" xfId="323" xr:uid="{00000000-0005-0000-0000-000059010000}"/>
    <cellStyle name="60% - アクセント 1 19" xfId="324" xr:uid="{00000000-0005-0000-0000-00005A010000}"/>
    <cellStyle name="60% - アクセント 1 2" xfId="325" xr:uid="{00000000-0005-0000-0000-00005B010000}"/>
    <cellStyle name="60% - アクセント 1 2 2" xfId="326" xr:uid="{00000000-0005-0000-0000-00005C010000}"/>
    <cellStyle name="60% - アクセント 1 20" xfId="327" xr:uid="{00000000-0005-0000-0000-00005D010000}"/>
    <cellStyle name="60% - アクセント 1 21" xfId="328" xr:uid="{00000000-0005-0000-0000-00005E010000}"/>
    <cellStyle name="60% - アクセント 1 22" xfId="329" xr:uid="{00000000-0005-0000-0000-00005F010000}"/>
    <cellStyle name="60% - アクセント 1 23" xfId="330" xr:uid="{00000000-0005-0000-0000-000060010000}"/>
    <cellStyle name="60% - アクセント 1 24" xfId="331" xr:uid="{00000000-0005-0000-0000-000061010000}"/>
    <cellStyle name="60% - アクセント 1 25" xfId="332" xr:uid="{00000000-0005-0000-0000-000062010000}"/>
    <cellStyle name="60% - アクセント 1 3" xfId="333" xr:uid="{00000000-0005-0000-0000-000063010000}"/>
    <cellStyle name="60% - アクセント 1 3 2" xfId="334" xr:uid="{00000000-0005-0000-0000-000064010000}"/>
    <cellStyle name="60% - アクセント 1 4" xfId="335" xr:uid="{00000000-0005-0000-0000-000065010000}"/>
    <cellStyle name="60% - アクセント 1 5" xfId="336" xr:uid="{00000000-0005-0000-0000-000066010000}"/>
    <cellStyle name="60% - アクセント 1 6" xfId="337" xr:uid="{00000000-0005-0000-0000-000067010000}"/>
    <cellStyle name="60% - アクセント 1 7" xfId="338" xr:uid="{00000000-0005-0000-0000-000068010000}"/>
    <cellStyle name="60% - アクセント 1 8" xfId="339" xr:uid="{00000000-0005-0000-0000-000069010000}"/>
    <cellStyle name="60% - アクセント 1 9" xfId="340" xr:uid="{00000000-0005-0000-0000-00006A010000}"/>
    <cellStyle name="60% - アクセント 2 10" xfId="341" xr:uid="{00000000-0005-0000-0000-00006B010000}"/>
    <cellStyle name="60% - アクセント 2 11" xfId="342" xr:uid="{00000000-0005-0000-0000-00006C010000}"/>
    <cellStyle name="60% - アクセント 2 12" xfId="343" xr:uid="{00000000-0005-0000-0000-00006D010000}"/>
    <cellStyle name="60% - アクセント 2 13" xfId="344" xr:uid="{00000000-0005-0000-0000-00006E010000}"/>
    <cellStyle name="60% - アクセント 2 14" xfId="345" xr:uid="{00000000-0005-0000-0000-00006F010000}"/>
    <cellStyle name="60% - アクセント 2 15" xfId="346" xr:uid="{00000000-0005-0000-0000-000070010000}"/>
    <cellStyle name="60% - アクセント 2 16" xfId="347" xr:uid="{00000000-0005-0000-0000-000071010000}"/>
    <cellStyle name="60% - アクセント 2 17" xfId="348" xr:uid="{00000000-0005-0000-0000-000072010000}"/>
    <cellStyle name="60% - アクセント 2 18" xfId="349" xr:uid="{00000000-0005-0000-0000-000073010000}"/>
    <cellStyle name="60% - アクセント 2 19" xfId="350" xr:uid="{00000000-0005-0000-0000-000074010000}"/>
    <cellStyle name="60% - アクセント 2 2" xfId="351" xr:uid="{00000000-0005-0000-0000-000075010000}"/>
    <cellStyle name="60% - アクセント 2 2 2" xfId="352" xr:uid="{00000000-0005-0000-0000-000076010000}"/>
    <cellStyle name="60% - アクセント 2 20" xfId="353" xr:uid="{00000000-0005-0000-0000-000077010000}"/>
    <cellStyle name="60% - アクセント 2 21" xfId="354" xr:uid="{00000000-0005-0000-0000-000078010000}"/>
    <cellStyle name="60% - アクセント 2 22" xfId="355" xr:uid="{00000000-0005-0000-0000-000079010000}"/>
    <cellStyle name="60% - アクセント 2 23" xfId="356" xr:uid="{00000000-0005-0000-0000-00007A010000}"/>
    <cellStyle name="60% - アクセント 2 24" xfId="357" xr:uid="{00000000-0005-0000-0000-00007B010000}"/>
    <cellStyle name="60% - アクセント 2 25" xfId="358" xr:uid="{00000000-0005-0000-0000-00007C010000}"/>
    <cellStyle name="60% - アクセント 2 3" xfId="359" xr:uid="{00000000-0005-0000-0000-00007D010000}"/>
    <cellStyle name="60% - アクセント 2 3 2" xfId="360" xr:uid="{00000000-0005-0000-0000-00007E010000}"/>
    <cellStyle name="60% - アクセント 2 4" xfId="361" xr:uid="{00000000-0005-0000-0000-00007F010000}"/>
    <cellStyle name="60% - アクセント 2 5" xfId="362" xr:uid="{00000000-0005-0000-0000-000080010000}"/>
    <cellStyle name="60% - アクセント 2 6" xfId="363" xr:uid="{00000000-0005-0000-0000-000081010000}"/>
    <cellStyle name="60% - アクセント 2 7" xfId="364" xr:uid="{00000000-0005-0000-0000-000082010000}"/>
    <cellStyle name="60% - アクセント 2 8" xfId="365" xr:uid="{00000000-0005-0000-0000-000083010000}"/>
    <cellStyle name="60% - アクセント 2 9" xfId="366" xr:uid="{00000000-0005-0000-0000-000084010000}"/>
    <cellStyle name="60% - アクセント 3 10" xfId="367" xr:uid="{00000000-0005-0000-0000-000085010000}"/>
    <cellStyle name="60% - アクセント 3 11" xfId="368" xr:uid="{00000000-0005-0000-0000-000086010000}"/>
    <cellStyle name="60% - アクセント 3 12" xfId="369" xr:uid="{00000000-0005-0000-0000-000087010000}"/>
    <cellStyle name="60% - アクセント 3 13" xfId="370" xr:uid="{00000000-0005-0000-0000-000088010000}"/>
    <cellStyle name="60% - アクセント 3 14" xfId="371" xr:uid="{00000000-0005-0000-0000-000089010000}"/>
    <cellStyle name="60% - アクセント 3 15" xfId="372" xr:uid="{00000000-0005-0000-0000-00008A010000}"/>
    <cellStyle name="60% - アクセント 3 16" xfId="373" xr:uid="{00000000-0005-0000-0000-00008B010000}"/>
    <cellStyle name="60% - アクセント 3 17" xfId="374" xr:uid="{00000000-0005-0000-0000-00008C010000}"/>
    <cellStyle name="60% - アクセント 3 18" xfId="375" xr:uid="{00000000-0005-0000-0000-00008D010000}"/>
    <cellStyle name="60% - アクセント 3 19" xfId="376" xr:uid="{00000000-0005-0000-0000-00008E010000}"/>
    <cellStyle name="60% - アクセント 3 2" xfId="377" xr:uid="{00000000-0005-0000-0000-00008F010000}"/>
    <cellStyle name="60% - アクセント 3 2 2" xfId="378" xr:uid="{00000000-0005-0000-0000-000090010000}"/>
    <cellStyle name="60% - アクセント 3 20" xfId="379" xr:uid="{00000000-0005-0000-0000-000091010000}"/>
    <cellStyle name="60% - アクセント 3 21" xfId="380" xr:uid="{00000000-0005-0000-0000-000092010000}"/>
    <cellStyle name="60% - アクセント 3 22" xfId="381" xr:uid="{00000000-0005-0000-0000-000093010000}"/>
    <cellStyle name="60% - アクセント 3 23" xfId="382" xr:uid="{00000000-0005-0000-0000-000094010000}"/>
    <cellStyle name="60% - アクセント 3 24" xfId="383" xr:uid="{00000000-0005-0000-0000-000095010000}"/>
    <cellStyle name="60% - アクセント 3 25" xfId="384" xr:uid="{00000000-0005-0000-0000-000096010000}"/>
    <cellStyle name="60% - アクセント 3 3" xfId="385" xr:uid="{00000000-0005-0000-0000-000097010000}"/>
    <cellStyle name="60% - アクセント 3 3 2" xfId="386" xr:uid="{00000000-0005-0000-0000-000098010000}"/>
    <cellStyle name="60% - アクセント 3 4" xfId="387" xr:uid="{00000000-0005-0000-0000-000099010000}"/>
    <cellStyle name="60% - アクセント 3 5" xfId="388" xr:uid="{00000000-0005-0000-0000-00009A010000}"/>
    <cellStyle name="60% - アクセント 3 6" xfId="389" xr:uid="{00000000-0005-0000-0000-00009B010000}"/>
    <cellStyle name="60% - アクセント 3 7" xfId="390" xr:uid="{00000000-0005-0000-0000-00009C010000}"/>
    <cellStyle name="60% - アクセント 3 8" xfId="391" xr:uid="{00000000-0005-0000-0000-00009D010000}"/>
    <cellStyle name="60% - アクセント 3 9" xfId="392" xr:uid="{00000000-0005-0000-0000-00009E010000}"/>
    <cellStyle name="60% - アクセント 4 10" xfId="393" xr:uid="{00000000-0005-0000-0000-00009F010000}"/>
    <cellStyle name="60% - アクセント 4 11" xfId="394" xr:uid="{00000000-0005-0000-0000-0000A0010000}"/>
    <cellStyle name="60% - アクセント 4 12" xfId="395" xr:uid="{00000000-0005-0000-0000-0000A1010000}"/>
    <cellStyle name="60% - アクセント 4 13" xfId="396" xr:uid="{00000000-0005-0000-0000-0000A2010000}"/>
    <cellStyle name="60% - アクセント 4 14" xfId="397" xr:uid="{00000000-0005-0000-0000-0000A3010000}"/>
    <cellStyle name="60% - アクセント 4 15" xfId="398" xr:uid="{00000000-0005-0000-0000-0000A4010000}"/>
    <cellStyle name="60% - アクセント 4 16" xfId="399" xr:uid="{00000000-0005-0000-0000-0000A5010000}"/>
    <cellStyle name="60% - アクセント 4 17" xfId="400" xr:uid="{00000000-0005-0000-0000-0000A6010000}"/>
    <cellStyle name="60% - アクセント 4 18" xfId="401" xr:uid="{00000000-0005-0000-0000-0000A7010000}"/>
    <cellStyle name="60% - アクセント 4 19" xfId="402" xr:uid="{00000000-0005-0000-0000-0000A8010000}"/>
    <cellStyle name="60% - アクセント 4 2" xfId="403" xr:uid="{00000000-0005-0000-0000-0000A9010000}"/>
    <cellStyle name="60% - アクセント 4 2 2" xfId="404" xr:uid="{00000000-0005-0000-0000-0000AA010000}"/>
    <cellStyle name="60% - アクセント 4 20" xfId="405" xr:uid="{00000000-0005-0000-0000-0000AB010000}"/>
    <cellStyle name="60% - アクセント 4 21" xfId="406" xr:uid="{00000000-0005-0000-0000-0000AC010000}"/>
    <cellStyle name="60% - アクセント 4 22" xfId="407" xr:uid="{00000000-0005-0000-0000-0000AD010000}"/>
    <cellStyle name="60% - アクセント 4 23" xfId="408" xr:uid="{00000000-0005-0000-0000-0000AE010000}"/>
    <cellStyle name="60% - アクセント 4 24" xfId="409" xr:uid="{00000000-0005-0000-0000-0000AF010000}"/>
    <cellStyle name="60% - アクセント 4 25" xfId="410" xr:uid="{00000000-0005-0000-0000-0000B0010000}"/>
    <cellStyle name="60% - アクセント 4 3" xfId="411" xr:uid="{00000000-0005-0000-0000-0000B1010000}"/>
    <cellStyle name="60% - アクセント 4 3 2" xfId="412" xr:uid="{00000000-0005-0000-0000-0000B2010000}"/>
    <cellStyle name="60% - アクセント 4 4" xfId="413" xr:uid="{00000000-0005-0000-0000-0000B3010000}"/>
    <cellStyle name="60% - アクセント 4 5" xfId="414" xr:uid="{00000000-0005-0000-0000-0000B4010000}"/>
    <cellStyle name="60% - アクセント 4 6" xfId="415" xr:uid="{00000000-0005-0000-0000-0000B5010000}"/>
    <cellStyle name="60% - アクセント 4 7" xfId="416" xr:uid="{00000000-0005-0000-0000-0000B6010000}"/>
    <cellStyle name="60% - アクセント 4 8" xfId="417" xr:uid="{00000000-0005-0000-0000-0000B7010000}"/>
    <cellStyle name="60% - アクセント 4 9" xfId="418" xr:uid="{00000000-0005-0000-0000-0000B8010000}"/>
    <cellStyle name="60% - アクセント 5 10" xfId="419" xr:uid="{00000000-0005-0000-0000-0000B9010000}"/>
    <cellStyle name="60% - アクセント 5 11" xfId="420" xr:uid="{00000000-0005-0000-0000-0000BA010000}"/>
    <cellStyle name="60% - アクセント 5 12" xfId="421" xr:uid="{00000000-0005-0000-0000-0000BB010000}"/>
    <cellStyle name="60% - アクセント 5 13" xfId="422" xr:uid="{00000000-0005-0000-0000-0000BC010000}"/>
    <cellStyle name="60% - アクセント 5 14" xfId="423" xr:uid="{00000000-0005-0000-0000-0000BD010000}"/>
    <cellStyle name="60% - アクセント 5 15" xfId="424" xr:uid="{00000000-0005-0000-0000-0000BE010000}"/>
    <cellStyle name="60% - アクセント 5 16" xfId="425" xr:uid="{00000000-0005-0000-0000-0000BF010000}"/>
    <cellStyle name="60% - アクセント 5 17" xfId="426" xr:uid="{00000000-0005-0000-0000-0000C0010000}"/>
    <cellStyle name="60% - アクセント 5 18" xfId="427" xr:uid="{00000000-0005-0000-0000-0000C1010000}"/>
    <cellStyle name="60% - アクセント 5 19" xfId="428" xr:uid="{00000000-0005-0000-0000-0000C2010000}"/>
    <cellStyle name="60% - アクセント 5 2" xfId="429" xr:uid="{00000000-0005-0000-0000-0000C3010000}"/>
    <cellStyle name="60% - アクセント 5 2 2" xfId="430" xr:uid="{00000000-0005-0000-0000-0000C4010000}"/>
    <cellStyle name="60% - アクセント 5 20" xfId="431" xr:uid="{00000000-0005-0000-0000-0000C5010000}"/>
    <cellStyle name="60% - アクセント 5 21" xfId="432" xr:uid="{00000000-0005-0000-0000-0000C6010000}"/>
    <cellStyle name="60% - アクセント 5 22" xfId="433" xr:uid="{00000000-0005-0000-0000-0000C7010000}"/>
    <cellStyle name="60% - アクセント 5 23" xfId="434" xr:uid="{00000000-0005-0000-0000-0000C8010000}"/>
    <cellStyle name="60% - アクセント 5 24" xfId="435" xr:uid="{00000000-0005-0000-0000-0000C9010000}"/>
    <cellStyle name="60% - アクセント 5 25" xfId="436" xr:uid="{00000000-0005-0000-0000-0000CA010000}"/>
    <cellStyle name="60% - アクセント 5 3" xfId="437" xr:uid="{00000000-0005-0000-0000-0000CB010000}"/>
    <cellStyle name="60% - アクセント 5 3 2" xfId="438" xr:uid="{00000000-0005-0000-0000-0000CC010000}"/>
    <cellStyle name="60% - アクセント 5 4" xfId="439" xr:uid="{00000000-0005-0000-0000-0000CD010000}"/>
    <cellStyle name="60% - アクセント 5 5" xfId="440" xr:uid="{00000000-0005-0000-0000-0000CE010000}"/>
    <cellStyle name="60% - アクセント 5 6" xfId="441" xr:uid="{00000000-0005-0000-0000-0000CF010000}"/>
    <cellStyle name="60% - アクセント 5 7" xfId="442" xr:uid="{00000000-0005-0000-0000-0000D0010000}"/>
    <cellStyle name="60% - アクセント 5 8" xfId="443" xr:uid="{00000000-0005-0000-0000-0000D1010000}"/>
    <cellStyle name="60% - アクセント 5 9" xfId="444" xr:uid="{00000000-0005-0000-0000-0000D2010000}"/>
    <cellStyle name="60% - アクセント 6 10" xfId="445" xr:uid="{00000000-0005-0000-0000-0000D3010000}"/>
    <cellStyle name="60% - アクセント 6 11" xfId="446" xr:uid="{00000000-0005-0000-0000-0000D4010000}"/>
    <cellStyle name="60% - アクセント 6 12" xfId="447" xr:uid="{00000000-0005-0000-0000-0000D5010000}"/>
    <cellStyle name="60% - アクセント 6 13" xfId="448" xr:uid="{00000000-0005-0000-0000-0000D6010000}"/>
    <cellStyle name="60% - アクセント 6 14" xfId="449" xr:uid="{00000000-0005-0000-0000-0000D7010000}"/>
    <cellStyle name="60% - アクセント 6 15" xfId="450" xr:uid="{00000000-0005-0000-0000-0000D8010000}"/>
    <cellStyle name="60% - アクセント 6 16" xfId="451" xr:uid="{00000000-0005-0000-0000-0000D9010000}"/>
    <cellStyle name="60% - アクセント 6 17" xfId="452" xr:uid="{00000000-0005-0000-0000-0000DA010000}"/>
    <cellStyle name="60% - アクセント 6 18" xfId="453" xr:uid="{00000000-0005-0000-0000-0000DB010000}"/>
    <cellStyle name="60% - アクセント 6 19" xfId="454" xr:uid="{00000000-0005-0000-0000-0000DC010000}"/>
    <cellStyle name="60% - アクセント 6 2" xfId="455" xr:uid="{00000000-0005-0000-0000-0000DD010000}"/>
    <cellStyle name="60% - アクセント 6 2 2" xfId="456" xr:uid="{00000000-0005-0000-0000-0000DE010000}"/>
    <cellStyle name="60% - アクセント 6 20" xfId="457" xr:uid="{00000000-0005-0000-0000-0000DF010000}"/>
    <cellStyle name="60% - アクセント 6 21" xfId="458" xr:uid="{00000000-0005-0000-0000-0000E0010000}"/>
    <cellStyle name="60% - アクセント 6 22" xfId="459" xr:uid="{00000000-0005-0000-0000-0000E1010000}"/>
    <cellStyle name="60% - アクセント 6 23" xfId="460" xr:uid="{00000000-0005-0000-0000-0000E2010000}"/>
    <cellStyle name="60% - アクセント 6 24" xfId="461" xr:uid="{00000000-0005-0000-0000-0000E3010000}"/>
    <cellStyle name="60% - アクセント 6 25" xfId="462" xr:uid="{00000000-0005-0000-0000-0000E4010000}"/>
    <cellStyle name="60% - アクセント 6 3" xfId="463" xr:uid="{00000000-0005-0000-0000-0000E5010000}"/>
    <cellStyle name="60% - アクセント 6 3 2" xfId="464" xr:uid="{00000000-0005-0000-0000-0000E6010000}"/>
    <cellStyle name="60% - アクセント 6 4" xfId="465" xr:uid="{00000000-0005-0000-0000-0000E7010000}"/>
    <cellStyle name="60% - アクセント 6 5" xfId="466" xr:uid="{00000000-0005-0000-0000-0000E8010000}"/>
    <cellStyle name="60% - アクセント 6 6" xfId="467" xr:uid="{00000000-0005-0000-0000-0000E9010000}"/>
    <cellStyle name="60% - アクセント 6 7" xfId="468" xr:uid="{00000000-0005-0000-0000-0000EA010000}"/>
    <cellStyle name="60% - アクセント 6 8" xfId="469" xr:uid="{00000000-0005-0000-0000-0000EB010000}"/>
    <cellStyle name="60% - アクセント 6 9" xfId="470" xr:uid="{00000000-0005-0000-0000-0000EC010000}"/>
    <cellStyle name="Excel Built-in Good" xfId="1767" xr:uid="{00000000-0005-0000-0000-0000ED010000}"/>
    <cellStyle name="アクセント 1 10" xfId="471" xr:uid="{00000000-0005-0000-0000-0000EE010000}"/>
    <cellStyle name="アクセント 1 11" xfId="472" xr:uid="{00000000-0005-0000-0000-0000EF010000}"/>
    <cellStyle name="アクセント 1 12" xfId="473" xr:uid="{00000000-0005-0000-0000-0000F0010000}"/>
    <cellStyle name="アクセント 1 13" xfId="474" xr:uid="{00000000-0005-0000-0000-0000F1010000}"/>
    <cellStyle name="アクセント 1 14" xfId="475" xr:uid="{00000000-0005-0000-0000-0000F2010000}"/>
    <cellStyle name="アクセント 1 15" xfId="476" xr:uid="{00000000-0005-0000-0000-0000F3010000}"/>
    <cellStyle name="アクセント 1 16" xfId="477" xr:uid="{00000000-0005-0000-0000-0000F4010000}"/>
    <cellStyle name="アクセント 1 17" xfId="478" xr:uid="{00000000-0005-0000-0000-0000F5010000}"/>
    <cellStyle name="アクセント 1 18" xfId="479" xr:uid="{00000000-0005-0000-0000-0000F6010000}"/>
    <cellStyle name="アクセント 1 19" xfId="480" xr:uid="{00000000-0005-0000-0000-0000F7010000}"/>
    <cellStyle name="アクセント 1 2" xfId="481" xr:uid="{00000000-0005-0000-0000-0000F8010000}"/>
    <cellStyle name="アクセント 1 2 2" xfId="482" xr:uid="{00000000-0005-0000-0000-0000F9010000}"/>
    <cellStyle name="アクセント 1 20" xfId="483" xr:uid="{00000000-0005-0000-0000-0000FA010000}"/>
    <cellStyle name="アクセント 1 21" xfId="484" xr:uid="{00000000-0005-0000-0000-0000FB010000}"/>
    <cellStyle name="アクセント 1 22" xfId="485" xr:uid="{00000000-0005-0000-0000-0000FC010000}"/>
    <cellStyle name="アクセント 1 23" xfId="486" xr:uid="{00000000-0005-0000-0000-0000FD010000}"/>
    <cellStyle name="アクセント 1 24" xfId="487" xr:uid="{00000000-0005-0000-0000-0000FE010000}"/>
    <cellStyle name="アクセント 1 25" xfId="488" xr:uid="{00000000-0005-0000-0000-0000FF010000}"/>
    <cellStyle name="アクセント 1 3" xfId="489" xr:uid="{00000000-0005-0000-0000-000000020000}"/>
    <cellStyle name="アクセント 1 3 2" xfId="490" xr:uid="{00000000-0005-0000-0000-000001020000}"/>
    <cellStyle name="アクセント 1 4" xfId="491" xr:uid="{00000000-0005-0000-0000-000002020000}"/>
    <cellStyle name="アクセント 1 5" xfId="492" xr:uid="{00000000-0005-0000-0000-000003020000}"/>
    <cellStyle name="アクセント 1 6" xfId="493" xr:uid="{00000000-0005-0000-0000-000004020000}"/>
    <cellStyle name="アクセント 1 7" xfId="494" xr:uid="{00000000-0005-0000-0000-000005020000}"/>
    <cellStyle name="アクセント 1 8" xfId="495" xr:uid="{00000000-0005-0000-0000-000006020000}"/>
    <cellStyle name="アクセント 1 9" xfId="496" xr:uid="{00000000-0005-0000-0000-000007020000}"/>
    <cellStyle name="アクセント 2 10" xfId="497" xr:uid="{00000000-0005-0000-0000-000008020000}"/>
    <cellStyle name="アクセント 2 11" xfId="498" xr:uid="{00000000-0005-0000-0000-000009020000}"/>
    <cellStyle name="アクセント 2 12" xfId="499" xr:uid="{00000000-0005-0000-0000-00000A020000}"/>
    <cellStyle name="アクセント 2 13" xfId="500" xr:uid="{00000000-0005-0000-0000-00000B020000}"/>
    <cellStyle name="アクセント 2 14" xfId="501" xr:uid="{00000000-0005-0000-0000-00000C020000}"/>
    <cellStyle name="アクセント 2 15" xfId="502" xr:uid="{00000000-0005-0000-0000-00000D020000}"/>
    <cellStyle name="アクセント 2 16" xfId="503" xr:uid="{00000000-0005-0000-0000-00000E020000}"/>
    <cellStyle name="アクセント 2 17" xfId="504" xr:uid="{00000000-0005-0000-0000-00000F020000}"/>
    <cellStyle name="アクセント 2 18" xfId="505" xr:uid="{00000000-0005-0000-0000-000010020000}"/>
    <cellStyle name="アクセント 2 19" xfId="506" xr:uid="{00000000-0005-0000-0000-000011020000}"/>
    <cellStyle name="アクセント 2 2" xfId="507" xr:uid="{00000000-0005-0000-0000-000012020000}"/>
    <cellStyle name="アクセント 2 2 2" xfId="508" xr:uid="{00000000-0005-0000-0000-000013020000}"/>
    <cellStyle name="アクセント 2 20" xfId="509" xr:uid="{00000000-0005-0000-0000-000014020000}"/>
    <cellStyle name="アクセント 2 21" xfId="510" xr:uid="{00000000-0005-0000-0000-000015020000}"/>
    <cellStyle name="アクセント 2 22" xfId="511" xr:uid="{00000000-0005-0000-0000-000016020000}"/>
    <cellStyle name="アクセント 2 23" xfId="512" xr:uid="{00000000-0005-0000-0000-000017020000}"/>
    <cellStyle name="アクセント 2 24" xfId="513" xr:uid="{00000000-0005-0000-0000-000018020000}"/>
    <cellStyle name="アクセント 2 25" xfId="514" xr:uid="{00000000-0005-0000-0000-000019020000}"/>
    <cellStyle name="アクセント 2 3" xfId="515" xr:uid="{00000000-0005-0000-0000-00001A020000}"/>
    <cellStyle name="アクセント 2 3 2" xfId="516" xr:uid="{00000000-0005-0000-0000-00001B020000}"/>
    <cellStyle name="アクセント 2 4" xfId="517" xr:uid="{00000000-0005-0000-0000-00001C020000}"/>
    <cellStyle name="アクセント 2 5" xfId="518" xr:uid="{00000000-0005-0000-0000-00001D020000}"/>
    <cellStyle name="アクセント 2 6" xfId="519" xr:uid="{00000000-0005-0000-0000-00001E020000}"/>
    <cellStyle name="アクセント 2 7" xfId="520" xr:uid="{00000000-0005-0000-0000-00001F020000}"/>
    <cellStyle name="アクセント 2 8" xfId="521" xr:uid="{00000000-0005-0000-0000-000020020000}"/>
    <cellStyle name="アクセント 2 9" xfId="522" xr:uid="{00000000-0005-0000-0000-000021020000}"/>
    <cellStyle name="アクセント 3 10" xfId="523" xr:uid="{00000000-0005-0000-0000-000022020000}"/>
    <cellStyle name="アクセント 3 11" xfId="524" xr:uid="{00000000-0005-0000-0000-000023020000}"/>
    <cellStyle name="アクセント 3 12" xfId="525" xr:uid="{00000000-0005-0000-0000-000024020000}"/>
    <cellStyle name="アクセント 3 13" xfId="526" xr:uid="{00000000-0005-0000-0000-000025020000}"/>
    <cellStyle name="アクセント 3 14" xfId="527" xr:uid="{00000000-0005-0000-0000-000026020000}"/>
    <cellStyle name="アクセント 3 15" xfId="528" xr:uid="{00000000-0005-0000-0000-000027020000}"/>
    <cellStyle name="アクセント 3 16" xfId="529" xr:uid="{00000000-0005-0000-0000-000028020000}"/>
    <cellStyle name="アクセント 3 17" xfId="530" xr:uid="{00000000-0005-0000-0000-000029020000}"/>
    <cellStyle name="アクセント 3 18" xfId="531" xr:uid="{00000000-0005-0000-0000-00002A020000}"/>
    <cellStyle name="アクセント 3 19" xfId="532" xr:uid="{00000000-0005-0000-0000-00002B020000}"/>
    <cellStyle name="アクセント 3 2" xfId="533" xr:uid="{00000000-0005-0000-0000-00002C020000}"/>
    <cellStyle name="アクセント 3 2 2" xfId="534" xr:uid="{00000000-0005-0000-0000-00002D020000}"/>
    <cellStyle name="アクセント 3 20" xfId="535" xr:uid="{00000000-0005-0000-0000-00002E020000}"/>
    <cellStyle name="アクセント 3 21" xfId="536" xr:uid="{00000000-0005-0000-0000-00002F020000}"/>
    <cellStyle name="アクセント 3 22" xfId="537" xr:uid="{00000000-0005-0000-0000-000030020000}"/>
    <cellStyle name="アクセント 3 23" xfId="538" xr:uid="{00000000-0005-0000-0000-000031020000}"/>
    <cellStyle name="アクセント 3 24" xfId="539" xr:uid="{00000000-0005-0000-0000-000032020000}"/>
    <cellStyle name="アクセント 3 25" xfId="540" xr:uid="{00000000-0005-0000-0000-000033020000}"/>
    <cellStyle name="アクセント 3 3" xfId="541" xr:uid="{00000000-0005-0000-0000-000034020000}"/>
    <cellStyle name="アクセント 3 3 2" xfId="542" xr:uid="{00000000-0005-0000-0000-000035020000}"/>
    <cellStyle name="アクセント 3 4" xfId="543" xr:uid="{00000000-0005-0000-0000-000036020000}"/>
    <cellStyle name="アクセント 3 5" xfId="544" xr:uid="{00000000-0005-0000-0000-000037020000}"/>
    <cellStyle name="アクセント 3 6" xfId="545" xr:uid="{00000000-0005-0000-0000-000038020000}"/>
    <cellStyle name="アクセント 3 7" xfId="546" xr:uid="{00000000-0005-0000-0000-000039020000}"/>
    <cellStyle name="アクセント 3 8" xfId="547" xr:uid="{00000000-0005-0000-0000-00003A020000}"/>
    <cellStyle name="アクセント 3 9" xfId="548" xr:uid="{00000000-0005-0000-0000-00003B020000}"/>
    <cellStyle name="アクセント 4 10" xfId="549" xr:uid="{00000000-0005-0000-0000-00003C020000}"/>
    <cellStyle name="アクセント 4 11" xfId="550" xr:uid="{00000000-0005-0000-0000-00003D020000}"/>
    <cellStyle name="アクセント 4 12" xfId="551" xr:uid="{00000000-0005-0000-0000-00003E020000}"/>
    <cellStyle name="アクセント 4 13" xfId="552" xr:uid="{00000000-0005-0000-0000-00003F020000}"/>
    <cellStyle name="アクセント 4 14" xfId="553" xr:uid="{00000000-0005-0000-0000-000040020000}"/>
    <cellStyle name="アクセント 4 15" xfId="554" xr:uid="{00000000-0005-0000-0000-000041020000}"/>
    <cellStyle name="アクセント 4 16" xfId="555" xr:uid="{00000000-0005-0000-0000-000042020000}"/>
    <cellStyle name="アクセント 4 17" xfId="556" xr:uid="{00000000-0005-0000-0000-000043020000}"/>
    <cellStyle name="アクセント 4 18" xfId="557" xr:uid="{00000000-0005-0000-0000-000044020000}"/>
    <cellStyle name="アクセント 4 19" xfId="558" xr:uid="{00000000-0005-0000-0000-000045020000}"/>
    <cellStyle name="アクセント 4 2" xfId="559" xr:uid="{00000000-0005-0000-0000-000046020000}"/>
    <cellStyle name="アクセント 4 2 2" xfId="560" xr:uid="{00000000-0005-0000-0000-000047020000}"/>
    <cellStyle name="アクセント 4 20" xfId="561" xr:uid="{00000000-0005-0000-0000-000048020000}"/>
    <cellStyle name="アクセント 4 21" xfId="562" xr:uid="{00000000-0005-0000-0000-000049020000}"/>
    <cellStyle name="アクセント 4 22" xfId="563" xr:uid="{00000000-0005-0000-0000-00004A020000}"/>
    <cellStyle name="アクセント 4 23" xfId="564" xr:uid="{00000000-0005-0000-0000-00004B020000}"/>
    <cellStyle name="アクセント 4 24" xfId="565" xr:uid="{00000000-0005-0000-0000-00004C020000}"/>
    <cellStyle name="アクセント 4 25" xfId="566" xr:uid="{00000000-0005-0000-0000-00004D020000}"/>
    <cellStyle name="アクセント 4 3" xfId="567" xr:uid="{00000000-0005-0000-0000-00004E020000}"/>
    <cellStyle name="アクセント 4 3 2" xfId="568" xr:uid="{00000000-0005-0000-0000-00004F020000}"/>
    <cellStyle name="アクセント 4 4" xfId="569" xr:uid="{00000000-0005-0000-0000-000050020000}"/>
    <cellStyle name="アクセント 4 5" xfId="570" xr:uid="{00000000-0005-0000-0000-000051020000}"/>
    <cellStyle name="アクセント 4 6" xfId="571" xr:uid="{00000000-0005-0000-0000-000052020000}"/>
    <cellStyle name="アクセント 4 7" xfId="572" xr:uid="{00000000-0005-0000-0000-000053020000}"/>
    <cellStyle name="アクセント 4 8" xfId="573" xr:uid="{00000000-0005-0000-0000-000054020000}"/>
    <cellStyle name="アクセント 4 9" xfId="574" xr:uid="{00000000-0005-0000-0000-000055020000}"/>
    <cellStyle name="アクセント 5 10" xfId="575" xr:uid="{00000000-0005-0000-0000-000056020000}"/>
    <cellStyle name="アクセント 5 11" xfId="576" xr:uid="{00000000-0005-0000-0000-000057020000}"/>
    <cellStyle name="アクセント 5 12" xfId="577" xr:uid="{00000000-0005-0000-0000-000058020000}"/>
    <cellStyle name="アクセント 5 13" xfId="578" xr:uid="{00000000-0005-0000-0000-000059020000}"/>
    <cellStyle name="アクセント 5 14" xfId="579" xr:uid="{00000000-0005-0000-0000-00005A020000}"/>
    <cellStyle name="アクセント 5 15" xfId="580" xr:uid="{00000000-0005-0000-0000-00005B020000}"/>
    <cellStyle name="アクセント 5 16" xfId="581" xr:uid="{00000000-0005-0000-0000-00005C020000}"/>
    <cellStyle name="アクセント 5 17" xfId="582" xr:uid="{00000000-0005-0000-0000-00005D020000}"/>
    <cellStyle name="アクセント 5 18" xfId="583" xr:uid="{00000000-0005-0000-0000-00005E020000}"/>
    <cellStyle name="アクセント 5 19" xfId="584" xr:uid="{00000000-0005-0000-0000-00005F020000}"/>
    <cellStyle name="アクセント 5 2" xfId="585" xr:uid="{00000000-0005-0000-0000-000060020000}"/>
    <cellStyle name="アクセント 5 2 2" xfId="586" xr:uid="{00000000-0005-0000-0000-000061020000}"/>
    <cellStyle name="アクセント 5 20" xfId="587" xr:uid="{00000000-0005-0000-0000-000062020000}"/>
    <cellStyle name="アクセント 5 21" xfId="588" xr:uid="{00000000-0005-0000-0000-000063020000}"/>
    <cellStyle name="アクセント 5 22" xfId="589" xr:uid="{00000000-0005-0000-0000-000064020000}"/>
    <cellStyle name="アクセント 5 23" xfId="590" xr:uid="{00000000-0005-0000-0000-000065020000}"/>
    <cellStyle name="アクセント 5 24" xfId="591" xr:uid="{00000000-0005-0000-0000-000066020000}"/>
    <cellStyle name="アクセント 5 25" xfId="592" xr:uid="{00000000-0005-0000-0000-000067020000}"/>
    <cellStyle name="アクセント 5 3" xfId="593" xr:uid="{00000000-0005-0000-0000-000068020000}"/>
    <cellStyle name="アクセント 5 3 2" xfId="594" xr:uid="{00000000-0005-0000-0000-000069020000}"/>
    <cellStyle name="アクセント 5 4" xfId="595" xr:uid="{00000000-0005-0000-0000-00006A020000}"/>
    <cellStyle name="アクセント 5 5" xfId="596" xr:uid="{00000000-0005-0000-0000-00006B020000}"/>
    <cellStyle name="アクセント 5 6" xfId="597" xr:uid="{00000000-0005-0000-0000-00006C020000}"/>
    <cellStyle name="アクセント 5 7" xfId="598" xr:uid="{00000000-0005-0000-0000-00006D020000}"/>
    <cellStyle name="アクセント 5 8" xfId="599" xr:uid="{00000000-0005-0000-0000-00006E020000}"/>
    <cellStyle name="アクセント 5 9" xfId="600" xr:uid="{00000000-0005-0000-0000-00006F020000}"/>
    <cellStyle name="アクセント 6 10" xfId="601" xr:uid="{00000000-0005-0000-0000-000070020000}"/>
    <cellStyle name="アクセント 6 11" xfId="602" xr:uid="{00000000-0005-0000-0000-000071020000}"/>
    <cellStyle name="アクセント 6 12" xfId="603" xr:uid="{00000000-0005-0000-0000-000072020000}"/>
    <cellStyle name="アクセント 6 13" xfId="604" xr:uid="{00000000-0005-0000-0000-000073020000}"/>
    <cellStyle name="アクセント 6 14" xfId="605" xr:uid="{00000000-0005-0000-0000-000074020000}"/>
    <cellStyle name="アクセント 6 15" xfId="606" xr:uid="{00000000-0005-0000-0000-000075020000}"/>
    <cellStyle name="アクセント 6 16" xfId="607" xr:uid="{00000000-0005-0000-0000-000076020000}"/>
    <cellStyle name="アクセント 6 17" xfId="608" xr:uid="{00000000-0005-0000-0000-000077020000}"/>
    <cellStyle name="アクセント 6 18" xfId="609" xr:uid="{00000000-0005-0000-0000-000078020000}"/>
    <cellStyle name="アクセント 6 19" xfId="610" xr:uid="{00000000-0005-0000-0000-000079020000}"/>
    <cellStyle name="アクセント 6 2" xfId="611" xr:uid="{00000000-0005-0000-0000-00007A020000}"/>
    <cellStyle name="アクセント 6 2 2" xfId="612" xr:uid="{00000000-0005-0000-0000-00007B020000}"/>
    <cellStyle name="アクセント 6 20" xfId="613" xr:uid="{00000000-0005-0000-0000-00007C020000}"/>
    <cellStyle name="アクセント 6 21" xfId="614" xr:uid="{00000000-0005-0000-0000-00007D020000}"/>
    <cellStyle name="アクセント 6 22" xfId="615" xr:uid="{00000000-0005-0000-0000-00007E020000}"/>
    <cellStyle name="アクセント 6 23" xfId="616" xr:uid="{00000000-0005-0000-0000-00007F020000}"/>
    <cellStyle name="アクセント 6 24" xfId="617" xr:uid="{00000000-0005-0000-0000-000080020000}"/>
    <cellStyle name="アクセント 6 25" xfId="618" xr:uid="{00000000-0005-0000-0000-000081020000}"/>
    <cellStyle name="アクセント 6 3" xfId="619" xr:uid="{00000000-0005-0000-0000-000082020000}"/>
    <cellStyle name="アクセント 6 3 2" xfId="620" xr:uid="{00000000-0005-0000-0000-000083020000}"/>
    <cellStyle name="アクセント 6 4" xfId="621" xr:uid="{00000000-0005-0000-0000-000084020000}"/>
    <cellStyle name="アクセント 6 5" xfId="622" xr:uid="{00000000-0005-0000-0000-000085020000}"/>
    <cellStyle name="アクセント 6 6" xfId="623" xr:uid="{00000000-0005-0000-0000-000086020000}"/>
    <cellStyle name="アクセント 6 7" xfId="624" xr:uid="{00000000-0005-0000-0000-000087020000}"/>
    <cellStyle name="アクセント 6 8" xfId="625" xr:uid="{00000000-0005-0000-0000-000088020000}"/>
    <cellStyle name="アクセント 6 9" xfId="626" xr:uid="{00000000-0005-0000-0000-000089020000}"/>
    <cellStyle name="タイトル 10" xfId="627" xr:uid="{00000000-0005-0000-0000-00008A020000}"/>
    <cellStyle name="タイトル 11" xfId="628" xr:uid="{00000000-0005-0000-0000-00008B020000}"/>
    <cellStyle name="タイトル 12" xfId="629" xr:uid="{00000000-0005-0000-0000-00008C020000}"/>
    <cellStyle name="タイトル 13" xfId="630" xr:uid="{00000000-0005-0000-0000-00008D020000}"/>
    <cellStyle name="タイトル 14" xfId="631" xr:uid="{00000000-0005-0000-0000-00008E020000}"/>
    <cellStyle name="タイトル 15" xfId="632" xr:uid="{00000000-0005-0000-0000-00008F020000}"/>
    <cellStyle name="タイトル 16" xfId="633" xr:uid="{00000000-0005-0000-0000-000090020000}"/>
    <cellStyle name="タイトル 17" xfId="634" xr:uid="{00000000-0005-0000-0000-000091020000}"/>
    <cellStyle name="タイトル 18" xfId="635" xr:uid="{00000000-0005-0000-0000-000092020000}"/>
    <cellStyle name="タイトル 19" xfId="636" xr:uid="{00000000-0005-0000-0000-000093020000}"/>
    <cellStyle name="タイトル 2" xfId="637" xr:uid="{00000000-0005-0000-0000-000094020000}"/>
    <cellStyle name="タイトル 2 2" xfId="638" xr:uid="{00000000-0005-0000-0000-000095020000}"/>
    <cellStyle name="タイトル 20" xfId="639" xr:uid="{00000000-0005-0000-0000-000096020000}"/>
    <cellStyle name="タイトル 21" xfId="640" xr:uid="{00000000-0005-0000-0000-000097020000}"/>
    <cellStyle name="タイトル 22" xfId="641" xr:uid="{00000000-0005-0000-0000-000098020000}"/>
    <cellStyle name="タイトル 23" xfId="642" xr:uid="{00000000-0005-0000-0000-000099020000}"/>
    <cellStyle name="タイトル 24" xfId="643" xr:uid="{00000000-0005-0000-0000-00009A020000}"/>
    <cellStyle name="タイトル 25" xfId="644" xr:uid="{00000000-0005-0000-0000-00009B020000}"/>
    <cellStyle name="タイトル 3" xfId="645" xr:uid="{00000000-0005-0000-0000-00009C020000}"/>
    <cellStyle name="タイトル 3 2" xfId="646" xr:uid="{00000000-0005-0000-0000-00009D020000}"/>
    <cellStyle name="タイトル 4" xfId="647" xr:uid="{00000000-0005-0000-0000-00009E020000}"/>
    <cellStyle name="タイトル 5" xfId="648" xr:uid="{00000000-0005-0000-0000-00009F020000}"/>
    <cellStyle name="タイトル 6" xfId="649" xr:uid="{00000000-0005-0000-0000-0000A0020000}"/>
    <cellStyle name="タイトル 7" xfId="650" xr:uid="{00000000-0005-0000-0000-0000A1020000}"/>
    <cellStyle name="タイトル 8" xfId="651" xr:uid="{00000000-0005-0000-0000-0000A2020000}"/>
    <cellStyle name="タイトル 9" xfId="652" xr:uid="{00000000-0005-0000-0000-0000A3020000}"/>
    <cellStyle name="チェック セル 10" xfId="653" xr:uid="{00000000-0005-0000-0000-0000A4020000}"/>
    <cellStyle name="チェック セル 11" xfId="654" xr:uid="{00000000-0005-0000-0000-0000A5020000}"/>
    <cellStyle name="チェック セル 12" xfId="655" xr:uid="{00000000-0005-0000-0000-0000A6020000}"/>
    <cellStyle name="チェック セル 13" xfId="656" xr:uid="{00000000-0005-0000-0000-0000A7020000}"/>
    <cellStyle name="チェック セル 14" xfId="657" xr:uid="{00000000-0005-0000-0000-0000A8020000}"/>
    <cellStyle name="チェック セル 15" xfId="658" xr:uid="{00000000-0005-0000-0000-0000A9020000}"/>
    <cellStyle name="チェック セル 16" xfId="659" xr:uid="{00000000-0005-0000-0000-0000AA020000}"/>
    <cellStyle name="チェック セル 17" xfId="660" xr:uid="{00000000-0005-0000-0000-0000AB020000}"/>
    <cellStyle name="チェック セル 18" xfId="661" xr:uid="{00000000-0005-0000-0000-0000AC020000}"/>
    <cellStyle name="チェック セル 19" xfId="662" xr:uid="{00000000-0005-0000-0000-0000AD020000}"/>
    <cellStyle name="チェック セル 2" xfId="663" xr:uid="{00000000-0005-0000-0000-0000AE020000}"/>
    <cellStyle name="チェック セル 2 2" xfId="664" xr:uid="{00000000-0005-0000-0000-0000AF020000}"/>
    <cellStyle name="チェック セル 20" xfId="665" xr:uid="{00000000-0005-0000-0000-0000B0020000}"/>
    <cellStyle name="チェック セル 21" xfId="666" xr:uid="{00000000-0005-0000-0000-0000B1020000}"/>
    <cellStyle name="チェック セル 22" xfId="667" xr:uid="{00000000-0005-0000-0000-0000B2020000}"/>
    <cellStyle name="チェック セル 23" xfId="668" xr:uid="{00000000-0005-0000-0000-0000B3020000}"/>
    <cellStyle name="チェック セル 24" xfId="669" xr:uid="{00000000-0005-0000-0000-0000B4020000}"/>
    <cellStyle name="チェック セル 25" xfId="670" xr:uid="{00000000-0005-0000-0000-0000B5020000}"/>
    <cellStyle name="チェック セル 3" xfId="671" xr:uid="{00000000-0005-0000-0000-0000B6020000}"/>
    <cellStyle name="チェック セル 3 2" xfId="672" xr:uid="{00000000-0005-0000-0000-0000B7020000}"/>
    <cellStyle name="チェック セル 4" xfId="673" xr:uid="{00000000-0005-0000-0000-0000B8020000}"/>
    <cellStyle name="チェック セル 5" xfId="674" xr:uid="{00000000-0005-0000-0000-0000B9020000}"/>
    <cellStyle name="チェック セル 6" xfId="675" xr:uid="{00000000-0005-0000-0000-0000BA020000}"/>
    <cellStyle name="チェック セル 7" xfId="676" xr:uid="{00000000-0005-0000-0000-0000BB020000}"/>
    <cellStyle name="チェック セル 8" xfId="677" xr:uid="{00000000-0005-0000-0000-0000BC020000}"/>
    <cellStyle name="チェック セル 9" xfId="678" xr:uid="{00000000-0005-0000-0000-0000BD020000}"/>
    <cellStyle name="どちらでもない 10" xfId="679" xr:uid="{00000000-0005-0000-0000-0000BE020000}"/>
    <cellStyle name="どちらでもない 11" xfId="680" xr:uid="{00000000-0005-0000-0000-0000BF020000}"/>
    <cellStyle name="どちらでもない 12" xfId="681" xr:uid="{00000000-0005-0000-0000-0000C0020000}"/>
    <cellStyle name="どちらでもない 13" xfId="682" xr:uid="{00000000-0005-0000-0000-0000C1020000}"/>
    <cellStyle name="どちらでもない 14" xfId="683" xr:uid="{00000000-0005-0000-0000-0000C2020000}"/>
    <cellStyle name="どちらでもない 15" xfId="684" xr:uid="{00000000-0005-0000-0000-0000C3020000}"/>
    <cellStyle name="どちらでもない 16" xfId="685" xr:uid="{00000000-0005-0000-0000-0000C4020000}"/>
    <cellStyle name="どちらでもない 17" xfId="686" xr:uid="{00000000-0005-0000-0000-0000C5020000}"/>
    <cellStyle name="どちらでもない 18" xfId="687" xr:uid="{00000000-0005-0000-0000-0000C6020000}"/>
    <cellStyle name="どちらでもない 19" xfId="688" xr:uid="{00000000-0005-0000-0000-0000C7020000}"/>
    <cellStyle name="どちらでもない 2" xfId="689" xr:uid="{00000000-0005-0000-0000-0000C8020000}"/>
    <cellStyle name="どちらでもない 2 2" xfId="690" xr:uid="{00000000-0005-0000-0000-0000C9020000}"/>
    <cellStyle name="どちらでもない 2 2 2" xfId="1768" xr:uid="{00000000-0005-0000-0000-0000CA020000}"/>
    <cellStyle name="どちらでもない 2 3" xfId="1769" xr:uid="{00000000-0005-0000-0000-0000CB020000}"/>
    <cellStyle name="どちらでもない 20" xfId="691" xr:uid="{00000000-0005-0000-0000-0000CC020000}"/>
    <cellStyle name="どちらでもない 21" xfId="692" xr:uid="{00000000-0005-0000-0000-0000CD020000}"/>
    <cellStyle name="どちらでもない 22" xfId="693" xr:uid="{00000000-0005-0000-0000-0000CE020000}"/>
    <cellStyle name="どちらでもない 23" xfId="694" xr:uid="{00000000-0005-0000-0000-0000CF020000}"/>
    <cellStyle name="どちらでもない 24" xfId="695" xr:uid="{00000000-0005-0000-0000-0000D0020000}"/>
    <cellStyle name="どちらでもない 25" xfId="696" xr:uid="{00000000-0005-0000-0000-0000D1020000}"/>
    <cellStyle name="どちらでもない 3" xfId="697" xr:uid="{00000000-0005-0000-0000-0000D2020000}"/>
    <cellStyle name="どちらでもない 3 2" xfId="698" xr:uid="{00000000-0005-0000-0000-0000D3020000}"/>
    <cellStyle name="どちらでもない 4" xfId="699" xr:uid="{00000000-0005-0000-0000-0000D4020000}"/>
    <cellStyle name="どちらでもない 5" xfId="700" xr:uid="{00000000-0005-0000-0000-0000D5020000}"/>
    <cellStyle name="どちらでもない 6" xfId="701" xr:uid="{00000000-0005-0000-0000-0000D6020000}"/>
    <cellStyle name="どちらでもない 7" xfId="702" xr:uid="{00000000-0005-0000-0000-0000D7020000}"/>
    <cellStyle name="どちらでもない 8" xfId="703" xr:uid="{00000000-0005-0000-0000-0000D8020000}"/>
    <cellStyle name="どちらでもない 9" xfId="704" xr:uid="{00000000-0005-0000-0000-0000D9020000}"/>
    <cellStyle name="パーセント" xfId="1919" builtinId="5"/>
    <cellStyle name="パーセント 2" xfId="705" xr:uid="{00000000-0005-0000-0000-0000DB020000}"/>
    <cellStyle name="パーセント 2 2" xfId="706" xr:uid="{00000000-0005-0000-0000-0000DC020000}"/>
    <cellStyle name="パーセント 2 2 2" xfId="707" xr:uid="{00000000-0005-0000-0000-0000DD020000}"/>
    <cellStyle name="パーセント 2 2 2 2" xfId="1582" xr:uid="{00000000-0005-0000-0000-0000DE020000}"/>
    <cellStyle name="パーセント 2 2 3" xfId="1583" xr:uid="{00000000-0005-0000-0000-0000DF020000}"/>
    <cellStyle name="パーセント 2 3" xfId="708" xr:uid="{00000000-0005-0000-0000-0000E0020000}"/>
    <cellStyle name="パーセント 2 3 2" xfId="1552" xr:uid="{00000000-0005-0000-0000-0000E1020000}"/>
    <cellStyle name="パーセント 2 3 2 2" xfId="1553" xr:uid="{00000000-0005-0000-0000-0000E2020000}"/>
    <cellStyle name="パーセント 2 3 3" xfId="1554" xr:uid="{00000000-0005-0000-0000-0000E3020000}"/>
    <cellStyle name="パーセント 2 3 3 2" xfId="1555" xr:uid="{00000000-0005-0000-0000-0000E4020000}"/>
    <cellStyle name="パーセント 2 3 4" xfId="1556" xr:uid="{00000000-0005-0000-0000-0000E5020000}"/>
    <cellStyle name="パーセント 2 4" xfId="1557" xr:uid="{00000000-0005-0000-0000-0000E6020000}"/>
    <cellStyle name="パーセント 2 4 2" xfId="1549" xr:uid="{00000000-0005-0000-0000-0000E7020000}"/>
    <cellStyle name="パーセント 2 4 2 2" xfId="1584" xr:uid="{00000000-0005-0000-0000-0000E8020000}"/>
    <cellStyle name="パーセント 2 4 3" xfId="1585" xr:uid="{00000000-0005-0000-0000-0000E9020000}"/>
    <cellStyle name="パーセント 2 4 3 2" xfId="1586" xr:uid="{00000000-0005-0000-0000-0000EA020000}"/>
    <cellStyle name="パーセント 3" xfId="709" xr:uid="{00000000-0005-0000-0000-0000EB020000}"/>
    <cellStyle name="パーセント 3 2" xfId="1558" xr:uid="{00000000-0005-0000-0000-0000EC020000}"/>
    <cellStyle name="パーセント 3 3" xfId="1587" xr:uid="{00000000-0005-0000-0000-0000ED020000}"/>
    <cellStyle name="パーセント 3 3 2" xfId="1588" xr:uid="{00000000-0005-0000-0000-0000EE020000}"/>
    <cellStyle name="パーセント 3 3 2 2" xfId="1589" xr:uid="{00000000-0005-0000-0000-0000EF020000}"/>
    <cellStyle name="パーセント 3 3 3" xfId="1590" xr:uid="{00000000-0005-0000-0000-0000F0020000}"/>
    <cellStyle name="パーセント 3 3 3 2" xfId="1591" xr:uid="{00000000-0005-0000-0000-0000F1020000}"/>
    <cellStyle name="パーセント 3 3 4" xfId="1592" xr:uid="{00000000-0005-0000-0000-0000F2020000}"/>
    <cellStyle name="パーセント 3 4" xfId="1593" xr:uid="{00000000-0005-0000-0000-0000F3020000}"/>
    <cellStyle name="パーセント 3 4 2" xfId="1594" xr:uid="{00000000-0005-0000-0000-0000F4020000}"/>
    <cellStyle name="パーセント 3 5" xfId="1595" xr:uid="{00000000-0005-0000-0000-0000F5020000}"/>
    <cellStyle name="パーセント 3 5 2" xfId="1596" xr:uid="{00000000-0005-0000-0000-0000F6020000}"/>
    <cellStyle name="パーセント 4" xfId="710" xr:uid="{00000000-0005-0000-0000-0000F7020000}"/>
    <cellStyle name="パーセント 5" xfId="711" xr:uid="{00000000-0005-0000-0000-0000F8020000}"/>
    <cellStyle name="パーセント 5 2" xfId="1770" xr:uid="{00000000-0005-0000-0000-0000F9020000}"/>
    <cellStyle name="パーセント 6" xfId="1597" xr:uid="{00000000-0005-0000-0000-0000FA020000}"/>
    <cellStyle name="パーセント 7" xfId="1598" xr:uid="{00000000-0005-0000-0000-0000FB020000}"/>
    <cellStyle name="ハイパーリンク 2" xfId="1559" xr:uid="{00000000-0005-0000-0000-0000FC020000}"/>
    <cellStyle name="メモ 10" xfId="712" xr:uid="{00000000-0005-0000-0000-0000FD020000}"/>
    <cellStyle name="メモ 11" xfId="713" xr:uid="{00000000-0005-0000-0000-0000FE020000}"/>
    <cellStyle name="メモ 12" xfId="714" xr:uid="{00000000-0005-0000-0000-0000FF020000}"/>
    <cellStyle name="メモ 13" xfId="715" xr:uid="{00000000-0005-0000-0000-000000030000}"/>
    <cellStyle name="メモ 14" xfId="716" xr:uid="{00000000-0005-0000-0000-000001030000}"/>
    <cellStyle name="メモ 15" xfId="717" xr:uid="{00000000-0005-0000-0000-000002030000}"/>
    <cellStyle name="メモ 16" xfId="718" xr:uid="{00000000-0005-0000-0000-000003030000}"/>
    <cellStyle name="メモ 17" xfId="719" xr:uid="{00000000-0005-0000-0000-000004030000}"/>
    <cellStyle name="メモ 18" xfId="720" xr:uid="{00000000-0005-0000-0000-000005030000}"/>
    <cellStyle name="メモ 19" xfId="721" xr:uid="{00000000-0005-0000-0000-000006030000}"/>
    <cellStyle name="メモ 2" xfId="722" xr:uid="{00000000-0005-0000-0000-000007030000}"/>
    <cellStyle name="メモ 2 10" xfId="1771" xr:uid="{00000000-0005-0000-0000-000008030000}"/>
    <cellStyle name="メモ 2 2" xfId="723" xr:uid="{00000000-0005-0000-0000-000009030000}"/>
    <cellStyle name="メモ 2 2 2" xfId="724" xr:uid="{00000000-0005-0000-0000-00000A030000}"/>
    <cellStyle name="メモ 2 2 2 2" xfId="1391" xr:uid="{00000000-0005-0000-0000-00000B030000}"/>
    <cellStyle name="メモ 2 2 2 2 2" xfId="1392" xr:uid="{00000000-0005-0000-0000-00000C030000}"/>
    <cellStyle name="メモ 2 2 2 3" xfId="1393" xr:uid="{00000000-0005-0000-0000-00000D030000}"/>
    <cellStyle name="メモ 2 2 3" xfId="725" xr:uid="{00000000-0005-0000-0000-00000E030000}"/>
    <cellStyle name="メモ 2 2 3 2" xfId="1394" xr:uid="{00000000-0005-0000-0000-00000F030000}"/>
    <cellStyle name="メモ 2 2 4" xfId="1599" xr:uid="{00000000-0005-0000-0000-000010030000}"/>
    <cellStyle name="メモ 2 2 4 2" xfId="1600" xr:uid="{00000000-0005-0000-0000-000011030000}"/>
    <cellStyle name="メモ 2 2 5" xfId="1601" xr:uid="{00000000-0005-0000-0000-000012030000}"/>
    <cellStyle name="メモ 2 2 6" xfId="1602" xr:uid="{00000000-0005-0000-0000-000013030000}"/>
    <cellStyle name="メモ 2 2 6 2" xfId="1603" xr:uid="{00000000-0005-0000-0000-000014030000}"/>
    <cellStyle name="メモ 2 2 7" xfId="1772" xr:uid="{00000000-0005-0000-0000-000015030000}"/>
    <cellStyle name="メモ 2 3" xfId="1773" xr:uid="{00000000-0005-0000-0000-000016030000}"/>
    <cellStyle name="メモ 2 3 2" xfId="1774" xr:uid="{00000000-0005-0000-0000-000017030000}"/>
    <cellStyle name="メモ 2 3 2 2" xfId="1775" xr:uid="{00000000-0005-0000-0000-000018030000}"/>
    <cellStyle name="メモ 2 3 3" xfId="1776" xr:uid="{00000000-0005-0000-0000-000019030000}"/>
    <cellStyle name="メモ 2 3 4" xfId="1777" xr:uid="{00000000-0005-0000-0000-00001A030000}"/>
    <cellStyle name="メモ 2 4" xfId="1778" xr:uid="{00000000-0005-0000-0000-00001B030000}"/>
    <cellStyle name="メモ 2 4 2" xfId="1779" xr:uid="{00000000-0005-0000-0000-00001C030000}"/>
    <cellStyle name="メモ 2 4 2 2" xfId="1780" xr:uid="{00000000-0005-0000-0000-00001D030000}"/>
    <cellStyle name="メモ 2 4 3" xfId="1781" xr:uid="{00000000-0005-0000-0000-00001E030000}"/>
    <cellStyle name="メモ 2 4 4" xfId="1782" xr:uid="{00000000-0005-0000-0000-00001F030000}"/>
    <cellStyle name="メモ 2 5" xfId="1783" xr:uid="{00000000-0005-0000-0000-000020030000}"/>
    <cellStyle name="メモ 2 5 2" xfId="1784" xr:uid="{00000000-0005-0000-0000-000021030000}"/>
    <cellStyle name="メモ 2 5 2 2" xfId="1785" xr:uid="{00000000-0005-0000-0000-000022030000}"/>
    <cellStyle name="メモ 2 5 3" xfId="1786" xr:uid="{00000000-0005-0000-0000-000023030000}"/>
    <cellStyle name="メモ 2 5 4" xfId="1787" xr:uid="{00000000-0005-0000-0000-000024030000}"/>
    <cellStyle name="メモ 2 6" xfId="1788" xr:uid="{00000000-0005-0000-0000-000025030000}"/>
    <cellStyle name="メモ 2 6 2" xfId="1789" xr:uid="{00000000-0005-0000-0000-000026030000}"/>
    <cellStyle name="メモ 2 7" xfId="1790" xr:uid="{00000000-0005-0000-0000-000027030000}"/>
    <cellStyle name="メモ 2 8" xfId="1791" xr:uid="{00000000-0005-0000-0000-000028030000}"/>
    <cellStyle name="メモ 2 9" xfId="1792" xr:uid="{00000000-0005-0000-0000-000029030000}"/>
    <cellStyle name="メモ 20" xfId="726" xr:uid="{00000000-0005-0000-0000-00002A030000}"/>
    <cellStyle name="メモ 21" xfId="727" xr:uid="{00000000-0005-0000-0000-00002B030000}"/>
    <cellStyle name="メモ 22" xfId="728" xr:uid="{00000000-0005-0000-0000-00002C030000}"/>
    <cellStyle name="メモ 23" xfId="729" xr:uid="{00000000-0005-0000-0000-00002D030000}"/>
    <cellStyle name="メモ 24" xfId="730" xr:uid="{00000000-0005-0000-0000-00002E030000}"/>
    <cellStyle name="メモ 25" xfId="731" xr:uid="{00000000-0005-0000-0000-00002F030000}"/>
    <cellStyle name="メモ 3" xfId="732" xr:uid="{00000000-0005-0000-0000-000030030000}"/>
    <cellStyle name="メモ 3 2" xfId="733" xr:uid="{00000000-0005-0000-0000-000031030000}"/>
    <cellStyle name="メモ 3 2 2" xfId="1395" xr:uid="{00000000-0005-0000-0000-000032030000}"/>
    <cellStyle name="メモ 3 2 2 2" xfId="1396" xr:uid="{00000000-0005-0000-0000-000033030000}"/>
    <cellStyle name="メモ 3 2 3" xfId="1397" xr:uid="{00000000-0005-0000-0000-000034030000}"/>
    <cellStyle name="メモ 3 2 4" xfId="1793" xr:uid="{00000000-0005-0000-0000-000035030000}"/>
    <cellStyle name="メモ 3 3" xfId="734" xr:uid="{00000000-0005-0000-0000-000036030000}"/>
    <cellStyle name="メモ 3 3 2" xfId="1398" xr:uid="{00000000-0005-0000-0000-000037030000}"/>
    <cellStyle name="メモ 3 3 2 2" xfId="1794" xr:uid="{00000000-0005-0000-0000-000038030000}"/>
    <cellStyle name="メモ 3 3 3" xfId="1795" xr:uid="{00000000-0005-0000-0000-000039030000}"/>
    <cellStyle name="メモ 3 3 4" xfId="1796" xr:uid="{00000000-0005-0000-0000-00003A030000}"/>
    <cellStyle name="メモ 3 4" xfId="1604" xr:uid="{00000000-0005-0000-0000-00003B030000}"/>
    <cellStyle name="メモ 3 4 2" xfId="1605" xr:uid="{00000000-0005-0000-0000-00003C030000}"/>
    <cellStyle name="メモ 3 4 2 2" xfId="1797" xr:uid="{00000000-0005-0000-0000-00003D030000}"/>
    <cellStyle name="メモ 3 4 3" xfId="1798" xr:uid="{00000000-0005-0000-0000-00003E030000}"/>
    <cellStyle name="メモ 3 4 4" xfId="1799" xr:uid="{00000000-0005-0000-0000-00003F030000}"/>
    <cellStyle name="メモ 3 5" xfId="1606" xr:uid="{00000000-0005-0000-0000-000040030000}"/>
    <cellStyle name="メモ 3 5 2" xfId="1800" xr:uid="{00000000-0005-0000-0000-000041030000}"/>
    <cellStyle name="メモ 3 6" xfId="1607" xr:uid="{00000000-0005-0000-0000-000042030000}"/>
    <cellStyle name="メモ 3 6 2" xfId="1608" xr:uid="{00000000-0005-0000-0000-000043030000}"/>
    <cellStyle name="メモ 4" xfId="735" xr:uid="{00000000-0005-0000-0000-000044030000}"/>
    <cellStyle name="メモ 4 2" xfId="736" xr:uid="{00000000-0005-0000-0000-000045030000}"/>
    <cellStyle name="メモ 4 2 2" xfId="1399" xr:uid="{00000000-0005-0000-0000-000046030000}"/>
    <cellStyle name="メモ 4 2 2 2" xfId="1400" xr:uid="{00000000-0005-0000-0000-000047030000}"/>
    <cellStyle name="メモ 4 2 3" xfId="1401" xr:uid="{00000000-0005-0000-0000-000048030000}"/>
    <cellStyle name="メモ 4 3" xfId="737" xr:uid="{00000000-0005-0000-0000-000049030000}"/>
    <cellStyle name="メモ 4 3 2" xfId="1402" xr:uid="{00000000-0005-0000-0000-00004A030000}"/>
    <cellStyle name="メモ 4 4" xfId="1609" xr:uid="{00000000-0005-0000-0000-00004B030000}"/>
    <cellStyle name="メモ 4 4 2" xfId="1610" xr:uid="{00000000-0005-0000-0000-00004C030000}"/>
    <cellStyle name="メモ 4 5" xfId="1611" xr:uid="{00000000-0005-0000-0000-00004D030000}"/>
    <cellStyle name="メモ 4 6" xfId="1612" xr:uid="{00000000-0005-0000-0000-00004E030000}"/>
    <cellStyle name="メモ 4 6 2" xfId="1613" xr:uid="{00000000-0005-0000-0000-00004F030000}"/>
    <cellStyle name="メモ 4 7" xfId="1801" xr:uid="{00000000-0005-0000-0000-000050030000}"/>
    <cellStyle name="メモ 5" xfId="738" xr:uid="{00000000-0005-0000-0000-000051030000}"/>
    <cellStyle name="メモ 5 2" xfId="1802" xr:uid="{00000000-0005-0000-0000-000052030000}"/>
    <cellStyle name="メモ 5 3" xfId="1803" xr:uid="{00000000-0005-0000-0000-000053030000}"/>
    <cellStyle name="メモ 6" xfId="739" xr:uid="{00000000-0005-0000-0000-000054030000}"/>
    <cellStyle name="メモ 7" xfId="740" xr:uid="{00000000-0005-0000-0000-000055030000}"/>
    <cellStyle name="メモ 8" xfId="741" xr:uid="{00000000-0005-0000-0000-000056030000}"/>
    <cellStyle name="メモ 9" xfId="742" xr:uid="{00000000-0005-0000-0000-000057030000}"/>
    <cellStyle name="リンク セル 10" xfId="743" xr:uid="{00000000-0005-0000-0000-000058030000}"/>
    <cellStyle name="リンク セル 11" xfId="744" xr:uid="{00000000-0005-0000-0000-000059030000}"/>
    <cellStyle name="リンク セル 12" xfId="745" xr:uid="{00000000-0005-0000-0000-00005A030000}"/>
    <cellStyle name="リンク セル 13" xfId="746" xr:uid="{00000000-0005-0000-0000-00005B030000}"/>
    <cellStyle name="リンク セル 14" xfId="747" xr:uid="{00000000-0005-0000-0000-00005C030000}"/>
    <cellStyle name="リンク セル 15" xfId="748" xr:uid="{00000000-0005-0000-0000-00005D030000}"/>
    <cellStyle name="リンク セル 16" xfId="749" xr:uid="{00000000-0005-0000-0000-00005E030000}"/>
    <cellStyle name="リンク セル 17" xfId="750" xr:uid="{00000000-0005-0000-0000-00005F030000}"/>
    <cellStyle name="リンク セル 18" xfId="751" xr:uid="{00000000-0005-0000-0000-000060030000}"/>
    <cellStyle name="リンク セル 19" xfId="752" xr:uid="{00000000-0005-0000-0000-000061030000}"/>
    <cellStyle name="リンク セル 2" xfId="753" xr:uid="{00000000-0005-0000-0000-000062030000}"/>
    <cellStyle name="リンク セル 2 2" xfId="754" xr:uid="{00000000-0005-0000-0000-000063030000}"/>
    <cellStyle name="リンク セル 20" xfId="755" xr:uid="{00000000-0005-0000-0000-000064030000}"/>
    <cellStyle name="リンク セル 21" xfId="756" xr:uid="{00000000-0005-0000-0000-000065030000}"/>
    <cellStyle name="リンク セル 22" xfId="757" xr:uid="{00000000-0005-0000-0000-000066030000}"/>
    <cellStyle name="リンク セル 23" xfId="758" xr:uid="{00000000-0005-0000-0000-000067030000}"/>
    <cellStyle name="リンク セル 24" xfId="759" xr:uid="{00000000-0005-0000-0000-000068030000}"/>
    <cellStyle name="リンク セル 25" xfId="760" xr:uid="{00000000-0005-0000-0000-000069030000}"/>
    <cellStyle name="リンク セル 3" xfId="761" xr:uid="{00000000-0005-0000-0000-00006A030000}"/>
    <cellStyle name="リンク セル 3 2" xfId="762" xr:uid="{00000000-0005-0000-0000-00006B030000}"/>
    <cellStyle name="リンク セル 4" xfId="763" xr:uid="{00000000-0005-0000-0000-00006C030000}"/>
    <cellStyle name="リンク セル 5" xfId="764" xr:uid="{00000000-0005-0000-0000-00006D030000}"/>
    <cellStyle name="リンク セル 6" xfId="765" xr:uid="{00000000-0005-0000-0000-00006E030000}"/>
    <cellStyle name="リンク セル 7" xfId="766" xr:uid="{00000000-0005-0000-0000-00006F030000}"/>
    <cellStyle name="リンク セル 8" xfId="767" xr:uid="{00000000-0005-0000-0000-000070030000}"/>
    <cellStyle name="リンク セル 9" xfId="768" xr:uid="{00000000-0005-0000-0000-000071030000}"/>
    <cellStyle name="悪い 10" xfId="769" xr:uid="{00000000-0005-0000-0000-000072030000}"/>
    <cellStyle name="悪い 11" xfId="770" xr:uid="{00000000-0005-0000-0000-000073030000}"/>
    <cellStyle name="悪い 12" xfId="771" xr:uid="{00000000-0005-0000-0000-000074030000}"/>
    <cellStyle name="悪い 13" xfId="772" xr:uid="{00000000-0005-0000-0000-000075030000}"/>
    <cellStyle name="悪い 14" xfId="773" xr:uid="{00000000-0005-0000-0000-000076030000}"/>
    <cellStyle name="悪い 15" xfId="774" xr:uid="{00000000-0005-0000-0000-000077030000}"/>
    <cellStyle name="悪い 16" xfId="775" xr:uid="{00000000-0005-0000-0000-000078030000}"/>
    <cellStyle name="悪い 17" xfId="776" xr:uid="{00000000-0005-0000-0000-000079030000}"/>
    <cellStyle name="悪い 18" xfId="777" xr:uid="{00000000-0005-0000-0000-00007A030000}"/>
    <cellStyle name="悪い 19" xfId="778" xr:uid="{00000000-0005-0000-0000-00007B030000}"/>
    <cellStyle name="悪い 2" xfId="779" xr:uid="{00000000-0005-0000-0000-00007C030000}"/>
    <cellStyle name="悪い 2 2" xfId="780" xr:uid="{00000000-0005-0000-0000-00007D030000}"/>
    <cellStyle name="悪い 2 2 2" xfId="1804" xr:uid="{00000000-0005-0000-0000-00007E030000}"/>
    <cellStyle name="悪い 2 3" xfId="1403" xr:uid="{00000000-0005-0000-0000-00007F030000}"/>
    <cellStyle name="悪い 20" xfId="781" xr:uid="{00000000-0005-0000-0000-000080030000}"/>
    <cellStyle name="悪い 21" xfId="782" xr:uid="{00000000-0005-0000-0000-000081030000}"/>
    <cellStyle name="悪い 22" xfId="783" xr:uid="{00000000-0005-0000-0000-000082030000}"/>
    <cellStyle name="悪い 23" xfId="784" xr:uid="{00000000-0005-0000-0000-000083030000}"/>
    <cellStyle name="悪い 24" xfId="785" xr:uid="{00000000-0005-0000-0000-000084030000}"/>
    <cellStyle name="悪い 25" xfId="786" xr:uid="{00000000-0005-0000-0000-000085030000}"/>
    <cellStyle name="悪い 3" xfId="787" xr:uid="{00000000-0005-0000-0000-000086030000}"/>
    <cellStyle name="悪い 3 2" xfId="788" xr:uid="{00000000-0005-0000-0000-000087030000}"/>
    <cellStyle name="悪い 4" xfId="789" xr:uid="{00000000-0005-0000-0000-000088030000}"/>
    <cellStyle name="悪い 5" xfId="790" xr:uid="{00000000-0005-0000-0000-000089030000}"/>
    <cellStyle name="悪い 6" xfId="791" xr:uid="{00000000-0005-0000-0000-00008A030000}"/>
    <cellStyle name="悪い 7" xfId="792" xr:uid="{00000000-0005-0000-0000-00008B030000}"/>
    <cellStyle name="悪い 8" xfId="793" xr:uid="{00000000-0005-0000-0000-00008C030000}"/>
    <cellStyle name="悪い 9" xfId="794" xr:uid="{00000000-0005-0000-0000-00008D030000}"/>
    <cellStyle name="計算 10" xfId="795" xr:uid="{00000000-0005-0000-0000-00008E030000}"/>
    <cellStyle name="計算 11" xfId="796" xr:uid="{00000000-0005-0000-0000-00008F030000}"/>
    <cellStyle name="計算 12" xfId="797" xr:uid="{00000000-0005-0000-0000-000090030000}"/>
    <cellStyle name="計算 13" xfId="798" xr:uid="{00000000-0005-0000-0000-000091030000}"/>
    <cellStyle name="計算 14" xfId="799" xr:uid="{00000000-0005-0000-0000-000092030000}"/>
    <cellStyle name="計算 15" xfId="800" xr:uid="{00000000-0005-0000-0000-000093030000}"/>
    <cellStyle name="計算 16" xfId="801" xr:uid="{00000000-0005-0000-0000-000094030000}"/>
    <cellStyle name="計算 17" xfId="802" xr:uid="{00000000-0005-0000-0000-000095030000}"/>
    <cellStyle name="計算 18" xfId="803" xr:uid="{00000000-0005-0000-0000-000096030000}"/>
    <cellStyle name="計算 19" xfId="804" xr:uid="{00000000-0005-0000-0000-000097030000}"/>
    <cellStyle name="計算 2" xfId="805" xr:uid="{00000000-0005-0000-0000-000098030000}"/>
    <cellStyle name="計算 2 2" xfId="806" xr:uid="{00000000-0005-0000-0000-000099030000}"/>
    <cellStyle name="計算 2 2 2" xfId="807" xr:uid="{00000000-0005-0000-0000-00009A030000}"/>
    <cellStyle name="計算 2 2 2 2" xfId="1404" xr:uid="{00000000-0005-0000-0000-00009B030000}"/>
    <cellStyle name="計算 2 2 2 2 2" xfId="1405" xr:uid="{00000000-0005-0000-0000-00009C030000}"/>
    <cellStyle name="計算 2 2 2 3" xfId="1406" xr:uid="{00000000-0005-0000-0000-00009D030000}"/>
    <cellStyle name="計算 2 2 3" xfId="808" xr:uid="{00000000-0005-0000-0000-00009E030000}"/>
    <cellStyle name="計算 2 2 3 2" xfId="1407" xr:uid="{00000000-0005-0000-0000-00009F030000}"/>
    <cellStyle name="計算 2 2 4" xfId="1614" xr:uid="{00000000-0005-0000-0000-0000A0030000}"/>
    <cellStyle name="計算 2 2 4 2" xfId="1615" xr:uid="{00000000-0005-0000-0000-0000A1030000}"/>
    <cellStyle name="計算 2 2 5" xfId="1616" xr:uid="{00000000-0005-0000-0000-0000A2030000}"/>
    <cellStyle name="計算 2 2 6" xfId="1617" xr:uid="{00000000-0005-0000-0000-0000A3030000}"/>
    <cellStyle name="計算 2 2 6 2" xfId="1618" xr:uid="{00000000-0005-0000-0000-0000A4030000}"/>
    <cellStyle name="計算 2 3" xfId="1805" xr:uid="{00000000-0005-0000-0000-0000A5030000}"/>
    <cellStyle name="計算 2 3 2" xfId="1806" xr:uid="{00000000-0005-0000-0000-0000A6030000}"/>
    <cellStyle name="計算 2 3 2 2" xfId="1807" xr:uid="{00000000-0005-0000-0000-0000A7030000}"/>
    <cellStyle name="計算 2 3 3" xfId="1808" xr:uid="{00000000-0005-0000-0000-0000A8030000}"/>
    <cellStyle name="計算 2 4" xfId="1809" xr:uid="{00000000-0005-0000-0000-0000A9030000}"/>
    <cellStyle name="計算 2 4 2" xfId="1810" xr:uid="{00000000-0005-0000-0000-0000AA030000}"/>
    <cellStyle name="計算 2 4 2 2" xfId="1811" xr:uid="{00000000-0005-0000-0000-0000AB030000}"/>
    <cellStyle name="計算 2 4 3" xfId="1812" xr:uid="{00000000-0005-0000-0000-0000AC030000}"/>
    <cellStyle name="計算 2 5" xfId="1813" xr:uid="{00000000-0005-0000-0000-0000AD030000}"/>
    <cellStyle name="計算 2 5 2" xfId="1814" xr:uid="{00000000-0005-0000-0000-0000AE030000}"/>
    <cellStyle name="計算 2 6" xfId="1815" xr:uid="{00000000-0005-0000-0000-0000AF030000}"/>
    <cellStyle name="計算 20" xfId="809" xr:uid="{00000000-0005-0000-0000-0000B0030000}"/>
    <cellStyle name="計算 21" xfId="810" xr:uid="{00000000-0005-0000-0000-0000B1030000}"/>
    <cellStyle name="計算 22" xfId="811" xr:uid="{00000000-0005-0000-0000-0000B2030000}"/>
    <cellStyle name="計算 23" xfId="812" xr:uid="{00000000-0005-0000-0000-0000B3030000}"/>
    <cellStyle name="計算 24" xfId="813" xr:uid="{00000000-0005-0000-0000-0000B4030000}"/>
    <cellStyle name="計算 25" xfId="814" xr:uid="{00000000-0005-0000-0000-0000B5030000}"/>
    <cellStyle name="計算 3" xfId="815" xr:uid="{00000000-0005-0000-0000-0000B6030000}"/>
    <cellStyle name="計算 3 2" xfId="816" xr:uid="{00000000-0005-0000-0000-0000B7030000}"/>
    <cellStyle name="計算 3 2 2" xfId="1408" xr:uid="{00000000-0005-0000-0000-0000B8030000}"/>
    <cellStyle name="計算 3 2 2 2" xfId="1409" xr:uid="{00000000-0005-0000-0000-0000B9030000}"/>
    <cellStyle name="計算 3 2 3" xfId="1410" xr:uid="{00000000-0005-0000-0000-0000BA030000}"/>
    <cellStyle name="計算 3 3" xfId="817" xr:uid="{00000000-0005-0000-0000-0000BB030000}"/>
    <cellStyle name="計算 3 3 2" xfId="1411" xr:uid="{00000000-0005-0000-0000-0000BC030000}"/>
    <cellStyle name="計算 3 3 2 2" xfId="1816" xr:uid="{00000000-0005-0000-0000-0000BD030000}"/>
    <cellStyle name="計算 3 3 3" xfId="1817" xr:uid="{00000000-0005-0000-0000-0000BE030000}"/>
    <cellStyle name="計算 3 4" xfId="1619" xr:uid="{00000000-0005-0000-0000-0000BF030000}"/>
    <cellStyle name="計算 3 4 2" xfId="1620" xr:uid="{00000000-0005-0000-0000-0000C0030000}"/>
    <cellStyle name="計算 3 4 2 2" xfId="1818" xr:uid="{00000000-0005-0000-0000-0000C1030000}"/>
    <cellStyle name="計算 3 4 3" xfId="1819" xr:uid="{00000000-0005-0000-0000-0000C2030000}"/>
    <cellStyle name="計算 3 5" xfId="1621" xr:uid="{00000000-0005-0000-0000-0000C3030000}"/>
    <cellStyle name="計算 3 5 2" xfId="1820" xr:uid="{00000000-0005-0000-0000-0000C4030000}"/>
    <cellStyle name="計算 3 6" xfId="1622" xr:uid="{00000000-0005-0000-0000-0000C5030000}"/>
    <cellStyle name="計算 3 6 2" xfId="1623" xr:uid="{00000000-0005-0000-0000-0000C6030000}"/>
    <cellStyle name="計算 4" xfId="818" xr:uid="{00000000-0005-0000-0000-0000C7030000}"/>
    <cellStyle name="計算 4 2" xfId="819" xr:uid="{00000000-0005-0000-0000-0000C8030000}"/>
    <cellStyle name="計算 4 2 2" xfId="1412" xr:uid="{00000000-0005-0000-0000-0000C9030000}"/>
    <cellStyle name="計算 4 2 2 2" xfId="1413" xr:uid="{00000000-0005-0000-0000-0000CA030000}"/>
    <cellStyle name="計算 4 2 3" xfId="1414" xr:uid="{00000000-0005-0000-0000-0000CB030000}"/>
    <cellStyle name="計算 4 3" xfId="820" xr:uid="{00000000-0005-0000-0000-0000CC030000}"/>
    <cellStyle name="計算 4 3 2" xfId="1415" xr:uid="{00000000-0005-0000-0000-0000CD030000}"/>
    <cellStyle name="計算 4 4" xfId="1624" xr:uid="{00000000-0005-0000-0000-0000CE030000}"/>
    <cellStyle name="計算 4 4 2" xfId="1625" xr:uid="{00000000-0005-0000-0000-0000CF030000}"/>
    <cellStyle name="計算 4 5" xfId="1626" xr:uid="{00000000-0005-0000-0000-0000D0030000}"/>
    <cellStyle name="計算 4 6" xfId="1627" xr:uid="{00000000-0005-0000-0000-0000D1030000}"/>
    <cellStyle name="計算 4 6 2" xfId="1628" xr:uid="{00000000-0005-0000-0000-0000D2030000}"/>
    <cellStyle name="計算 5" xfId="821" xr:uid="{00000000-0005-0000-0000-0000D3030000}"/>
    <cellStyle name="計算 6" xfId="822" xr:uid="{00000000-0005-0000-0000-0000D4030000}"/>
    <cellStyle name="計算 7" xfId="823" xr:uid="{00000000-0005-0000-0000-0000D5030000}"/>
    <cellStyle name="計算 8" xfId="824" xr:uid="{00000000-0005-0000-0000-0000D6030000}"/>
    <cellStyle name="計算 9" xfId="825" xr:uid="{00000000-0005-0000-0000-0000D7030000}"/>
    <cellStyle name="警告文 10" xfId="826" xr:uid="{00000000-0005-0000-0000-0000D8030000}"/>
    <cellStyle name="警告文 11" xfId="827" xr:uid="{00000000-0005-0000-0000-0000D9030000}"/>
    <cellStyle name="警告文 12" xfId="828" xr:uid="{00000000-0005-0000-0000-0000DA030000}"/>
    <cellStyle name="警告文 13" xfId="829" xr:uid="{00000000-0005-0000-0000-0000DB030000}"/>
    <cellStyle name="警告文 14" xfId="830" xr:uid="{00000000-0005-0000-0000-0000DC030000}"/>
    <cellStyle name="警告文 15" xfId="831" xr:uid="{00000000-0005-0000-0000-0000DD030000}"/>
    <cellStyle name="警告文 16" xfId="832" xr:uid="{00000000-0005-0000-0000-0000DE030000}"/>
    <cellStyle name="警告文 17" xfId="833" xr:uid="{00000000-0005-0000-0000-0000DF030000}"/>
    <cellStyle name="警告文 18" xfId="834" xr:uid="{00000000-0005-0000-0000-0000E0030000}"/>
    <cellStyle name="警告文 19" xfId="835" xr:uid="{00000000-0005-0000-0000-0000E1030000}"/>
    <cellStyle name="警告文 2" xfId="836" xr:uid="{00000000-0005-0000-0000-0000E2030000}"/>
    <cellStyle name="警告文 2 2" xfId="837" xr:uid="{00000000-0005-0000-0000-0000E3030000}"/>
    <cellStyle name="警告文 20" xfId="838" xr:uid="{00000000-0005-0000-0000-0000E4030000}"/>
    <cellStyle name="警告文 21" xfId="839" xr:uid="{00000000-0005-0000-0000-0000E5030000}"/>
    <cellStyle name="警告文 22" xfId="840" xr:uid="{00000000-0005-0000-0000-0000E6030000}"/>
    <cellStyle name="警告文 23" xfId="841" xr:uid="{00000000-0005-0000-0000-0000E7030000}"/>
    <cellStyle name="警告文 24" xfId="842" xr:uid="{00000000-0005-0000-0000-0000E8030000}"/>
    <cellStyle name="警告文 25" xfId="843" xr:uid="{00000000-0005-0000-0000-0000E9030000}"/>
    <cellStyle name="警告文 3" xfId="844" xr:uid="{00000000-0005-0000-0000-0000EA030000}"/>
    <cellStyle name="警告文 3 2" xfId="845" xr:uid="{00000000-0005-0000-0000-0000EB030000}"/>
    <cellStyle name="警告文 4" xfId="846" xr:uid="{00000000-0005-0000-0000-0000EC030000}"/>
    <cellStyle name="警告文 5" xfId="847" xr:uid="{00000000-0005-0000-0000-0000ED030000}"/>
    <cellStyle name="警告文 6" xfId="848" xr:uid="{00000000-0005-0000-0000-0000EE030000}"/>
    <cellStyle name="警告文 7" xfId="849" xr:uid="{00000000-0005-0000-0000-0000EF030000}"/>
    <cellStyle name="警告文 8" xfId="850" xr:uid="{00000000-0005-0000-0000-0000F0030000}"/>
    <cellStyle name="警告文 9" xfId="851" xr:uid="{00000000-0005-0000-0000-0000F1030000}"/>
    <cellStyle name="桁区切り" xfId="1" builtinId="6"/>
    <cellStyle name="桁区切り 2" xfId="852" xr:uid="{00000000-0005-0000-0000-0000F3030000}"/>
    <cellStyle name="桁区切り 2 10" xfId="1551" xr:uid="{00000000-0005-0000-0000-0000F4030000}"/>
    <cellStyle name="桁区切り 2 2" xfId="853" xr:uid="{00000000-0005-0000-0000-0000F5030000}"/>
    <cellStyle name="桁区切り 2 2 2" xfId="854" xr:uid="{00000000-0005-0000-0000-0000F6030000}"/>
    <cellStyle name="桁区切り 2 2 2 2" xfId="1629" xr:uid="{00000000-0005-0000-0000-0000F7030000}"/>
    <cellStyle name="桁区切り 2 2 2 2 2" xfId="1630" xr:uid="{00000000-0005-0000-0000-0000F8030000}"/>
    <cellStyle name="桁区切り 2 2 2 3" xfId="1631" xr:uid="{00000000-0005-0000-0000-0000F9030000}"/>
    <cellStyle name="桁区切り 2 2 2 4" xfId="1821" xr:uid="{00000000-0005-0000-0000-0000FA030000}"/>
    <cellStyle name="桁区切り 2 2 3" xfId="1632" xr:uid="{00000000-0005-0000-0000-0000FB030000}"/>
    <cellStyle name="桁区切り 2 2 3 2" xfId="1633" xr:uid="{00000000-0005-0000-0000-0000FC030000}"/>
    <cellStyle name="桁区切り 2 2 3 2 2" xfId="1634" xr:uid="{00000000-0005-0000-0000-0000FD030000}"/>
    <cellStyle name="桁区切り 2 2 3 3" xfId="1635" xr:uid="{00000000-0005-0000-0000-0000FE030000}"/>
    <cellStyle name="桁区切り 2 2 3 3 2" xfId="1636" xr:uid="{00000000-0005-0000-0000-0000FF030000}"/>
    <cellStyle name="桁区切り 2 2 3 4" xfId="1637" xr:uid="{00000000-0005-0000-0000-000000040000}"/>
    <cellStyle name="桁区切り 2 2 4" xfId="1638" xr:uid="{00000000-0005-0000-0000-000001040000}"/>
    <cellStyle name="桁区切り 2 2 5" xfId="1822" xr:uid="{00000000-0005-0000-0000-000002040000}"/>
    <cellStyle name="桁区切り 2 3" xfId="855" xr:uid="{00000000-0005-0000-0000-000003040000}"/>
    <cellStyle name="桁区切り 2 3 2" xfId="1639" xr:uid="{00000000-0005-0000-0000-000004040000}"/>
    <cellStyle name="桁区切り 2 3 2 2" xfId="1640" xr:uid="{00000000-0005-0000-0000-000005040000}"/>
    <cellStyle name="桁区切り 2 3 3" xfId="1641" xr:uid="{00000000-0005-0000-0000-000006040000}"/>
    <cellStyle name="桁区切り 2 3 4" xfId="1823" xr:uid="{00000000-0005-0000-0000-000007040000}"/>
    <cellStyle name="桁区切り 2 4" xfId="1416" xr:uid="{00000000-0005-0000-0000-000008040000}"/>
    <cellStyle name="桁区切り 2 4 2" xfId="1824" xr:uid="{00000000-0005-0000-0000-000009040000}"/>
    <cellStyle name="桁区切り 2 5" xfId="1417" xr:uid="{00000000-0005-0000-0000-00000A040000}"/>
    <cellStyle name="桁区切り 2 5 2" xfId="1418" xr:uid="{00000000-0005-0000-0000-00000B040000}"/>
    <cellStyle name="桁区切り 2 5 3" xfId="1419" xr:uid="{00000000-0005-0000-0000-00000C040000}"/>
    <cellStyle name="桁区切り 2 5 3 2" xfId="1420" xr:uid="{00000000-0005-0000-0000-00000D040000}"/>
    <cellStyle name="桁区切り 2 6" xfId="1421" xr:uid="{00000000-0005-0000-0000-00000E040000}"/>
    <cellStyle name="桁区切り 2 6 2" xfId="1560" xr:uid="{00000000-0005-0000-0000-00000F040000}"/>
    <cellStyle name="桁区切り 2 7" xfId="1422" xr:uid="{00000000-0005-0000-0000-000010040000}"/>
    <cellStyle name="桁区切り 2 8" xfId="1423" xr:uid="{00000000-0005-0000-0000-000011040000}"/>
    <cellStyle name="桁区切り 2 8 2" xfId="1424" xr:uid="{00000000-0005-0000-0000-000012040000}"/>
    <cellStyle name="桁区切り 2 8 2 2" xfId="1425" xr:uid="{00000000-0005-0000-0000-000013040000}"/>
    <cellStyle name="桁区切り 2 8 2 2 2" xfId="1426" xr:uid="{00000000-0005-0000-0000-000014040000}"/>
    <cellStyle name="桁区切り 2 8 2 2 2 2" xfId="1427" xr:uid="{00000000-0005-0000-0000-000015040000}"/>
    <cellStyle name="桁区切り 2 8 2 2 2 2 2" xfId="1428" xr:uid="{00000000-0005-0000-0000-000016040000}"/>
    <cellStyle name="桁区切り 2 8 2 3" xfId="1429" xr:uid="{00000000-0005-0000-0000-000017040000}"/>
    <cellStyle name="桁区切り 2 8 2 3 2" xfId="1430" xr:uid="{00000000-0005-0000-0000-000018040000}"/>
    <cellStyle name="桁区切り 2 8 2 3 2 2" xfId="1431" xr:uid="{00000000-0005-0000-0000-000019040000}"/>
    <cellStyle name="桁区切り 2 9" xfId="1561" xr:uid="{00000000-0005-0000-0000-00001A040000}"/>
    <cellStyle name="桁区切り 3" xfId="856" xr:uid="{00000000-0005-0000-0000-00001B040000}"/>
    <cellStyle name="桁区切り 3 2" xfId="857" xr:uid="{00000000-0005-0000-0000-00001C040000}"/>
    <cellStyle name="桁区切り 3 3" xfId="1581" xr:uid="{00000000-0005-0000-0000-00001D040000}"/>
    <cellStyle name="桁区切り 3 3 2" xfId="1642" xr:uid="{00000000-0005-0000-0000-00001E040000}"/>
    <cellStyle name="桁区切り 3 3 2 2" xfId="1643" xr:uid="{00000000-0005-0000-0000-00001F040000}"/>
    <cellStyle name="桁区切り 3 3 3" xfId="1644" xr:uid="{00000000-0005-0000-0000-000020040000}"/>
    <cellStyle name="桁区切り 3 4" xfId="1645" xr:uid="{00000000-0005-0000-0000-000021040000}"/>
    <cellStyle name="桁区切り 3 4 2" xfId="1646" xr:uid="{00000000-0005-0000-0000-000022040000}"/>
    <cellStyle name="桁区切り 3 5" xfId="1432" xr:uid="{00000000-0005-0000-0000-000023040000}"/>
    <cellStyle name="桁区切り 3 6" xfId="1825" xr:uid="{00000000-0005-0000-0000-000024040000}"/>
    <cellStyle name="桁区切り 4" xfId="858" xr:uid="{00000000-0005-0000-0000-000025040000}"/>
    <cellStyle name="桁区切り 4 2" xfId="1433" xr:uid="{00000000-0005-0000-0000-000026040000}"/>
    <cellStyle name="桁区切り 4 2 2" xfId="1647" xr:uid="{00000000-0005-0000-0000-000027040000}"/>
    <cellStyle name="桁区切り 4 2 2 2" xfId="1648" xr:uid="{00000000-0005-0000-0000-000028040000}"/>
    <cellStyle name="桁区切り 4 2 3" xfId="1649" xr:uid="{00000000-0005-0000-0000-000029040000}"/>
    <cellStyle name="桁区切り 4 2 4" xfId="1826" xr:uid="{00000000-0005-0000-0000-00002A040000}"/>
    <cellStyle name="桁区切り 4 3" xfId="1650" xr:uid="{00000000-0005-0000-0000-00002B040000}"/>
    <cellStyle name="桁区切り 4 3 2" xfId="1651" xr:uid="{00000000-0005-0000-0000-00002C040000}"/>
    <cellStyle name="桁区切り 4 4" xfId="1652" xr:uid="{00000000-0005-0000-0000-00002D040000}"/>
    <cellStyle name="桁区切り 4 5" xfId="1827" xr:uid="{00000000-0005-0000-0000-00002E040000}"/>
    <cellStyle name="桁区切り 5" xfId="1434" xr:uid="{00000000-0005-0000-0000-00002F040000}"/>
    <cellStyle name="桁区切り 5 2" xfId="1562" xr:uid="{00000000-0005-0000-0000-000030040000}"/>
    <cellStyle name="桁区切り 5 2 2" xfId="1563" xr:uid="{00000000-0005-0000-0000-000031040000}"/>
    <cellStyle name="桁区切り 5 3" xfId="1564" xr:uid="{00000000-0005-0000-0000-000032040000}"/>
    <cellStyle name="桁区切り 6" xfId="1435" xr:uid="{00000000-0005-0000-0000-000033040000}"/>
    <cellStyle name="桁区切り 6 2" xfId="1828" xr:uid="{00000000-0005-0000-0000-000034040000}"/>
    <cellStyle name="桁区切り 7" xfId="1436" xr:uid="{00000000-0005-0000-0000-000035040000}"/>
    <cellStyle name="桁区切り 7 2" xfId="1829" xr:uid="{00000000-0005-0000-0000-000036040000}"/>
    <cellStyle name="桁区切り 8" xfId="1437" xr:uid="{00000000-0005-0000-0000-000037040000}"/>
    <cellStyle name="桁区切り 8 2" xfId="1438" xr:uid="{00000000-0005-0000-0000-000038040000}"/>
    <cellStyle name="桁区切り 9" xfId="1653" xr:uid="{00000000-0005-0000-0000-000039040000}"/>
    <cellStyle name="桁区切り 9 2" xfId="1654" xr:uid="{00000000-0005-0000-0000-00003A040000}"/>
    <cellStyle name="桁区切り 9 2 2" xfId="1655" xr:uid="{00000000-0005-0000-0000-00003B040000}"/>
    <cellStyle name="見出し 1 10" xfId="859" xr:uid="{00000000-0005-0000-0000-00003C040000}"/>
    <cellStyle name="見出し 1 11" xfId="860" xr:uid="{00000000-0005-0000-0000-00003D040000}"/>
    <cellStyle name="見出し 1 12" xfId="861" xr:uid="{00000000-0005-0000-0000-00003E040000}"/>
    <cellStyle name="見出し 1 13" xfId="862" xr:uid="{00000000-0005-0000-0000-00003F040000}"/>
    <cellStyle name="見出し 1 14" xfId="863" xr:uid="{00000000-0005-0000-0000-000040040000}"/>
    <cellStyle name="見出し 1 15" xfId="864" xr:uid="{00000000-0005-0000-0000-000041040000}"/>
    <cellStyle name="見出し 1 16" xfId="865" xr:uid="{00000000-0005-0000-0000-000042040000}"/>
    <cellStyle name="見出し 1 17" xfId="866" xr:uid="{00000000-0005-0000-0000-000043040000}"/>
    <cellStyle name="見出し 1 18" xfId="867" xr:uid="{00000000-0005-0000-0000-000044040000}"/>
    <cellStyle name="見出し 1 19" xfId="868" xr:uid="{00000000-0005-0000-0000-000045040000}"/>
    <cellStyle name="見出し 1 2" xfId="869" xr:uid="{00000000-0005-0000-0000-000046040000}"/>
    <cellStyle name="見出し 1 2 2" xfId="870" xr:uid="{00000000-0005-0000-0000-000047040000}"/>
    <cellStyle name="見出し 1 20" xfId="871" xr:uid="{00000000-0005-0000-0000-000048040000}"/>
    <cellStyle name="見出し 1 21" xfId="872" xr:uid="{00000000-0005-0000-0000-000049040000}"/>
    <cellStyle name="見出し 1 22" xfId="873" xr:uid="{00000000-0005-0000-0000-00004A040000}"/>
    <cellStyle name="見出し 1 23" xfId="874" xr:uid="{00000000-0005-0000-0000-00004B040000}"/>
    <cellStyle name="見出し 1 24" xfId="875" xr:uid="{00000000-0005-0000-0000-00004C040000}"/>
    <cellStyle name="見出し 1 25" xfId="876" xr:uid="{00000000-0005-0000-0000-00004D040000}"/>
    <cellStyle name="見出し 1 3" xfId="877" xr:uid="{00000000-0005-0000-0000-00004E040000}"/>
    <cellStyle name="見出し 1 3 2" xfId="878" xr:uid="{00000000-0005-0000-0000-00004F040000}"/>
    <cellStyle name="見出し 1 4" xfId="879" xr:uid="{00000000-0005-0000-0000-000050040000}"/>
    <cellStyle name="見出し 1 5" xfId="880" xr:uid="{00000000-0005-0000-0000-000051040000}"/>
    <cellStyle name="見出し 1 6" xfId="881" xr:uid="{00000000-0005-0000-0000-000052040000}"/>
    <cellStyle name="見出し 1 7" xfId="882" xr:uid="{00000000-0005-0000-0000-000053040000}"/>
    <cellStyle name="見出し 1 8" xfId="883" xr:uid="{00000000-0005-0000-0000-000054040000}"/>
    <cellStyle name="見出し 1 9" xfId="884" xr:uid="{00000000-0005-0000-0000-000055040000}"/>
    <cellStyle name="見出し 2 10" xfId="885" xr:uid="{00000000-0005-0000-0000-000056040000}"/>
    <cellStyle name="見出し 2 11" xfId="886" xr:uid="{00000000-0005-0000-0000-000057040000}"/>
    <cellStyle name="見出し 2 12" xfId="887" xr:uid="{00000000-0005-0000-0000-000058040000}"/>
    <cellStyle name="見出し 2 13" xfId="888" xr:uid="{00000000-0005-0000-0000-000059040000}"/>
    <cellStyle name="見出し 2 14" xfId="889" xr:uid="{00000000-0005-0000-0000-00005A040000}"/>
    <cellStyle name="見出し 2 15" xfId="890" xr:uid="{00000000-0005-0000-0000-00005B040000}"/>
    <cellStyle name="見出し 2 16" xfId="891" xr:uid="{00000000-0005-0000-0000-00005C040000}"/>
    <cellStyle name="見出し 2 17" xfId="892" xr:uid="{00000000-0005-0000-0000-00005D040000}"/>
    <cellStyle name="見出し 2 18" xfId="893" xr:uid="{00000000-0005-0000-0000-00005E040000}"/>
    <cellStyle name="見出し 2 19" xfId="894" xr:uid="{00000000-0005-0000-0000-00005F040000}"/>
    <cellStyle name="見出し 2 2" xfId="895" xr:uid="{00000000-0005-0000-0000-000060040000}"/>
    <cellStyle name="見出し 2 2 2" xfId="896" xr:uid="{00000000-0005-0000-0000-000061040000}"/>
    <cellStyle name="見出し 2 20" xfId="897" xr:uid="{00000000-0005-0000-0000-000062040000}"/>
    <cellStyle name="見出し 2 21" xfId="898" xr:uid="{00000000-0005-0000-0000-000063040000}"/>
    <cellStyle name="見出し 2 22" xfId="899" xr:uid="{00000000-0005-0000-0000-000064040000}"/>
    <cellStyle name="見出し 2 23" xfId="900" xr:uid="{00000000-0005-0000-0000-000065040000}"/>
    <cellStyle name="見出し 2 24" xfId="901" xr:uid="{00000000-0005-0000-0000-000066040000}"/>
    <cellStyle name="見出し 2 25" xfId="902" xr:uid="{00000000-0005-0000-0000-000067040000}"/>
    <cellStyle name="見出し 2 3" xfId="903" xr:uid="{00000000-0005-0000-0000-000068040000}"/>
    <cellStyle name="見出し 2 3 2" xfId="904" xr:uid="{00000000-0005-0000-0000-000069040000}"/>
    <cellStyle name="見出し 2 4" xfId="905" xr:uid="{00000000-0005-0000-0000-00006A040000}"/>
    <cellStyle name="見出し 2 5" xfId="906" xr:uid="{00000000-0005-0000-0000-00006B040000}"/>
    <cellStyle name="見出し 2 6" xfId="907" xr:uid="{00000000-0005-0000-0000-00006C040000}"/>
    <cellStyle name="見出し 2 7" xfId="908" xr:uid="{00000000-0005-0000-0000-00006D040000}"/>
    <cellStyle name="見出し 2 8" xfId="909" xr:uid="{00000000-0005-0000-0000-00006E040000}"/>
    <cellStyle name="見出し 2 9" xfId="910" xr:uid="{00000000-0005-0000-0000-00006F040000}"/>
    <cellStyle name="見出し 3 10" xfId="911" xr:uid="{00000000-0005-0000-0000-000070040000}"/>
    <cellStyle name="見出し 3 11" xfId="912" xr:uid="{00000000-0005-0000-0000-000071040000}"/>
    <cellStyle name="見出し 3 12" xfId="913" xr:uid="{00000000-0005-0000-0000-000072040000}"/>
    <cellStyle name="見出し 3 13" xfId="914" xr:uid="{00000000-0005-0000-0000-000073040000}"/>
    <cellStyle name="見出し 3 14" xfId="915" xr:uid="{00000000-0005-0000-0000-000074040000}"/>
    <cellStyle name="見出し 3 15" xfId="916" xr:uid="{00000000-0005-0000-0000-000075040000}"/>
    <cellStyle name="見出し 3 16" xfId="917" xr:uid="{00000000-0005-0000-0000-000076040000}"/>
    <cellStyle name="見出し 3 17" xfId="918" xr:uid="{00000000-0005-0000-0000-000077040000}"/>
    <cellStyle name="見出し 3 18" xfId="919" xr:uid="{00000000-0005-0000-0000-000078040000}"/>
    <cellStyle name="見出し 3 19" xfId="920" xr:uid="{00000000-0005-0000-0000-000079040000}"/>
    <cellStyle name="見出し 3 2" xfId="921" xr:uid="{00000000-0005-0000-0000-00007A040000}"/>
    <cellStyle name="見出し 3 2 2" xfId="922" xr:uid="{00000000-0005-0000-0000-00007B040000}"/>
    <cellStyle name="見出し 3 20" xfId="923" xr:uid="{00000000-0005-0000-0000-00007C040000}"/>
    <cellStyle name="見出し 3 21" xfId="924" xr:uid="{00000000-0005-0000-0000-00007D040000}"/>
    <cellStyle name="見出し 3 22" xfId="925" xr:uid="{00000000-0005-0000-0000-00007E040000}"/>
    <cellStyle name="見出し 3 23" xfId="926" xr:uid="{00000000-0005-0000-0000-00007F040000}"/>
    <cellStyle name="見出し 3 24" xfId="927" xr:uid="{00000000-0005-0000-0000-000080040000}"/>
    <cellStyle name="見出し 3 25" xfId="928" xr:uid="{00000000-0005-0000-0000-000081040000}"/>
    <cellStyle name="見出し 3 3" xfId="929" xr:uid="{00000000-0005-0000-0000-000082040000}"/>
    <cellStyle name="見出し 3 3 2" xfId="930" xr:uid="{00000000-0005-0000-0000-000083040000}"/>
    <cellStyle name="見出し 3 4" xfId="931" xr:uid="{00000000-0005-0000-0000-000084040000}"/>
    <cellStyle name="見出し 3 5" xfId="932" xr:uid="{00000000-0005-0000-0000-000085040000}"/>
    <cellStyle name="見出し 3 6" xfId="933" xr:uid="{00000000-0005-0000-0000-000086040000}"/>
    <cellStyle name="見出し 3 7" xfId="934" xr:uid="{00000000-0005-0000-0000-000087040000}"/>
    <cellStyle name="見出し 3 8" xfId="935" xr:uid="{00000000-0005-0000-0000-000088040000}"/>
    <cellStyle name="見出し 3 9" xfId="936" xr:uid="{00000000-0005-0000-0000-000089040000}"/>
    <cellStyle name="見出し 4 10" xfId="937" xr:uid="{00000000-0005-0000-0000-00008A040000}"/>
    <cellStyle name="見出し 4 11" xfId="938" xr:uid="{00000000-0005-0000-0000-00008B040000}"/>
    <cellStyle name="見出し 4 12" xfId="939" xr:uid="{00000000-0005-0000-0000-00008C040000}"/>
    <cellStyle name="見出し 4 13" xfId="940" xr:uid="{00000000-0005-0000-0000-00008D040000}"/>
    <cellStyle name="見出し 4 14" xfId="941" xr:uid="{00000000-0005-0000-0000-00008E040000}"/>
    <cellStyle name="見出し 4 15" xfId="942" xr:uid="{00000000-0005-0000-0000-00008F040000}"/>
    <cellStyle name="見出し 4 16" xfId="943" xr:uid="{00000000-0005-0000-0000-000090040000}"/>
    <cellStyle name="見出し 4 17" xfId="944" xr:uid="{00000000-0005-0000-0000-000091040000}"/>
    <cellStyle name="見出し 4 18" xfId="945" xr:uid="{00000000-0005-0000-0000-000092040000}"/>
    <cellStyle name="見出し 4 19" xfId="946" xr:uid="{00000000-0005-0000-0000-000093040000}"/>
    <cellStyle name="見出し 4 2" xfId="947" xr:uid="{00000000-0005-0000-0000-000094040000}"/>
    <cellStyle name="見出し 4 2 2" xfId="948" xr:uid="{00000000-0005-0000-0000-000095040000}"/>
    <cellStyle name="見出し 4 20" xfId="949" xr:uid="{00000000-0005-0000-0000-000096040000}"/>
    <cellStyle name="見出し 4 21" xfId="950" xr:uid="{00000000-0005-0000-0000-000097040000}"/>
    <cellStyle name="見出し 4 22" xfId="951" xr:uid="{00000000-0005-0000-0000-000098040000}"/>
    <cellStyle name="見出し 4 23" xfId="952" xr:uid="{00000000-0005-0000-0000-000099040000}"/>
    <cellStyle name="見出し 4 24" xfId="953" xr:uid="{00000000-0005-0000-0000-00009A040000}"/>
    <cellStyle name="見出し 4 25" xfId="954" xr:uid="{00000000-0005-0000-0000-00009B040000}"/>
    <cellStyle name="見出し 4 3" xfId="955" xr:uid="{00000000-0005-0000-0000-00009C040000}"/>
    <cellStyle name="見出し 4 3 2" xfId="956" xr:uid="{00000000-0005-0000-0000-00009D040000}"/>
    <cellStyle name="見出し 4 4" xfId="957" xr:uid="{00000000-0005-0000-0000-00009E040000}"/>
    <cellStyle name="見出し 4 5" xfId="958" xr:uid="{00000000-0005-0000-0000-00009F040000}"/>
    <cellStyle name="見出し 4 6" xfId="959" xr:uid="{00000000-0005-0000-0000-0000A0040000}"/>
    <cellStyle name="見出し 4 7" xfId="960" xr:uid="{00000000-0005-0000-0000-0000A1040000}"/>
    <cellStyle name="見出し 4 8" xfId="961" xr:uid="{00000000-0005-0000-0000-0000A2040000}"/>
    <cellStyle name="見出し 4 9" xfId="962" xr:uid="{00000000-0005-0000-0000-0000A3040000}"/>
    <cellStyle name="集計 10" xfId="963" xr:uid="{00000000-0005-0000-0000-0000A4040000}"/>
    <cellStyle name="集計 11" xfId="964" xr:uid="{00000000-0005-0000-0000-0000A5040000}"/>
    <cellStyle name="集計 12" xfId="965" xr:uid="{00000000-0005-0000-0000-0000A6040000}"/>
    <cellStyle name="集計 13" xfId="966" xr:uid="{00000000-0005-0000-0000-0000A7040000}"/>
    <cellStyle name="集計 14" xfId="967" xr:uid="{00000000-0005-0000-0000-0000A8040000}"/>
    <cellStyle name="集計 15" xfId="968" xr:uid="{00000000-0005-0000-0000-0000A9040000}"/>
    <cellStyle name="集計 16" xfId="969" xr:uid="{00000000-0005-0000-0000-0000AA040000}"/>
    <cellStyle name="集計 17" xfId="970" xr:uid="{00000000-0005-0000-0000-0000AB040000}"/>
    <cellStyle name="集計 18" xfId="971" xr:uid="{00000000-0005-0000-0000-0000AC040000}"/>
    <cellStyle name="集計 19" xfId="972" xr:uid="{00000000-0005-0000-0000-0000AD040000}"/>
    <cellStyle name="集計 2" xfId="973" xr:uid="{00000000-0005-0000-0000-0000AE040000}"/>
    <cellStyle name="集計 2 2" xfId="974" xr:uid="{00000000-0005-0000-0000-0000AF040000}"/>
    <cellStyle name="集計 2 2 2" xfId="975" xr:uid="{00000000-0005-0000-0000-0000B0040000}"/>
    <cellStyle name="集計 2 2 2 2" xfId="1439" xr:uid="{00000000-0005-0000-0000-0000B1040000}"/>
    <cellStyle name="集計 2 2 2 2 2" xfId="1440" xr:uid="{00000000-0005-0000-0000-0000B2040000}"/>
    <cellStyle name="集計 2 2 2 3" xfId="1441" xr:uid="{00000000-0005-0000-0000-0000B3040000}"/>
    <cellStyle name="集計 2 2 3" xfId="976" xr:uid="{00000000-0005-0000-0000-0000B4040000}"/>
    <cellStyle name="集計 2 2 3 2" xfId="1442" xr:uid="{00000000-0005-0000-0000-0000B5040000}"/>
    <cellStyle name="集計 2 2 4" xfId="1656" xr:uid="{00000000-0005-0000-0000-0000B6040000}"/>
    <cellStyle name="集計 2 2 4 2" xfId="1657" xr:uid="{00000000-0005-0000-0000-0000B7040000}"/>
    <cellStyle name="集計 2 2 5" xfId="1658" xr:uid="{00000000-0005-0000-0000-0000B8040000}"/>
    <cellStyle name="集計 2 2 5 2" xfId="1659" xr:uid="{00000000-0005-0000-0000-0000B9040000}"/>
    <cellStyle name="集計 2 2 6" xfId="1660" xr:uid="{00000000-0005-0000-0000-0000BA040000}"/>
    <cellStyle name="集計 2 3" xfId="1830" xr:uid="{00000000-0005-0000-0000-0000BB040000}"/>
    <cellStyle name="集計 2 3 2" xfId="1831" xr:uid="{00000000-0005-0000-0000-0000BC040000}"/>
    <cellStyle name="集計 2 3 2 2" xfId="1832" xr:uid="{00000000-0005-0000-0000-0000BD040000}"/>
    <cellStyle name="集計 2 3 3" xfId="1833" xr:uid="{00000000-0005-0000-0000-0000BE040000}"/>
    <cellStyle name="集計 2 4" xfId="1834" xr:uid="{00000000-0005-0000-0000-0000BF040000}"/>
    <cellStyle name="集計 2 4 2" xfId="1835" xr:uid="{00000000-0005-0000-0000-0000C0040000}"/>
    <cellStyle name="集計 2 4 2 2" xfId="1836" xr:uid="{00000000-0005-0000-0000-0000C1040000}"/>
    <cellStyle name="集計 2 4 3" xfId="1837" xr:uid="{00000000-0005-0000-0000-0000C2040000}"/>
    <cellStyle name="集計 2 5" xfId="1838" xr:uid="{00000000-0005-0000-0000-0000C3040000}"/>
    <cellStyle name="集計 2 5 2" xfId="1839" xr:uid="{00000000-0005-0000-0000-0000C4040000}"/>
    <cellStyle name="集計 2 6" xfId="1840" xr:uid="{00000000-0005-0000-0000-0000C5040000}"/>
    <cellStyle name="集計 20" xfId="977" xr:uid="{00000000-0005-0000-0000-0000C6040000}"/>
    <cellStyle name="集計 21" xfId="978" xr:uid="{00000000-0005-0000-0000-0000C7040000}"/>
    <cellStyle name="集計 22" xfId="979" xr:uid="{00000000-0005-0000-0000-0000C8040000}"/>
    <cellStyle name="集計 23" xfId="980" xr:uid="{00000000-0005-0000-0000-0000C9040000}"/>
    <cellStyle name="集計 24" xfId="981" xr:uid="{00000000-0005-0000-0000-0000CA040000}"/>
    <cellStyle name="集計 25" xfId="982" xr:uid="{00000000-0005-0000-0000-0000CB040000}"/>
    <cellStyle name="集計 3" xfId="983" xr:uid="{00000000-0005-0000-0000-0000CC040000}"/>
    <cellStyle name="集計 3 2" xfId="984" xr:uid="{00000000-0005-0000-0000-0000CD040000}"/>
    <cellStyle name="集計 3 2 2" xfId="1443" xr:uid="{00000000-0005-0000-0000-0000CE040000}"/>
    <cellStyle name="集計 3 2 2 2" xfId="1444" xr:uid="{00000000-0005-0000-0000-0000CF040000}"/>
    <cellStyle name="集計 3 2 3" xfId="1445" xr:uid="{00000000-0005-0000-0000-0000D0040000}"/>
    <cellStyle name="集計 3 3" xfId="985" xr:uid="{00000000-0005-0000-0000-0000D1040000}"/>
    <cellStyle name="集計 3 3 2" xfId="1446" xr:uid="{00000000-0005-0000-0000-0000D2040000}"/>
    <cellStyle name="集計 3 3 2 2" xfId="1841" xr:uid="{00000000-0005-0000-0000-0000D3040000}"/>
    <cellStyle name="集計 3 3 3" xfId="1842" xr:uid="{00000000-0005-0000-0000-0000D4040000}"/>
    <cellStyle name="集計 3 4" xfId="1661" xr:uid="{00000000-0005-0000-0000-0000D5040000}"/>
    <cellStyle name="集計 3 4 2" xfId="1662" xr:uid="{00000000-0005-0000-0000-0000D6040000}"/>
    <cellStyle name="集計 3 4 2 2" xfId="1843" xr:uid="{00000000-0005-0000-0000-0000D7040000}"/>
    <cellStyle name="集計 3 4 3" xfId="1844" xr:uid="{00000000-0005-0000-0000-0000D8040000}"/>
    <cellStyle name="集計 3 5" xfId="1663" xr:uid="{00000000-0005-0000-0000-0000D9040000}"/>
    <cellStyle name="集計 3 5 2" xfId="1664" xr:uid="{00000000-0005-0000-0000-0000DA040000}"/>
    <cellStyle name="集計 3 6" xfId="1665" xr:uid="{00000000-0005-0000-0000-0000DB040000}"/>
    <cellStyle name="集計 4" xfId="986" xr:uid="{00000000-0005-0000-0000-0000DC040000}"/>
    <cellStyle name="集計 4 2" xfId="987" xr:uid="{00000000-0005-0000-0000-0000DD040000}"/>
    <cellStyle name="集計 4 2 2" xfId="1447" xr:uid="{00000000-0005-0000-0000-0000DE040000}"/>
    <cellStyle name="集計 4 2 2 2" xfId="1448" xr:uid="{00000000-0005-0000-0000-0000DF040000}"/>
    <cellStyle name="集計 4 2 3" xfId="1449" xr:uid="{00000000-0005-0000-0000-0000E0040000}"/>
    <cellStyle name="集計 4 3" xfId="988" xr:uid="{00000000-0005-0000-0000-0000E1040000}"/>
    <cellStyle name="集計 4 3 2" xfId="1450" xr:uid="{00000000-0005-0000-0000-0000E2040000}"/>
    <cellStyle name="集計 4 4" xfId="1666" xr:uid="{00000000-0005-0000-0000-0000E3040000}"/>
    <cellStyle name="集計 4 4 2" xfId="1667" xr:uid="{00000000-0005-0000-0000-0000E4040000}"/>
    <cellStyle name="集計 4 5" xfId="1668" xr:uid="{00000000-0005-0000-0000-0000E5040000}"/>
    <cellStyle name="集計 4 5 2" xfId="1669" xr:uid="{00000000-0005-0000-0000-0000E6040000}"/>
    <cellStyle name="集計 4 6" xfId="1670" xr:uid="{00000000-0005-0000-0000-0000E7040000}"/>
    <cellStyle name="集計 5" xfId="989" xr:uid="{00000000-0005-0000-0000-0000E8040000}"/>
    <cellStyle name="集計 6" xfId="990" xr:uid="{00000000-0005-0000-0000-0000E9040000}"/>
    <cellStyle name="集計 7" xfId="991" xr:uid="{00000000-0005-0000-0000-0000EA040000}"/>
    <cellStyle name="集計 8" xfId="992" xr:uid="{00000000-0005-0000-0000-0000EB040000}"/>
    <cellStyle name="集計 9" xfId="993" xr:uid="{00000000-0005-0000-0000-0000EC040000}"/>
    <cellStyle name="出力 10" xfId="994" xr:uid="{00000000-0005-0000-0000-0000ED040000}"/>
    <cellStyle name="出力 11" xfId="995" xr:uid="{00000000-0005-0000-0000-0000EE040000}"/>
    <cellStyle name="出力 12" xfId="996" xr:uid="{00000000-0005-0000-0000-0000EF040000}"/>
    <cellStyle name="出力 13" xfId="997" xr:uid="{00000000-0005-0000-0000-0000F0040000}"/>
    <cellStyle name="出力 14" xfId="998" xr:uid="{00000000-0005-0000-0000-0000F1040000}"/>
    <cellStyle name="出力 15" xfId="999" xr:uid="{00000000-0005-0000-0000-0000F2040000}"/>
    <cellStyle name="出力 16" xfId="1000" xr:uid="{00000000-0005-0000-0000-0000F3040000}"/>
    <cellStyle name="出力 17" xfId="1001" xr:uid="{00000000-0005-0000-0000-0000F4040000}"/>
    <cellStyle name="出力 18" xfId="1002" xr:uid="{00000000-0005-0000-0000-0000F5040000}"/>
    <cellStyle name="出力 19" xfId="1003" xr:uid="{00000000-0005-0000-0000-0000F6040000}"/>
    <cellStyle name="出力 2" xfId="1004" xr:uid="{00000000-0005-0000-0000-0000F7040000}"/>
    <cellStyle name="出力 2 2" xfId="1005" xr:uid="{00000000-0005-0000-0000-0000F8040000}"/>
    <cellStyle name="出力 2 2 2" xfId="1006" xr:uid="{00000000-0005-0000-0000-0000F9040000}"/>
    <cellStyle name="出力 2 2 2 2" xfId="1451" xr:uid="{00000000-0005-0000-0000-0000FA040000}"/>
    <cellStyle name="出力 2 2 2 2 2" xfId="1452" xr:uid="{00000000-0005-0000-0000-0000FB040000}"/>
    <cellStyle name="出力 2 2 2 3" xfId="1453" xr:uid="{00000000-0005-0000-0000-0000FC040000}"/>
    <cellStyle name="出力 2 2 3" xfId="1007" xr:uid="{00000000-0005-0000-0000-0000FD040000}"/>
    <cellStyle name="出力 2 2 3 2" xfId="1454" xr:uid="{00000000-0005-0000-0000-0000FE040000}"/>
    <cellStyle name="出力 2 2 4" xfId="1565" xr:uid="{00000000-0005-0000-0000-0000FF040000}"/>
    <cellStyle name="出力 2 2 4 2" xfId="1671" xr:uid="{00000000-0005-0000-0000-000000050000}"/>
    <cellStyle name="出力 2 2 5" xfId="1672" xr:uid="{00000000-0005-0000-0000-000001050000}"/>
    <cellStyle name="出力 2 2 5 2" xfId="1673" xr:uid="{00000000-0005-0000-0000-000002050000}"/>
    <cellStyle name="出力 2 2 6" xfId="1674" xr:uid="{00000000-0005-0000-0000-000003050000}"/>
    <cellStyle name="出力 2 3" xfId="1845" xr:uid="{00000000-0005-0000-0000-000004050000}"/>
    <cellStyle name="出力 2 3 2" xfId="1846" xr:uid="{00000000-0005-0000-0000-000005050000}"/>
    <cellStyle name="出力 2 3 2 2" xfId="1847" xr:uid="{00000000-0005-0000-0000-000006050000}"/>
    <cellStyle name="出力 2 3 3" xfId="1848" xr:uid="{00000000-0005-0000-0000-000007050000}"/>
    <cellStyle name="出力 2 4" xfId="1849" xr:uid="{00000000-0005-0000-0000-000008050000}"/>
    <cellStyle name="出力 2 4 2" xfId="1850" xr:uid="{00000000-0005-0000-0000-000009050000}"/>
    <cellStyle name="出力 2 4 2 2" xfId="1851" xr:uid="{00000000-0005-0000-0000-00000A050000}"/>
    <cellStyle name="出力 2 4 3" xfId="1852" xr:uid="{00000000-0005-0000-0000-00000B050000}"/>
    <cellStyle name="出力 2 5" xfId="1853" xr:uid="{00000000-0005-0000-0000-00000C050000}"/>
    <cellStyle name="出力 2 5 2" xfId="1854" xr:uid="{00000000-0005-0000-0000-00000D050000}"/>
    <cellStyle name="出力 2 6" xfId="1855" xr:uid="{00000000-0005-0000-0000-00000E050000}"/>
    <cellStyle name="出力 20" xfId="1008" xr:uid="{00000000-0005-0000-0000-00000F050000}"/>
    <cellStyle name="出力 21" xfId="1009" xr:uid="{00000000-0005-0000-0000-000010050000}"/>
    <cellStyle name="出力 22" xfId="1010" xr:uid="{00000000-0005-0000-0000-000011050000}"/>
    <cellStyle name="出力 23" xfId="1011" xr:uid="{00000000-0005-0000-0000-000012050000}"/>
    <cellStyle name="出力 24" xfId="1012" xr:uid="{00000000-0005-0000-0000-000013050000}"/>
    <cellStyle name="出力 25" xfId="1013" xr:uid="{00000000-0005-0000-0000-000014050000}"/>
    <cellStyle name="出力 3" xfId="1014" xr:uid="{00000000-0005-0000-0000-000015050000}"/>
    <cellStyle name="出力 3 2" xfId="1015" xr:uid="{00000000-0005-0000-0000-000016050000}"/>
    <cellStyle name="出力 3 2 2" xfId="1455" xr:uid="{00000000-0005-0000-0000-000017050000}"/>
    <cellStyle name="出力 3 2 2 2" xfId="1456" xr:uid="{00000000-0005-0000-0000-000018050000}"/>
    <cellStyle name="出力 3 2 3" xfId="1457" xr:uid="{00000000-0005-0000-0000-000019050000}"/>
    <cellStyle name="出力 3 3" xfId="1016" xr:uid="{00000000-0005-0000-0000-00001A050000}"/>
    <cellStyle name="出力 3 3 2" xfId="1458" xr:uid="{00000000-0005-0000-0000-00001B050000}"/>
    <cellStyle name="出力 3 3 2 2" xfId="1856" xr:uid="{00000000-0005-0000-0000-00001C050000}"/>
    <cellStyle name="出力 3 3 3" xfId="1857" xr:uid="{00000000-0005-0000-0000-00001D050000}"/>
    <cellStyle name="出力 3 4" xfId="1566" xr:uid="{00000000-0005-0000-0000-00001E050000}"/>
    <cellStyle name="出力 3 4 2" xfId="1675" xr:uid="{00000000-0005-0000-0000-00001F050000}"/>
    <cellStyle name="出力 3 4 2 2" xfId="1858" xr:uid="{00000000-0005-0000-0000-000020050000}"/>
    <cellStyle name="出力 3 4 3" xfId="1859" xr:uid="{00000000-0005-0000-0000-000021050000}"/>
    <cellStyle name="出力 3 5" xfId="1676" xr:uid="{00000000-0005-0000-0000-000022050000}"/>
    <cellStyle name="出力 3 5 2" xfId="1677" xr:uid="{00000000-0005-0000-0000-000023050000}"/>
    <cellStyle name="出力 3 6" xfId="1678" xr:uid="{00000000-0005-0000-0000-000024050000}"/>
    <cellStyle name="出力 4" xfId="1017" xr:uid="{00000000-0005-0000-0000-000025050000}"/>
    <cellStyle name="出力 4 2" xfId="1018" xr:uid="{00000000-0005-0000-0000-000026050000}"/>
    <cellStyle name="出力 4 2 2" xfId="1459" xr:uid="{00000000-0005-0000-0000-000027050000}"/>
    <cellStyle name="出力 4 2 2 2" xfId="1460" xr:uid="{00000000-0005-0000-0000-000028050000}"/>
    <cellStyle name="出力 4 2 3" xfId="1461" xr:uid="{00000000-0005-0000-0000-000029050000}"/>
    <cellStyle name="出力 4 3" xfId="1019" xr:uid="{00000000-0005-0000-0000-00002A050000}"/>
    <cellStyle name="出力 4 3 2" xfId="1462" xr:uid="{00000000-0005-0000-0000-00002B050000}"/>
    <cellStyle name="出力 4 4" xfId="1567" xr:uid="{00000000-0005-0000-0000-00002C050000}"/>
    <cellStyle name="出力 4 4 2" xfId="1679" xr:uid="{00000000-0005-0000-0000-00002D050000}"/>
    <cellStyle name="出力 4 5" xfId="1680" xr:uid="{00000000-0005-0000-0000-00002E050000}"/>
    <cellStyle name="出力 4 5 2" xfId="1681" xr:uid="{00000000-0005-0000-0000-00002F050000}"/>
    <cellStyle name="出力 4 6" xfId="1682" xr:uid="{00000000-0005-0000-0000-000030050000}"/>
    <cellStyle name="出力 5" xfId="1020" xr:uid="{00000000-0005-0000-0000-000031050000}"/>
    <cellStyle name="出力 6" xfId="1021" xr:uid="{00000000-0005-0000-0000-000032050000}"/>
    <cellStyle name="出力 7" xfId="1022" xr:uid="{00000000-0005-0000-0000-000033050000}"/>
    <cellStyle name="出力 8" xfId="1023" xr:uid="{00000000-0005-0000-0000-000034050000}"/>
    <cellStyle name="出力 9" xfId="1024" xr:uid="{00000000-0005-0000-0000-000035050000}"/>
    <cellStyle name="説明文 10" xfId="1025" xr:uid="{00000000-0005-0000-0000-000036050000}"/>
    <cellStyle name="説明文 11" xfId="1026" xr:uid="{00000000-0005-0000-0000-000037050000}"/>
    <cellStyle name="説明文 12" xfId="1027" xr:uid="{00000000-0005-0000-0000-000038050000}"/>
    <cellStyle name="説明文 13" xfId="1028" xr:uid="{00000000-0005-0000-0000-000039050000}"/>
    <cellStyle name="説明文 14" xfId="1029" xr:uid="{00000000-0005-0000-0000-00003A050000}"/>
    <cellStyle name="説明文 15" xfId="1030" xr:uid="{00000000-0005-0000-0000-00003B050000}"/>
    <cellStyle name="説明文 16" xfId="1031" xr:uid="{00000000-0005-0000-0000-00003C050000}"/>
    <cellStyle name="説明文 17" xfId="1032" xr:uid="{00000000-0005-0000-0000-00003D050000}"/>
    <cellStyle name="説明文 18" xfId="1033" xr:uid="{00000000-0005-0000-0000-00003E050000}"/>
    <cellStyle name="説明文 19" xfId="1034" xr:uid="{00000000-0005-0000-0000-00003F050000}"/>
    <cellStyle name="説明文 2" xfId="1035" xr:uid="{00000000-0005-0000-0000-000040050000}"/>
    <cellStyle name="説明文 2 2" xfId="1036" xr:uid="{00000000-0005-0000-0000-000041050000}"/>
    <cellStyle name="説明文 20" xfId="1037" xr:uid="{00000000-0005-0000-0000-000042050000}"/>
    <cellStyle name="説明文 21" xfId="1038" xr:uid="{00000000-0005-0000-0000-000043050000}"/>
    <cellStyle name="説明文 22" xfId="1039" xr:uid="{00000000-0005-0000-0000-000044050000}"/>
    <cellStyle name="説明文 23" xfId="1040" xr:uid="{00000000-0005-0000-0000-000045050000}"/>
    <cellStyle name="説明文 24" xfId="1041" xr:uid="{00000000-0005-0000-0000-000046050000}"/>
    <cellStyle name="説明文 25" xfId="1042" xr:uid="{00000000-0005-0000-0000-000047050000}"/>
    <cellStyle name="説明文 3" xfId="1043" xr:uid="{00000000-0005-0000-0000-000048050000}"/>
    <cellStyle name="説明文 3 2" xfId="1044" xr:uid="{00000000-0005-0000-0000-000049050000}"/>
    <cellStyle name="説明文 4" xfId="1045" xr:uid="{00000000-0005-0000-0000-00004A050000}"/>
    <cellStyle name="説明文 5" xfId="1046" xr:uid="{00000000-0005-0000-0000-00004B050000}"/>
    <cellStyle name="説明文 6" xfId="1047" xr:uid="{00000000-0005-0000-0000-00004C050000}"/>
    <cellStyle name="説明文 7" xfId="1048" xr:uid="{00000000-0005-0000-0000-00004D050000}"/>
    <cellStyle name="説明文 8" xfId="1049" xr:uid="{00000000-0005-0000-0000-00004E050000}"/>
    <cellStyle name="説明文 9" xfId="1050" xr:uid="{00000000-0005-0000-0000-00004F050000}"/>
    <cellStyle name="通貨 2" xfId="1051" xr:uid="{00000000-0005-0000-0000-000050050000}"/>
    <cellStyle name="通貨 3" xfId="1052" xr:uid="{00000000-0005-0000-0000-000051050000}"/>
    <cellStyle name="通貨 3 2" xfId="1053" xr:uid="{00000000-0005-0000-0000-000052050000}"/>
    <cellStyle name="入力 10" xfId="1054" xr:uid="{00000000-0005-0000-0000-000053050000}"/>
    <cellStyle name="入力 11" xfId="1055" xr:uid="{00000000-0005-0000-0000-000054050000}"/>
    <cellStyle name="入力 12" xfId="1056" xr:uid="{00000000-0005-0000-0000-000055050000}"/>
    <cellStyle name="入力 13" xfId="1057" xr:uid="{00000000-0005-0000-0000-000056050000}"/>
    <cellStyle name="入力 14" xfId="1058" xr:uid="{00000000-0005-0000-0000-000057050000}"/>
    <cellStyle name="入力 15" xfId="1059" xr:uid="{00000000-0005-0000-0000-000058050000}"/>
    <cellStyle name="入力 16" xfId="1060" xr:uid="{00000000-0005-0000-0000-000059050000}"/>
    <cellStyle name="入力 17" xfId="1061" xr:uid="{00000000-0005-0000-0000-00005A050000}"/>
    <cellStyle name="入力 18" xfId="1062" xr:uid="{00000000-0005-0000-0000-00005B050000}"/>
    <cellStyle name="入力 19" xfId="1063" xr:uid="{00000000-0005-0000-0000-00005C050000}"/>
    <cellStyle name="入力 2" xfId="1064" xr:uid="{00000000-0005-0000-0000-00005D050000}"/>
    <cellStyle name="入力 2 2" xfId="1065" xr:uid="{00000000-0005-0000-0000-00005E050000}"/>
    <cellStyle name="入力 2 2 2" xfId="1066" xr:uid="{00000000-0005-0000-0000-00005F050000}"/>
    <cellStyle name="入力 2 2 2 2" xfId="1463" xr:uid="{00000000-0005-0000-0000-000060050000}"/>
    <cellStyle name="入力 2 2 2 2 2" xfId="1464" xr:uid="{00000000-0005-0000-0000-000061050000}"/>
    <cellStyle name="入力 2 2 2 3" xfId="1465" xr:uid="{00000000-0005-0000-0000-000062050000}"/>
    <cellStyle name="入力 2 2 3" xfId="1067" xr:uid="{00000000-0005-0000-0000-000063050000}"/>
    <cellStyle name="入力 2 2 3 2" xfId="1466" xr:uid="{00000000-0005-0000-0000-000064050000}"/>
    <cellStyle name="入力 2 2 4" xfId="1683" xr:uid="{00000000-0005-0000-0000-000065050000}"/>
    <cellStyle name="入力 2 2 4 2" xfId="1684" xr:uid="{00000000-0005-0000-0000-000066050000}"/>
    <cellStyle name="入力 2 2 5" xfId="1685" xr:uid="{00000000-0005-0000-0000-000067050000}"/>
    <cellStyle name="入力 2 2 6" xfId="1686" xr:uid="{00000000-0005-0000-0000-000068050000}"/>
    <cellStyle name="入力 2 2 6 2" xfId="1687" xr:uid="{00000000-0005-0000-0000-000069050000}"/>
    <cellStyle name="入力 2 3" xfId="1860" xr:uid="{00000000-0005-0000-0000-00006A050000}"/>
    <cellStyle name="入力 2 3 2" xfId="1861" xr:uid="{00000000-0005-0000-0000-00006B050000}"/>
    <cellStyle name="入力 2 3 2 2" xfId="1862" xr:uid="{00000000-0005-0000-0000-00006C050000}"/>
    <cellStyle name="入力 2 3 3" xfId="1863" xr:uid="{00000000-0005-0000-0000-00006D050000}"/>
    <cellStyle name="入力 2 4" xfId="1864" xr:uid="{00000000-0005-0000-0000-00006E050000}"/>
    <cellStyle name="入力 2 4 2" xfId="1865" xr:uid="{00000000-0005-0000-0000-00006F050000}"/>
    <cellStyle name="入力 2 4 2 2" xfId="1866" xr:uid="{00000000-0005-0000-0000-000070050000}"/>
    <cellStyle name="入力 2 4 3" xfId="1867" xr:uid="{00000000-0005-0000-0000-000071050000}"/>
    <cellStyle name="入力 2 5" xfId="1868" xr:uid="{00000000-0005-0000-0000-000072050000}"/>
    <cellStyle name="入力 2 5 2" xfId="1869" xr:uid="{00000000-0005-0000-0000-000073050000}"/>
    <cellStyle name="入力 2 6" xfId="1870" xr:uid="{00000000-0005-0000-0000-000074050000}"/>
    <cellStyle name="入力 20" xfId="1068" xr:uid="{00000000-0005-0000-0000-000075050000}"/>
    <cellStyle name="入力 21" xfId="1069" xr:uid="{00000000-0005-0000-0000-000076050000}"/>
    <cellStyle name="入力 22" xfId="1070" xr:uid="{00000000-0005-0000-0000-000077050000}"/>
    <cellStyle name="入力 23" xfId="1071" xr:uid="{00000000-0005-0000-0000-000078050000}"/>
    <cellStyle name="入力 24" xfId="1072" xr:uid="{00000000-0005-0000-0000-000079050000}"/>
    <cellStyle name="入力 25" xfId="1073" xr:uid="{00000000-0005-0000-0000-00007A050000}"/>
    <cellStyle name="入力 3" xfId="1074" xr:uid="{00000000-0005-0000-0000-00007B050000}"/>
    <cellStyle name="入力 3 2" xfId="1075" xr:uid="{00000000-0005-0000-0000-00007C050000}"/>
    <cellStyle name="入力 3 2 2" xfId="1467" xr:uid="{00000000-0005-0000-0000-00007D050000}"/>
    <cellStyle name="入力 3 2 2 2" xfId="1468" xr:uid="{00000000-0005-0000-0000-00007E050000}"/>
    <cellStyle name="入力 3 2 3" xfId="1469" xr:uid="{00000000-0005-0000-0000-00007F050000}"/>
    <cellStyle name="入力 3 3" xfId="1076" xr:uid="{00000000-0005-0000-0000-000080050000}"/>
    <cellStyle name="入力 3 3 2" xfId="1470" xr:uid="{00000000-0005-0000-0000-000081050000}"/>
    <cellStyle name="入力 3 3 2 2" xfId="1871" xr:uid="{00000000-0005-0000-0000-000082050000}"/>
    <cellStyle name="入力 3 3 3" xfId="1872" xr:uid="{00000000-0005-0000-0000-000083050000}"/>
    <cellStyle name="入力 3 4" xfId="1688" xr:uid="{00000000-0005-0000-0000-000084050000}"/>
    <cellStyle name="入力 3 4 2" xfId="1689" xr:uid="{00000000-0005-0000-0000-000085050000}"/>
    <cellStyle name="入力 3 4 2 2" xfId="1873" xr:uid="{00000000-0005-0000-0000-000086050000}"/>
    <cellStyle name="入力 3 4 3" xfId="1874" xr:uid="{00000000-0005-0000-0000-000087050000}"/>
    <cellStyle name="入力 3 5" xfId="1690" xr:uid="{00000000-0005-0000-0000-000088050000}"/>
    <cellStyle name="入力 3 5 2" xfId="1875" xr:uid="{00000000-0005-0000-0000-000089050000}"/>
    <cellStyle name="入力 3 6" xfId="1691" xr:uid="{00000000-0005-0000-0000-00008A050000}"/>
    <cellStyle name="入力 3 6 2" xfId="1692" xr:uid="{00000000-0005-0000-0000-00008B050000}"/>
    <cellStyle name="入力 4" xfId="1077" xr:uid="{00000000-0005-0000-0000-00008C050000}"/>
    <cellStyle name="入力 4 2" xfId="1078" xr:uid="{00000000-0005-0000-0000-00008D050000}"/>
    <cellStyle name="入力 4 2 2" xfId="1471" xr:uid="{00000000-0005-0000-0000-00008E050000}"/>
    <cellStyle name="入力 4 2 2 2" xfId="1472" xr:uid="{00000000-0005-0000-0000-00008F050000}"/>
    <cellStyle name="入力 4 2 3" xfId="1473" xr:uid="{00000000-0005-0000-0000-000090050000}"/>
    <cellStyle name="入力 4 3" xfId="1079" xr:uid="{00000000-0005-0000-0000-000091050000}"/>
    <cellStyle name="入力 4 3 2" xfId="1474" xr:uid="{00000000-0005-0000-0000-000092050000}"/>
    <cellStyle name="入力 4 4" xfId="1693" xr:uid="{00000000-0005-0000-0000-000093050000}"/>
    <cellStyle name="入力 4 4 2" xfId="1694" xr:uid="{00000000-0005-0000-0000-000094050000}"/>
    <cellStyle name="入力 4 5" xfId="1695" xr:uid="{00000000-0005-0000-0000-000095050000}"/>
    <cellStyle name="入力 4 6" xfId="1696" xr:uid="{00000000-0005-0000-0000-000096050000}"/>
    <cellStyle name="入力 4 6 2" xfId="1697" xr:uid="{00000000-0005-0000-0000-000097050000}"/>
    <cellStyle name="入力 5" xfId="1080" xr:uid="{00000000-0005-0000-0000-000098050000}"/>
    <cellStyle name="入力 6" xfId="1081" xr:uid="{00000000-0005-0000-0000-000099050000}"/>
    <cellStyle name="入力 7" xfId="1082" xr:uid="{00000000-0005-0000-0000-00009A050000}"/>
    <cellStyle name="入力 8" xfId="1083" xr:uid="{00000000-0005-0000-0000-00009B050000}"/>
    <cellStyle name="入力 9" xfId="1084" xr:uid="{00000000-0005-0000-0000-00009C050000}"/>
    <cellStyle name="標準" xfId="0" builtinId="0"/>
    <cellStyle name="標準 10" xfId="1085" xr:uid="{00000000-0005-0000-0000-00009E050000}"/>
    <cellStyle name="標準 10 10" xfId="1475" xr:uid="{00000000-0005-0000-0000-00009F050000}"/>
    <cellStyle name="標準 10 11" xfId="1476" xr:uid="{00000000-0005-0000-0000-0000A0050000}"/>
    <cellStyle name="標準 10 12" xfId="1477" xr:uid="{00000000-0005-0000-0000-0000A1050000}"/>
    <cellStyle name="標準 10 2" xfId="1086" xr:uid="{00000000-0005-0000-0000-0000A2050000}"/>
    <cellStyle name="標準 10 3" xfId="1087" xr:uid="{00000000-0005-0000-0000-0000A3050000}"/>
    <cellStyle name="標準 10 4" xfId="1088" xr:uid="{00000000-0005-0000-0000-0000A4050000}"/>
    <cellStyle name="標準 10 4 2" xfId="1478" xr:uid="{00000000-0005-0000-0000-0000A5050000}"/>
    <cellStyle name="標準 10 4 2 2" xfId="1479" xr:uid="{00000000-0005-0000-0000-0000A6050000}"/>
    <cellStyle name="標準 10 4 2 2 2" xfId="1480" xr:uid="{00000000-0005-0000-0000-0000A7050000}"/>
    <cellStyle name="標準 10 4 2 2 2 2" xfId="1481" xr:uid="{00000000-0005-0000-0000-0000A8050000}"/>
    <cellStyle name="標準 10 4 2 2 2 2 2" xfId="1482" xr:uid="{00000000-0005-0000-0000-0000A9050000}"/>
    <cellStyle name="標準 10 4 2 2 2 2 2 2" xfId="1483" xr:uid="{00000000-0005-0000-0000-0000AA050000}"/>
    <cellStyle name="標準 10 4 3" xfId="1484" xr:uid="{00000000-0005-0000-0000-0000AB050000}"/>
    <cellStyle name="標準 10 4 3 2" xfId="1485" xr:uid="{00000000-0005-0000-0000-0000AC050000}"/>
    <cellStyle name="標準 10 5" xfId="1089" xr:uid="{00000000-0005-0000-0000-0000AD050000}"/>
    <cellStyle name="標準 10 6" xfId="1486" xr:uid="{00000000-0005-0000-0000-0000AE050000}"/>
    <cellStyle name="標準 10 6 2" xfId="1487" xr:uid="{00000000-0005-0000-0000-0000AF050000}"/>
    <cellStyle name="標準 10 6 2 2" xfId="1488" xr:uid="{00000000-0005-0000-0000-0000B0050000}"/>
    <cellStyle name="標準 10 6 2 3" xfId="1489" xr:uid="{00000000-0005-0000-0000-0000B1050000}"/>
    <cellStyle name="標準 10 6 2 3 2" xfId="1387" xr:uid="{00000000-0005-0000-0000-0000B2050000}"/>
    <cellStyle name="標準 10 7" xfId="1490" xr:uid="{00000000-0005-0000-0000-0000B3050000}"/>
    <cellStyle name="標準 10 8" xfId="1491" xr:uid="{00000000-0005-0000-0000-0000B4050000}"/>
    <cellStyle name="標準 10 8 2" xfId="1492" xr:uid="{00000000-0005-0000-0000-0000B5050000}"/>
    <cellStyle name="標準 10 8 2 2" xfId="1493" xr:uid="{00000000-0005-0000-0000-0000B6050000}"/>
    <cellStyle name="標準 10 8 2 2 2" xfId="1494" xr:uid="{00000000-0005-0000-0000-0000B7050000}"/>
    <cellStyle name="標準 10 8 2 2 3" xfId="1495" xr:uid="{00000000-0005-0000-0000-0000B8050000}"/>
    <cellStyle name="標準 10 8 2 2 3 2" xfId="1388" xr:uid="{00000000-0005-0000-0000-0000B9050000}"/>
    <cellStyle name="標準 10 8 2 2 3 2 2" xfId="1496" xr:uid="{00000000-0005-0000-0000-0000BA050000}"/>
    <cellStyle name="標準 10 8 2 3" xfId="1497" xr:uid="{00000000-0005-0000-0000-0000BB050000}"/>
    <cellStyle name="標準 10 8 2 4" xfId="1498" xr:uid="{00000000-0005-0000-0000-0000BC050000}"/>
    <cellStyle name="標準 10 8 2 4 2" xfId="1499" xr:uid="{00000000-0005-0000-0000-0000BD050000}"/>
    <cellStyle name="標準 10 8 2 4 2 2" xfId="1500" xr:uid="{00000000-0005-0000-0000-0000BE050000}"/>
    <cellStyle name="標準 10 8 3" xfId="1501" xr:uid="{00000000-0005-0000-0000-0000BF050000}"/>
    <cellStyle name="標準 10 8 4" xfId="1502" xr:uid="{00000000-0005-0000-0000-0000C0050000}"/>
    <cellStyle name="標準 10 8 4 2" xfId="1503" xr:uid="{00000000-0005-0000-0000-0000C1050000}"/>
    <cellStyle name="標準 10 8 4 2 2" xfId="1504" xr:uid="{00000000-0005-0000-0000-0000C2050000}"/>
    <cellStyle name="標準 10 8 4 2 3" xfId="1505" xr:uid="{00000000-0005-0000-0000-0000C3050000}"/>
    <cellStyle name="標準 10 9" xfId="1506" xr:uid="{00000000-0005-0000-0000-0000C4050000}"/>
    <cellStyle name="標準 10 9 2" xfId="1507" xr:uid="{00000000-0005-0000-0000-0000C5050000}"/>
    <cellStyle name="標準 10 9 3" xfId="1508" xr:uid="{00000000-0005-0000-0000-0000C6050000}"/>
    <cellStyle name="標準 10 9 3 2" xfId="1509" xr:uid="{00000000-0005-0000-0000-0000C7050000}"/>
    <cellStyle name="標準 11" xfId="1090" xr:uid="{00000000-0005-0000-0000-0000C8050000}"/>
    <cellStyle name="標準 11 2" xfId="1091" xr:uid="{00000000-0005-0000-0000-0000C9050000}"/>
    <cellStyle name="標準 11 2 2" xfId="1698" xr:uid="{00000000-0005-0000-0000-0000CA050000}"/>
    <cellStyle name="標準 11 3" xfId="1092" xr:uid="{00000000-0005-0000-0000-0000CB050000}"/>
    <cellStyle name="標準 11 4" xfId="1093" xr:uid="{00000000-0005-0000-0000-0000CC050000}"/>
    <cellStyle name="標準 12" xfId="1383" xr:uid="{00000000-0005-0000-0000-0000CD050000}"/>
    <cellStyle name="標準 12 2" xfId="1094" xr:uid="{00000000-0005-0000-0000-0000CE050000}"/>
    <cellStyle name="標準 12 3" xfId="1095" xr:uid="{00000000-0005-0000-0000-0000CF050000}"/>
    <cellStyle name="標準 13" xfId="1096" xr:uid="{00000000-0005-0000-0000-0000D0050000}"/>
    <cellStyle name="標準 13 2" xfId="1097" xr:uid="{00000000-0005-0000-0000-0000D1050000}"/>
    <cellStyle name="標準 14" xfId="1384" xr:uid="{00000000-0005-0000-0000-0000D2050000}"/>
    <cellStyle name="標準 14 2" xfId="1098" xr:uid="{00000000-0005-0000-0000-0000D3050000}"/>
    <cellStyle name="標準 14 3" xfId="1099" xr:uid="{00000000-0005-0000-0000-0000D4050000}"/>
    <cellStyle name="標準 14 4" xfId="1100" xr:uid="{00000000-0005-0000-0000-0000D5050000}"/>
    <cellStyle name="標準 14 5" xfId="1101" xr:uid="{00000000-0005-0000-0000-0000D6050000}"/>
    <cellStyle name="標準 14 6" xfId="1102" xr:uid="{00000000-0005-0000-0000-0000D7050000}"/>
    <cellStyle name="標準 14 7" xfId="1103" xr:uid="{00000000-0005-0000-0000-0000D8050000}"/>
    <cellStyle name="標準 14 8" xfId="1104" xr:uid="{00000000-0005-0000-0000-0000D9050000}"/>
    <cellStyle name="標準 15" xfId="1105" xr:uid="{00000000-0005-0000-0000-0000DA050000}"/>
    <cellStyle name="標準 15 2" xfId="1106" xr:uid="{00000000-0005-0000-0000-0000DB050000}"/>
    <cellStyle name="標準 15 3" xfId="1107" xr:uid="{00000000-0005-0000-0000-0000DC050000}"/>
    <cellStyle name="標準 15 4" xfId="1108" xr:uid="{00000000-0005-0000-0000-0000DD050000}"/>
    <cellStyle name="標準 15 5" xfId="1109" xr:uid="{00000000-0005-0000-0000-0000DE050000}"/>
    <cellStyle name="標準 15 6" xfId="1110" xr:uid="{00000000-0005-0000-0000-0000DF050000}"/>
    <cellStyle name="標準 15 7" xfId="1111" xr:uid="{00000000-0005-0000-0000-0000E0050000}"/>
    <cellStyle name="標準 16" xfId="1385" xr:uid="{00000000-0005-0000-0000-0000E1050000}"/>
    <cellStyle name="標準 16 2" xfId="1112" xr:uid="{00000000-0005-0000-0000-0000E2050000}"/>
    <cellStyle name="標準 16 3" xfId="1113" xr:uid="{00000000-0005-0000-0000-0000E3050000}"/>
    <cellStyle name="標準 16 4" xfId="1114" xr:uid="{00000000-0005-0000-0000-0000E4050000}"/>
    <cellStyle name="標準 16 5" xfId="1115" xr:uid="{00000000-0005-0000-0000-0000E5050000}"/>
    <cellStyle name="標準 16 6" xfId="1116" xr:uid="{00000000-0005-0000-0000-0000E6050000}"/>
    <cellStyle name="標準 17" xfId="1117" xr:uid="{00000000-0005-0000-0000-0000E7050000}"/>
    <cellStyle name="標準 17 2" xfId="1118" xr:uid="{00000000-0005-0000-0000-0000E8050000}"/>
    <cellStyle name="標準 17 3" xfId="1119" xr:uid="{00000000-0005-0000-0000-0000E9050000}"/>
    <cellStyle name="標準 17 4" xfId="1120" xr:uid="{00000000-0005-0000-0000-0000EA050000}"/>
    <cellStyle name="標準 17 5" xfId="1121" xr:uid="{00000000-0005-0000-0000-0000EB050000}"/>
    <cellStyle name="標準 18" xfId="1510" xr:uid="{00000000-0005-0000-0000-0000EC050000}"/>
    <cellStyle name="標準 18 2" xfId="1122" xr:uid="{00000000-0005-0000-0000-0000ED050000}"/>
    <cellStyle name="標準 18 3" xfId="1123" xr:uid="{00000000-0005-0000-0000-0000EE050000}"/>
    <cellStyle name="標準 19" xfId="1511" xr:uid="{00000000-0005-0000-0000-0000EF050000}"/>
    <cellStyle name="標準 19 2" xfId="1124" xr:uid="{00000000-0005-0000-0000-0000F0050000}"/>
    <cellStyle name="標準 19 2 2" xfId="1512" xr:uid="{00000000-0005-0000-0000-0000F1050000}"/>
    <cellStyle name="標準 19 2 2 2" xfId="1513" xr:uid="{00000000-0005-0000-0000-0000F2050000}"/>
    <cellStyle name="標準 19 2 2 2 2" xfId="1514" xr:uid="{00000000-0005-0000-0000-0000F3050000}"/>
    <cellStyle name="標準 19 2 2 2 2 2" xfId="1515" xr:uid="{00000000-0005-0000-0000-0000F4050000}"/>
    <cellStyle name="標準 19 2 2 2 2 2 2" xfId="1516" xr:uid="{00000000-0005-0000-0000-0000F5050000}"/>
    <cellStyle name="標準 19 2 2 2 2 2 2 2" xfId="1517" xr:uid="{00000000-0005-0000-0000-0000F6050000}"/>
    <cellStyle name="標準 19 2 2 2 2 2 2 2 2" xfId="1518" xr:uid="{00000000-0005-0000-0000-0000F7050000}"/>
    <cellStyle name="標準 19 2 2 2 2 2 3" xfId="1519" xr:uid="{00000000-0005-0000-0000-0000F8050000}"/>
    <cellStyle name="標準 19 2 2 2 2 2 4" xfId="1520" xr:uid="{00000000-0005-0000-0000-0000F9050000}"/>
    <cellStyle name="標準 19 2 2 2 2 2 4 2" xfId="1521" xr:uid="{00000000-0005-0000-0000-0000FA050000}"/>
    <cellStyle name="標準 19 2 2 2 2 2 4 3" xfId="1522" xr:uid="{00000000-0005-0000-0000-0000FB050000}"/>
    <cellStyle name="標準 19 2 2 2 3" xfId="1523" xr:uid="{00000000-0005-0000-0000-0000FC050000}"/>
    <cellStyle name="標準 19 2 2 2 3 2" xfId="1524" xr:uid="{00000000-0005-0000-0000-0000FD050000}"/>
    <cellStyle name="標準 19 2 2 2 3 2 2" xfId="1525" xr:uid="{00000000-0005-0000-0000-0000FE050000}"/>
    <cellStyle name="標準 19 2 2 2 3 2 3" xfId="1526" xr:uid="{00000000-0005-0000-0000-0000FF050000}"/>
    <cellStyle name="標準 19 2 2 3" xfId="1527" xr:uid="{00000000-0005-0000-0000-000000060000}"/>
    <cellStyle name="標準 19 2 2 3 2" xfId="1528" xr:uid="{00000000-0005-0000-0000-000001060000}"/>
    <cellStyle name="標準 19 2 2 3 2 2" xfId="1529" xr:uid="{00000000-0005-0000-0000-000002060000}"/>
    <cellStyle name="標準 2" xfId="2" xr:uid="{00000000-0005-0000-0000-000003060000}"/>
    <cellStyle name="標準 2 10" xfId="1125" xr:uid="{00000000-0005-0000-0000-000004060000}"/>
    <cellStyle name="標準 2 11" xfId="1126" xr:uid="{00000000-0005-0000-0000-000005060000}"/>
    <cellStyle name="標準 2 12" xfId="1127" xr:uid="{00000000-0005-0000-0000-000006060000}"/>
    <cellStyle name="標準 2 13" xfId="1128" xr:uid="{00000000-0005-0000-0000-000007060000}"/>
    <cellStyle name="標準 2 14" xfId="1129" xr:uid="{00000000-0005-0000-0000-000008060000}"/>
    <cellStyle name="標準 2 15" xfId="1130" xr:uid="{00000000-0005-0000-0000-000009060000}"/>
    <cellStyle name="標準 2 16" xfId="1131" xr:uid="{00000000-0005-0000-0000-00000A060000}"/>
    <cellStyle name="標準 2 17" xfId="1132" xr:uid="{00000000-0005-0000-0000-00000B060000}"/>
    <cellStyle name="標準 2 18" xfId="1133" xr:uid="{00000000-0005-0000-0000-00000C060000}"/>
    <cellStyle name="標準 2 19" xfId="1134" xr:uid="{00000000-0005-0000-0000-00000D060000}"/>
    <cellStyle name="標準 2 2" xfId="1135" xr:uid="{00000000-0005-0000-0000-00000E060000}"/>
    <cellStyle name="標準 2 2 10" xfId="1136" xr:uid="{00000000-0005-0000-0000-00000F060000}"/>
    <cellStyle name="標準 2 2 11" xfId="1137" xr:uid="{00000000-0005-0000-0000-000010060000}"/>
    <cellStyle name="標準 2 2 12" xfId="1138" xr:uid="{00000000-0005-0000-0000-000011060000}"/>
    <cellStyle name="標準 2 2 13" xfId="1139" xr:uid="{00000000-0005-0000-0000-000012060000}"/>
    <cellStyle name="標準 2 2 14" xfId="1140" xr:uid="{00000000-0005-0000-0000-000013060000}"/>
    <cellStyle name="標準 2 2 15" xfId="1141" xr:uid="{00000000-0005-0000-0000-000014060000}"/>
    <cellStyle name="標準 2 2 16" xfId="1142" xr:uid="{00000000-0005-0000-0000-000015060000}"/>
    <cellStyle name="標準 2 2 17" xfId="1143" xr:uid="{00000000-0005-0000-0000-000016060000}"/>
    <cellStyle name="標準 2 2 18" xfId="1144" xr:uid="{00000000-0005-0000-0000-000017060000}"/>
    <cellStyle name="標準 2 2 19" xfId="1145" xr:uid="{00000000-0005-0000-0000-000018060000}"/>
    <cellStyle name="標準 2 2 2" xfId="1146" xr:uid="{00000000-0005-0000-0000-000019060000}"/>
    <cellStyle name="標準 2 2 2 2" xfId="1147" xr:uid="{00000000-0005-0000-0000-00001A060000}"/>
    <cellStyle name="標準 2 2 2 2 2" xfId="1148" xr:uid="{00000000-0005-0000-0000-00001B060000}"/>
    <cellStyle name="標準 2 2 2 2_23_CRUDマトリックス(機能レベル)" xfId="1149" xr:uid="{00000000-0005-0000-0000-00001C060000}"/>
    <cellStyle name="標準 2 2 2 3" xfId="1876" xr:uid="{00000000-0005-0000-0000-00001D060000}"/>
    <cellStyle name="標準 2 2 2_23_CRUDマトリックス(機能レベル)" xfId="1150" xr:uid="{00000000-0005-0000-0000-00001E060000}"/>
    <cellStyle name="標準 2 2 20" xfId="1151" xr:uid="{00000000-0005-0000-0000-00001F060000}"/>
    <cellStyle name="標準 2 2 21" xfId="1152" xr:uid="{00000000-0005-0000-0000-000020060000}"/>
    <cellStyle name="標準 2 2 22" xfId="1153" xr:uid="{00000000-0005-0000-0000-000021060000}"/>
    <cellStyle name="標準 2 2 23" xfId="1154" xr:uid="{00000000-0005-0000-0000-000022060000}"/>
    <cellStyle name="標準 2 2 24" xfId="1155" xr:uid="{00000000-0005-0000-0000-000023060000}"/>
    <cellStyle name="標準 2 2 25" xfId="1156" xr:uid="{00000000-0005-0000-0000-000024060000}"/>
    <cellStyle name="標準 2 2 26" xfId="1157" xr:uid="{00000000-0005-0000-0000-000025060000}"/>
    <cellStyle name="標準 2 2 27" xfId="1158" xr:uid="{00000000-0005-0000-0000-000026060000}"/>
    <cellStyle name="標準 2 2 28" xfId="1159" xr:uid="{00000000-0005-0000-0000-000027060000}"/>
    <cellStyle name="標準 2 2 29" xfId="1160" xr:uid="{00000000-0005-0000-0000-000028060000}"/>
    <cellStyle name="標準 2 2 3" xfId="1161" xr:uid="{00000000-0005-0000-0000-000029060000}"/>
    <cellStyle name="標準 2 2 30" xfId="1162" xr:uid="{00000000-0005-0000-0000-00002A060000}"/>
    <cellStyle name="標準 2 2 31" xfId="1163" xr:uid="{00000000-0005-0000-0000-00002B060000}"/>
    <cellStyle name="標準 2 2 4" xfId="1164" xr:uid="{00000000-0005-0000-0000-00002C060000}"/>
    <cellStyle name="標準 2 2 5" xfId="1165" xr:uid="{00000000-0005-0000-0000-00002D060000}"/>
    <cellStyle name="標準 2 2 6" xfId="1166" xr:uid="{00000000-0005-0000-0000-00002E060000}"/>
    <cellStyle name="標準 2 2 7" xfId="1167" xr:uid="{00000000-0005-0000-0000-00002F060000}"/>
    <cellStyle name="標準 2 2 8" xfId="1168" xr:uid="{00000000-0005-0000-0000-000030060000}"/>
    <cellStyle name="標準 2 2 9" xfId="1169" xr:uid="{00000000-0005-0000-0000-000031060000}"/>
    <cellStyle name="標準 2 2_23_CRUDマトリックス(機能レベル)" xfId="1170" xr:uid="{00000000-0005-0000-0000-000032060000}"/>
    <cellStyle name="標準 2 20" xfId="1171" xr:uid="{00000000-0005-0000-0000-000033060000}"/>
    <cellStyle name="標準 2 21" xfId="1172" xr:uid="{00000000-0005-0000-0000-000034060000}"/>
    <cellStyle name="標準 2 22" xfId="1173" xr:uid="{00000000-0005-0000-0000-000035060000}"/>
    <cellStyle name="標準 2 23" xfId="1174" xr:uid="{00000000-0005-0000-0000-000036060000}"/>
    <cellStyle name="標準 2 24" xfId="1175" xr:uid="{00000000-0005-0000-0000-000037060000}"/>
    <cellStyle name="標準 2 25" xfId="1176" xr:uid="{00000000-0005-0000-0000-000038060000}"/>
    <cellStyle name="標準 2 26" xfId="1568" xr:uid="{00000000-0005-0000-0000-000039060000}"/>
    <cellStyle name="標準 2 26 2" xfId="1569" xr:uid="{00000000-0005-0000-0000-00003A060000}"/>
    <cellStyle name="標準 2 26 3" xfId="1877" xr:uid="{00000000-0005-0000-0000-00003B060000}"/>
    <cellStyle name="標準 2 27" xfId="1878" xr:uid="{00000000-0005-0000-0000-00003C060000}"/>
    <cellStyle name="標準 2 3" xfId="1177" xr:uid="{00000000-0005-0000-0000-00003D060000}"/>
    <cellStyle name="標準 2 3 10" xfId="1178" xr:uid="{00000000-0005-0000-0000-00003E060000}"/>
    <cellStyle name="標準 2 3 11" xfId="1179" xr:uid="{00000000-0005-0000-0000-00003F060000}"/>
    <cellStyle name="標準 2 3 12" xfId="1180" xr:uid="{00000000-0005-0000-0000-000040060000}"/>
    <cellStyle name="標準 2 3 13" xfId="1181" xr:uid="{00000000-0005-0000-0000-000041060000}"/>
    <cellStyle name="標準 2 3 14" xfId="1182" xr:uid="{00000000-0005-0000-0000-000042060000}"/>
    <cellStyle name="標準 2 3 15" xfId="1183" xr:uid="{00000000-0005-0000-0000-000043060000}"/>
    <cellStyle name="標準 2 3 16" xfId="1184" xr:uid="{00000000-0005-0000-0000-000044060000}"/>
    <cellStyle name="標準 2 3 17" xfId="1185" xr:uid="{00000000-0005-0000-0000-000045060000}"/>
    <cellStyle name="標準 2 3 18" xfId="1186" xr:uid="{00000000-0005-0000-0000-000046060000}"/>
    <cellStyle name="標準 2 3 19" xfId="1187" xr:uid="{00000000-0005-0000-0000-000047060000}"/>
    <cellStyle name="標準 2 3 2" xfId="1188" xr:uid="{00000000-0005-0000-0000-000048060000}"/>
    <cellStyle name="標準 2 3 2 2" xfId="1189" xr:uid="{00000000-0005-0000-0000-000049060000}"/>
    <cellStyle name="標準 2 3 2 2 2" xfId="1190" xr:uid="{00000000-0005-0000-0000-00004A060000}"/>
    <cellStyle name="標準 2 3 2 2_23_CRUDマトリックス(機能レベル)" xfId="1191" xr:uid="{00000000-0005-0000-0000-00004B060000}"/>
    <cellStyle name="標準 2 3 2 3" xfId="1699" xr:uid="{00000000-0005-0000-0000-00004C060000}"/>
    <cellStyle name="標準 2 3 2 4" xfId="1879" xr:uid="{00000000-0005-0000-0000-00004D060000}"/>
    <cellStyle name="標準 2 3 2_23_CRUDマトリックス(機能レベル)" xfId="1192" xr:uid="{00000000-0005-0000-0000-00004E060000}"/>
    <cellStyle name="標準 2 3 20" xfId="1193" xr:uid="{00000000-0005-0000-0000-00004F060000}"/>
    <cellStyle name="標準 2 3 21" xfId="1194" xr:uid="{00000000-0005-0000-0000-000050060000}"/>
    <cellStyle name="標準 2 3 22" xfId="1195" xr:uid="{00000000-0005-0000-0000-000051060000}"/>
    <cellStyle name="標準 2 3 23" xfId="1196" xr:uid="{00000000-0005-0000-0000-000052060000}"/>
    <cellStyle name="標準 2 3 24" xfId="1197" xr:uid="{00000000-0005-0000-0000-000053060000}"/>
    <cellStyle name="標準 2 3 25" xfId="1198" xr:uid="{00000000-0005-0000-0000-000054060000}"/>
    <cellStyle name="標準 2 3 26" xfId="1199" xr:uid="{00000000-0005-0000-0000-000055060000}"/>
    <cellStyle name="標準 2 3 27" xfId="1200" xr:uid="{00000000-0005-0000-0000-000056060000}"/>
    <cellStyle name="標準 2 3 28" xfId="1201" xr:uid="{00000000-0005-0000-0000-000057060000}"/>
    <cellStyle name="標準 2 3 29" xfId="1202" xr:uid="{00000000-0005-0000-0000-000058060000}"/>
    <cellStyle name="標準 2 3 3" xfId="1203" xr:uid="{00000000-0005-0000-0000-000059060000}"/>
    <cellStyle name="標準 2 3 30" xfId="1880" xr:uid="{00000000-0005-0000-0000-00005A060000}"/>
    <cellStyle name="標準 2 3 4" xfId="1204" xr:uid="{00000000-0005-0000-0000-00005B060000}"/>
    <cellStyle name="標準 2 3 4 2" xfId="1700" xr:uid="{00000000-0005-0000-0000-00005C060000}"/>
    <cellStyle name="標準 2 3 5" xfId="1205" xr:uid="{00000000-0005-0000-0000-00005D060000}"/>
    <cellStyle name="標準 2 3 6" xfId="1206" xr:uid="{00000000-0005-0000-0000-00005E060000}"/>
    <cellStyle name="標準 2 3 7" xfId="1207" xr:uid="{00000000-0005-0000-0000-00005F060000}"/>
    <cellStyle name="標準 2 3 8" xfId="1208" xr:uid="{00000000-0005-0000-0000-000060060000}"/>
    <cellStyle name="標準 2 3 9" xfId="1209" xr:uid="{00000000-0005-0000-0000-000061060000}"/>
    <cellStyle name="標準 2 3_23_CRUDマトリックス(機能レベル)" xfId="1210" xr:uid="{00000000-0005-0000-0000-000062060000}"/>
    <cellStyle name="標準 2 4" xfId="1211" xr:uid="{00000000-0005-0000-0000-000063060000}"/>
    <cellStyle name="標準 2 4 10" xfId="1212" xr:uid="{00000000-0005-0000-0000-000064060000}"/>
    <cellStyle name="標準 2 4 11" xfId="1213" xr:uid="{00000000-0005-0000-0000-000065060000}"/>
    <cellStyle name="標準 2 4 12" xfId="1214" xr:uid="{00000000-0005-0000-0000-000066060000}"/>
    <cellStyle name="標準 2 4 13" xfId="1215" xr:uid="{00000000-0005-0000-0000-000067060000}"/>
    <cellStyle name="標準 2 4 14" xfId="1216" xr:uid="{00000000-0005-0000-0000-000068060000}"/>
    <cellStyle name="標準 2 4 15" xfId="1217" xr:uid="{00000000-0005-0000-0000-000069060000}"/>
    <cellStyle name="標準 2 4 16" xfId="1218" xr:uid="{00000000-0005-0000-0000-00006A060000}"/>
    <cellStyle name="標準 2 4 17" xfId="1219" xr:uid="{00000000-0005-0000-0000-00006B060000}"/>
    <cellStyle name="標準 2 4 18" xfId="1220" xr:uid="{00000000-0005-0000-0000-00006C060000}"/>
    <cellStyle name="標準 2 4 19" xfId="1221" xr:uid="{00000000-0005-0000-0000-00006D060000}"/>
    <cellStyle name="標準 2 4 2" xfId="1222" xr:uid="{00000000-0005-0000-0000-00006E060000}"/>
    <cellStyle name="標準 2 4 2 2" xfId="1701" xr:uid="{00000000-0005-0000-0000-00006F060000}"/>
    <cellStyle name="標準 2 4 20" xfId="1223" xr:uid="{00000000-0005-0000-0000-000070060000}"/>
    <cellStyle name="標準 2 4 21" xfId="1224" xr:uid="{00000000-0005-0000-0000-000071060000}"/>
    <cellStyle name="標準 2 4 22" xfId="1225" xr:uid="{00000000-0005-0000-0000-000072060000}"/>
    <cellStyle name="標準 2 4 23" xfId="1226" xr:uid="{00000000-0005-0000-0000-000073060000}"/>
    <cellStyle name="標準 2 4 24" xfId="1227" xr:uid="{00000000-0005-0000-0000-000074060000}"/>
    <cellStyle name="標準 2 4 3" xfId="1228" xr:uid="{00000000-0005-0000-0000-000075060000}"/>
    <cellStyle name="標準 2 4 4" xfId="1229" xr:uid="{00000000-0005-0000-0000-000076060000}"/>
    <cellStyle name="標準 2 4 5" xfId="1230" xr:uid="{00000000-0005-0000-0000-000077060000}"/>
    <cellStyle name="標準 2 4 6" xfId="1231" xr:uid="{00000000-0005-0000-0000-000078060000}"/>
    <cellStyle name="標準 2 4 7" xfId="1232" xr:uid="{00000000-0005-0000-0000-000079060000}"/>
    <cellStyle name="標準 2 4 8" xfId="1233" xr:uid="{00000000-0005-0000-0000-00007A060000}"/>
    <cellStyle name="標準 2 4 9" xfId="1234" xr:uid="{00000000-0005-0000-0000-00007B060000}"/>
    <cellStyle name="標準 2 4_23_CRUDマトリックス(機能レベル)" xfId="1235" xr:uid="{00000000-0005-0000-0000-00007C060000}"/>
    <cellStyle name="標準 2 5" xfId="1236" xr:uid="{00000000-0005-0000-0000-00007D060000}"/>
    <cellStyle name="標準 2 5 10" xfId="1237" xr:uid="{00000000-0005-0000-0000-00007E060000}"/>
    <cellStyle name="標準 2 5 11" xfId="1238" xr:uid="{00000000-0005-0000-0000-00007F060000}"/>
    <cellStyle name="標準 2 5 12" xfId="1239" xr:uid="{00000000-0005-0000-0000-000080060000}"/>
    <cellStyle name="標準 2 5 13" xfId="1240" xr:uid="{00000000-0005-0000-0000-000081060000}"/>
    <cellStyle name="標準 2 5 14" xfId="1241" xr:uid="{00000000-0005-0000-0000-000082060000}"/>
    <cellStyle name="標準 2 5 15" xfId="1242" xr:uid="{00000000-0005-0000-0000-000083060000}"/>
    <cellStyle name="標準 2 5 16" xfId="1243" xr:uid="{00000000-0005-0000-0000-000084060000}"/>
    <cellStyle name="標準 2 5 17" xfId="1244" xr:uid="{00000000-0005-0000-0000-000085060000}"/>
    <cellStyle name="標準 2 5 18" xfId="1245" xr:uid="{00000000-0005-0000-0000-000086060000}"/>
    <cellStyle name="標準 2 5 19" xfId="1246" xr:uid="{00000000-0005-0000-0000-000087060000}"/>
    <cellStyle name="標準 2 5 2" xfId="1247" xr:uid="{00000000-0005-0000-0000-000088060000}"/>
    <cellStyle name="標準 2 5 2 2" xfId="1550" xr:uid="{00000000-0005-0000-0000-000089060000}"/>
    <cellStyle name="標準 2 5 2 2 2" xfId="1881" xr:uid="{00000000-0005-0000-0000-00008A060000}"/>
    <cellStyle name="標準 2 5 20" xfId="1248" xr:uid="{00000000-0005-0000-0000-00008B060000}"/>
    <cellStyle name="標準 2 5 21" xfId="1249" xr:uid="{00000000-0005-0000-0000-00008C060000}"/>
    <cellStyle name="標準 2 5 22" xfId="1250" xr:uid="{00000000-0005-0000-0000-00008D060000}"/>
    <cellStyle name="標準 2 5 23" xfId="1251" xr:uid="{00000000-0005-0000-0000-00008E060000}"/>
    <cellStyle name="標準 2 5 3" xfId="1252" xr:uid="{00000000-0005-0000-0000-00008F060000}"/>
    <cellStyle name="標準 2 5 3 2" xfId="1530" xr:uid="{00000000-0005-0000-0000-000090060000}"/>
    <cellStyle name="標準 2 5 3 2 2" xfId="1882" xr:uid="{00000000-0005-0000-0000-000091060000}"/>
    <cellStyle name="標準 2 5 4" xfId="1253" xr:uid="{00000000-0005-0000-0000-000092060000}"/>
    <cellStyle name="標準 2 5 5" xfId="1254" xr:uid="{00000000-0005-0000-0000-000093060000}"/>
    <cellStyle name="標準 2 5 6" xfId="1255" xr:uid="{00000000-0005-0000-0000-000094060000}"/>
    <cellStyle name="標準 2 5 7" xfId="1256" xr:uid="{00000000-0005-0000-0000-000095060000}"/>
    <cellStyle name="標準 2 5 8" xfId="1257" xr:uid="{00000000-0005-0000-0000-000096060000}"/>
    <cellStyle name="標準 2 5 9" xfId="1258" xr:uid="{00000000-0005-0000-0000-000097060000}"/>
    <cellStyle name="標準 2 5_23_CRUDマトリックス(機能レベル)" xfId="1259" xr:uid="{00000000-0005-0000-0000-000098060000}"/>
    <cellStyle name="標準 2 6" xfId="1260" xr:uid="{00000000-0005-0000-0000-000099060000}"/>
    <cellStyle name="標準 2 6 10" xfId="1261" xr:uid="{00000000-0005-0000-0000-00009A060000}"/>
    <cellStyle name="標準 2 6 11" xfId="1262" xr:uid="{00000000-0005-0000-0000-00009B060000}"/>
    <cellStyle name="標準 2 6 12" xfId="1263" xr:uid="{00000000-0005-0000-0000-00009C060000}"/>
    <cellStyle name="標準 2 6 13" xfId="1264" xr:uid="{00000000-0005-0000-0000-00009D060000}"/>
    <cellStyle name="標準 2 6 14" xfId="1265" xr:uid="{00000000-0005-0000-0000-00009E060000}"/>
    <cellStyle name="標準 2 6 15" xfId="1266" xr:uid="{00000000-0005-0000-0000-00009F060000}"/>
    <cellStyle name="標準 2 6 16" xfId="1267" xr:uid="{00000000-0005-0000-0000-0000A0060000}"/>
    <cellStyle name="標準 2 6 17" xfId="1268" xr:uid="{00000000-0005-0000-0000-0000A1060000}"/>
    <cellStyle name="標準 2 6 18" xfId="1269" xr:uid="{00000000-0005-0000-0000-0000A2060000}"/>
    <cellStyle name="標準 2 6 19" xfId="1270" xr:uid="{00000000-0005-0000-0000-0000A3060000}"/>
    <cellStyle name="標準 2 6 2" xfId="1271" xr:uid="{00000000-0005-0000-0000-0000A4060000}"/>
    <cellStyle name="標準 2 6 20" xfId="1272" xr:uid="{00000000-0005-0000-0000-0000A5060000}"/>
    <cellStyle name="標準 2 6 21" xfId="1273" xr:uid="{00000000-0005-0000-0000-0000A6060000}"/>
    <cellStyle name="標準 2 6 22" xfId="1274" xr:uid="{00000000-0005-0000-0000-0000A7060000}"/>
    <cellStyle name="標準 2 6 23" xfId="1883" xr:uid="{00000000-0005-0000-0000-0000A8060000}"/>
    <cellStyle name="標準 2 6 3" xfId="1275" xr:uid="{00000000-0005-0000-0000-0000A9060000}"/>
    <cellStyle name="標準 2 6 4" xfId="1276" xr:uid="{00000000-0005-0000-0000-0000AA060000}"/>
    <cellStyle name="標準 2 6 5" xfId="1277" xr:uid="{00000000-0005-0000-0000-0000AB060000}"/>
    <cellStyle name="標準 2 6 6" xfId="1278" xr:uid="{00000000-0005-0000-0000-0000AC060000}"/>
    <cellStyle name="標準 2 6 7" xfId="1279" xr:uid="{00000000-0005-0000-0000-0000AD060000}"/>
    <cellStyle name="標準 2 6 8" xfId="1280" xr:uid="{00000000-0005-0000-0000-0000AE060000}"/>
    <cellStyle name="標準 2 6 9" xfId="1281" xr:uid="{00000000-0005-0000-0000-0000AF060000}"/>
    <cellStyle name="標準 2 6_23_CRUDマトリックス(機能レベル)" xfId="1282" xr:uid="{00000000-0005-0000-0000-0000B0060000}"/>
    <cellStyle name="標準 2 7" xfId="1283" xr:uid="{00000000-0005-0000-0000-0000B1060000}"/>
    <cellStyle name="標準 2 7 2" xfId="1531" xr:uid="{00000000-0005-0000-0000-0000B2060000}"/>
    <cellStyle name="標準 2 7 2 2" xfId="1532" xr:uid="{00000000-0005-0000-0000-0000B3060000}"/>
    <cellStyle name="標準 2 7 2 3" xfId="1533" xr:uid="{00000000-0005-0000-0000-0000B4060000}"/>
    <cellStyle name="標準 2 7 2 3 2" xfId="1389" xr:uid="{00000000-0005-0000-0000-0000B5060000}"/>
    <cellStyle name="標準 2 8" xfId="1284" xr:uid="{00000000-0005-0000-0000-0000B6060000}"/>
    <cellStyle name="標準 2 9" xfId="1285" xr:uid="{00000000-0005-0000-0000-0000B7060000}"/>
    <cellStyle name="標準 2 9 2" xfId="1534" xr:uid="{00000000-0005-0000-0000-0000B8060000}"/>
    <cellStyle name="標準 2 9 2 2" xfId="1535" xr:uid="{00000000-0005-0000-0000-0000B9060000}"/>
    <cellStyle name="標準 2 9 2 2 2" xfId="1536" xr:uid="{00000000-0005-0000-0000-0000BA060000}"/>
    <cellStyle name="標準 2 9 2 2 3" xfId="1537" xr:uid="{00000000-0005-0000-0000-0000BB060000}"/>
    <cellStyle name="標準 2 9 2 2 3 2" xfId="1386" xr:uid="{00000000-0005-0000-0000-0000BC060000}"/>
    <cellStyle name="標準 2 9 2 2 3 2 2" xfId="1538" xr:uid="{00000000-0005-0000-0000-0000BD060000}"/>
    <cellStyle name="標準 2 9 2 3" xfId="1539" xr:uid="{00000000-0005-0000-0000-0000BE060000}"/>
    <cellStyle name="標準 2 9 2 4" xfId="1540" xr:uid="{00000000-0005-0000-0000-0000BF060000}"/>
    <cellStyle name="標準 2 9 2 4 2" xfId="1541" xr:uid="{00000000-0005-0000-0000-0000C0060000}"/>
    <cellStyle name="標準 2 9 2 4 2 2" xfId="1542" xr:uid="{00000000-0005-0000-0000-0000C1060000}"/>
    <cellStyle name="標準 2 9 2 4 2 2 2" xfId="1543" xr:uid="{00000000-0005-0000-0000-0000C2060000}"/>
    <cellStyle name="標準 20" xfId="1544" xr:uid="{00000000-0005-0000-0000-0000C3060000}"/>
    <cellStyle name="標準 20 2" xfId="1286" xr:uid="{00000000-0005-0000-0000-0000C4060000}"/>
    <cellStyle name="標準 20 2 2" xfId="1545" xr:uid="{00000000-0005-0000-0000-0000C5060000}"/>
    <cellStyle name="標準 20 3" xfId="1287" xr:uid="{00000000-0005-0000-0000-0000C6060000}"/>
    <cellStyle name="標準 20 4" xfId="1288" xr:uid="{00000000-0005-0000-0000-0000C7060000}"/>
    <cellStyle name="標準 21" xfId="1546" xr:uid="{00000000-0005-0000-0000-0000C8060000}"/>
    <cellStyle name="標準 21 2" xfId="1289" xr:uid="{00000000-0005-0000-0000-0000C9060000}"/>
    <cellStyle name="標準 21 3" xfId="1290" xr:uid="{00000000-0005-0000-0000-0000CA060000}"/>
    <cellStyle name="標準 22" xfId="1547" xr:uid="{00000000-0005-0000-0000-0000CB060000}"/>
    <cellStyle name="標準 22 2" xfId="1291" xr:uid="{00000000-0005-0000-0000-0000CC060000}"/>
    <cellStyle name="標準 22 2 2" xfId="1548" xr:uid="{00000000-0005-0000-0000-0000CD060000}"/>
    <cellStyle name="標準 23 2" xfId="1292" xr:uid="{00000000-0005-0000-0000-0000CE060000}"/>
    <cellStyle name="標準 23 3" xfId="1293" xr:uid="{00000000-0005-0000-0000-0000CF060000}"/>
    <cellStyle name="標準 23 4" xfId="1294" xr:uid="{00000000-0005-0000-0000-0000D0060000}"/>
    <cellStyle name="標準 24 2" xfId="1295" xr:uid="{00000000-0005-0000-0000-0000D1060000}"/>
    <cellStyle name="標準 24 3" xfId="1296" xr:uid="{00000000-0005-0000-0000-0000D2060000}"/>
    <cellStyle name="標準 25 2" xfId="1297" xr:uid="{00000000-0005-0000-0000-0000D3060000}"/>
    <cellStyle name="標準 3" xfId="1298" xr:uid="{00000000-0005-0000-0000-0000D4060000}"/>
    <cellStyle name="標準 3 10" xfId="1299" xr:uid="{00000000-0005-0000-0000-0000D5060000}"/>
    <cellStyle name="標準 3 11" xfId="1300" xr:uid="{00000000-0005-0000-0000-0000D6060000}"/>
    <cellStyle name="標準 3 12" xfId="1301" xr:uid="{00000000-0005-0000-0000-0000D7060000}"/>
    <cellStyle name="標準 3 13" xfId="1302" xr:uid="{00000000-0005-0000-0000-0000D8060000}"/>
    <cellStyle name="標準 3 14" xfId="1303" xr:uid="{00000000-0005-0000-0000-0000D9060000}"/>
    <cellStyle name="標準 3 15" xfId="1304" xr:uid="{00000000-0005-0000-0000-0000DA060000}"/>
    <cellStyle name="標準 3 16" xfId="1305" xr:uid="{00000000-0005-0000-0000-0000DB060000}"/>
    <cellStyle name="標準 3 17" xfId="1306" xr:uid="{00000000-0005-0000-0000-0000DC060000}"/>
    <cellStyle name="標準 3 18" xfId="1307" xr:uid="{00000000-0005-0000-0000-0000DD060000}"/>
    <cellStyle name="標準 3 19" xfId="1308" xr:uid="{00000000-0005-0000-0000-0000DE060000}"/>
    <cellStyle name="標準 3 2" xfId="1309" xr:uid="{00000000-0005-0000-0000-0000DF060000}"/>
    <cellStyle name="標準 3 2 2" xfId="1310" xr:uid="{00000000-0005-0000-0000-0000E0060000}"/>
    <cellStyle name="標準 3 2 2 2" xfId="1702" xr:uid="{00000000-0005-0000-0000-0000E1060000}"/>
    <cellStyle name="標準 3 2 2 2 2" xfId="1703" xr:uid="{00000000-0005-0000-0000-0000E2060000}"/>
    <cellStyle name="標準 3 2 2 2 2 2" xfId="1704" xr:uid="{00000000-0005-0000-0000-0000E3060000}"/>
    <cellStyle name="標準 3 2 2 2 3" xfId="1705" xr:uid="{00000000-0005-0000-0000-0000E4060000}"/>
    <cellStyle name="標準 3 2 2 3" xfId="1706" xr:uid="{00000000-0005-0000-0000-0000E5060000}"/>
    <cellStyle name="標準 3 2 2 4" xfId="1707" xr:uid="{00000000-0005-0000-0000-0000E6060000}"/>
    <cellStyle name="標準 3 2 2 5" xfId="1708" xr:uid="{00000000-0005-0000-0000-0000E7060000}"/>
    <cellStyle name="標準 3 2 3" xfId="1570" xr:uid="{00000000-0005-0000-0000-0000E8060000}"/>
    <cellStyle name="標準 3 2 3 2" xfId="1709" xr:uid="{00000000-0005-0000-0000-0000E9060000}"/>
    <cellStyle name="標準 3 2 3 2 2" xfId="1571" xr:uid="{00000000-0005-0000-0000-0000EA060000}"/>
    <cellStyle name="標準 3 2 3 2 2 2" xfId="1572" xr:uid="{00000000-0005-0000-0000-0000EB060000}"/>
    <cellStyle name="標準 3 2 3 3" xfId="1710" xr:uid="{00000000-0005-0000-0000-0000EC060000}"/>
    <cellStyle name="標準 3 2 3 3 2" xfId="1711" xr:uid="{00000000-0005-0000-0000-0000ED060000}"/>
    <cellStyle name="標準 3 2 3 4" xfId="1712" xr:uid="{00000000-0005-0000-0000-0000EE060000}"/>
    <cellStyle name="標準 3 2 4" xfId="1713" xr:uid="{00000000-0005-0000-0000-0000EF060000}"/>
    <cellStyle name="標準 3 2 5" xfId="1714" xr:uid="{00000000-0005-0000-0000-0000F0060000}"/>
    <cellStyle name="標準 3 2 5 2" xfId="1715" xr:uid="{00000000-0005-0000-0000-0000F1060000}"/>
    <cellStyle name="標準 3 20" xfId="1311" xr:uid="{00000000-0005-0000-0000-0000F2060000}"/>
    <cellStyle name="標準 3 21" xfId="1312" xr:uid="{00000000-0005-0000-0000-0000F3060000}"/>
    <cellStyle name="標準 3 22" xfId="1313" xr:uid="{00000000-0005-0000-0000-0000F4060000}"/>
    <cellStyle name="標準 3 23" xfId="1314" xr:uid="{00000000-0005-0000-0000-0000F5060000}"/>
    <cellStyle name="標準 3 24" xfId="1315" xr:uid="{00000000-0005-0000-0000-0000F6060000}"/>
    <cellStyle name="標準 3 25" xfId="1316" xr:uid="{00000000-0005-0000-0000-0000F7060000}"/>
    <cellStyle name="標準 3 26" xfId="1317" xr:uid="{00000000-0005-0000-0000-0000F8060000}"/>
    <cellStyle name="標準 3 27" xfId="1318" xr:uid="{00000000-0005-0000-0000-0000F9060000}"/>
    <cellStyle name="標準 3 28" xfId="1319" xr:uid="{00000000-0005-0000-0000-0000FA060000}"/>
    <cellStyle name="標準 3 29" xfId="1320" xr:uid="{00000000-0005-0000-0000-0000FB060000}"/>
    <cellStyle name="標準 3 3" xfId="1321" xr:uid="{00000000-0005-0000-0000-0000FC060000}"/>
    <cellStyle name="標準 3 3 2" xfId="1573" xr:uid="{00000000-0005-0000-0000-0000FD060000}"/>
    <cellStyle name="標準 3 3 2 2" xfId="1716" xr:uid="{00000000-0005-0000-0000-0000FE060000}"/>
    <cellStyle name="標準 3 3 2 3" xfId="1884" xr:uid="{00000000-0005-0000-0000-0000FF060000}"/>
    <cellStyle name="標準 3 3 3" xfId="1717" xr:uid="{00000000-0005-0000-0000-000000070000}"/>
    <cellStyle name="標準 3 3 3 2" xfId="1718" xr:uid="{00000000-0005-0000-0000-000001070000}"/>
    <cellStyle name="標準 3 3 4" xfId="1719" xr:uid="{00000000-0005-0000-0000-000002070000}"/>
    <cellStyle name="標準 3 3 5" xfId="1885" xr:uid="{00000000-0005-0000-0000-000003070000}"/>
    <cellStyle name="標準 3 30" xfId="1580" xr:uid="{00000000-0005-0000-0000-000004070000}"/>
    <cellStyle name="標準 3 4" xfId="1322" xr:uid="{00000000-0005-0000-0000-000005070000}"/>
    <cellStyle name="標準 3 4 2" xfId="1720" xr:uid="{00000000-0005-0000-0000-000006070000}"/>
    <cellStyle name="標準 3 4 3" xfId="1886" xr:uid="{00000000-0005-0000-0000-000007070000}"/>
    <cellStyle name="標準 3 5" xfId="1323" xr:uid="{00000000-0005-0000-0000-000008070000}"/>
    <cellStyle name="標準 3 5 2" xfId="1721" xr:uid="{00000000-0005-0000-0000-000009070000}"/>
    <cellStyle name="標準 3 6" xfId="1324" xr:uid="{00000000-0005-0000-0000-00000A070000}"/>
    <cellStyle name="標準 3 6 2" xfId="1722" xr:uid="{00000000-0005-0000-0000-00000B070000}"/>
    <cellStyle name="標準 3 7" xfId="1325" xr:uid="{00000000-0005-0000-0000-00000C070000}"/>
    <cellStyle name="標準 3 8" xfId="1326" xr:uid="{00000000-0005-0000-0000-00000D070000}"/>
    <cellStyle name="標準 3 9" xfId="1327" xr:uid="{00000000-0005-0000-0000-00000E070000}"/>
    <cellStyle name="標準 4" xfId="1328" xr:uid="{00000000-0005-0000-0000-00000F070000}"/>
    <cellStyle name="標準 4 2" xfId="1329" xr:uid="{00000000-0005-0000-0000-000010070000}"/>
    <cellStyle name="標準 4 2 2" xfId="1330" xr:uid="{00000000-0005-0000-0000-000011070000}"/>
    <cellStyle name="標準 4 2 2 2" xfId="1574" xr:uid="{00000000-0005-0000-0000-000012070000}"/>
    <cellStyle name="標準 4 2 2 3" xfId="1887" xr:uid="{00000000-0005-0000-0000-000013070000}"/>
    <cellStyle name="標準 4 2 3" xfId="1723" xr:uid="{00000000-0005-0000-0000-000014070000}"/>
    <cellStyle name="標準 4 2 3 2" xfId="1724" xr:uid="{00000000-0005-0000-0000-000015070000}"/>
    <cellStyle name="標準 4 2 3 3" xfId="1888" xr:uid="{00000000-0005-0000-0000-000016070000}"/>
    <cellStyle name="標準 4 2 4" xfId="1725" xr:uid="{00000000-0005-0000-0000-000017070000}"/>
    <cellStyle name="標準 4 2 4 2" xfId="1889" xr:uid="{00000000-0005-0000-0000-000018070000}"/>
    <cellStyle name="標準 4 2 5" xfId="1890" xr:uid="{00000000-0005-0000-0000-000019070000}"/>
    <cellStyle name="標準 4 3" xfId="1331" xr:uid="{00000000-0005-0000-0000-00001A070000}"/>
    <cellStyle name="標準 4 3 2" xfId="1726" xr:uid="{00000000-0005-0000-0000-00001B070000}"/>
    <cellStyle name="標準 4 3 2 2" xfId="1727" xr:uid="{00000000-0005-0000-0000-00001C070000}"/>
    <cellStyle name="標準 4 3 3" xfId="1728" xr:uid="{00000000-0005-0000-0000-00001D070000}"/>
    <cellStyle name="標準 4 3 3 2" xfId="1729" xr:uid="{00000000-0005-0000-0000-00001E070000}"/>
    <cellStyle name="標準 4 3 4" xfId="1730" xr:uid="{00000000-0005-0000-0000-00001F070000}"/>
    <cellStyle name="標準 4 3 5" xfId="1731" xr:uid="{00000000-0005-0000-0000-000020070000}"/>
    <cellStyle name="標準 4 3 5 2" xfId="1732" xr:uid="{00000000-0005-0000-0000-000021070000}"/>
    <cellStyle name="標準 4 4" xfId="1332" xr:uid="{00000000-0005-0000-0000-000022070000}"/>
    <cellStyle name="標準 4 4 2" xfId="1733" xr:uid="{00000000-0005-0000-0000-000023070000}"/>
    <cellStyle name="標準 4 5" xfId="1333" xr:uid="{00000000-0005-0000-0000-000024070000}"/>
    <cellStyle name="標準 4 5 2" xfId="1734" xr:uid="{00000000-0005-0000-0000-000025070000}"/>
    <cellStyle name="標準 4 5 3" xfId="1891" xr:uid="{00000000-0005-0000-0000-000026070000}"/>
    <cellStyle name="標準 4 6" xfId="1575" xr:uid="{00000000-0005-0000-0000-000027070000}"/>
    <cellStyle name="標準 4 7" xfId="1892" xr:uid="{00000000-0005-0000-0000-000028070000}"/>
    <cellStyle name="標準 5" xfId="1334" xr:uid="{00000000-0005-0000-0000-000029070000}"/>
    <cellStyle name="標準 5 2" xfId="1335" xr:uid="{00000000-0005-0000-0000-00002A070000}"/>
    <cellStyle name="標準 5 2 2" xfId="1576" xr:uid="{00000000-0005-0000-0000-00002B070000}"/>
    <cellStyle name="標準 5 2 2 2" xfId="1735" xr:uid="{00000000-0005-0000-0000-00002C070000}"/>
    <cellStyle name="標準 5 2 3" xfId="1736" xr:uid="{00000000-0005-0000-0000-00002D070000}"/>
    <cellStyle name="標準 5 2 4" xfId="1893" xr:uid="{00000000-0005-0000-0000-00002E070000}"/>
    <cellStyle name="標準 5 3" xfId="1577" xr:uid="{00000000-0005-0000-0000-00002F070000}"/>
    <cellStyle name="標準 5 3 2" xfId="1737" xr:uid="{00000000-0005-0000-0000-000030070000}"/>
    <cellStyle name="標準 5 3 3" xfId="1894" xr:uid="{00000000-0005-0000-0000-000031070000}"/>
    <cellStyle name="標準 5 4" xfId="1738" xr:uid="{00000000-0005-0000-0000-000032070000}"/>
    <cellStyle name="標準 5 5" xfId="1895" xr:uid="{00000000-0005-0000-0000-000033070000}"/>
    <cellStyle name="標準 6" xfId="1336" xr:uid="{00000000-0005-0000-0000-000034070000}"/>
    <cellStyle name="標準 6 2" xfId="1337" xr:uid="{00000000-0005-0000-0000-000035070000}"/>
    <cellStyle name="標準 6 2 2" xfId="1338" xr:uid="{00000000-0005-0000-0000-000036070000}"/>
    <cellStyle name="標準 6 2 2 2" xfId="1339" xr:uid="{00000000-0005-0000-0000-000037070000}"/>
    <cellStyle name="標準 6 2 2 3" xfId="1896" xr:uid="{00000000-0005-0000-0000-000038070000}"/>
    <cellStyle name="標準 6 2 3" xfId="1739" xr:uid="{00000000-0005-0000-0000-000039070000}"/>
    <cellStyle name="標準 6 2 4" xfId="1897" xr:uid="{00000000-0005-0000-0000-00003A070000}"/>
    <cellStyle name="標準 6 3" xfId="1340" xr:uid="{00000000-0005-0000-0000-00003B070000}"/>
    <cellStyle name="標準 6 3 2" xfId="1740" xr:uid="{00000000-0005-0000-0000-00003C070000}"/>
    <cellStyle name="標準 6 3 3" xfId="1741" xr:uid="{00000000-0005-0000-0000-00003D070000}"/>
    <cellStyle name="標準 6 3 3 2" xfId="1742" xr:uid="{00000000-0005-0000-0000-00003E070000}"/>
    <cellStyle name="標準 6 4" xfId="1898" xr:uid="{00000000-0005-0000-0000-00003F070000}"/>
    <cellStyle name="標準 6 5" xfId="1899" xr:uid="{00000000-0005-0000-0000-000040070000}"/>
    <cellStyle name="標準 7" xfId="1341" xr:uid="{00000000-0005-0000-0000-000041070000}"/>
    <cellStyle name="標準 7 2" xfId="1342" xr:uid="{00000000-0005-0000-0000-000042070000}"/>
    <cellStyle name="標準 7 2 2" xfId="1900" xr:uid="{00000000-0005-0000-0000-000043070000}"/>
    <cellStyle name="標準 7 2 2 2" xfId="1901" xr:uid="{00000000-0005-0000-0000-000044070000}"/>
    <cellStyle name="標準 7 2 2 3" xfId="1902" xr:uid="{00000000-0005-0000-0000-000045070000}"/>
    <cellStyle name="標準 7 2 3" xfId="1903" xr:uid="{00000000-0005-0000-0000-000046070000}"/>
    <cellStyle name="標準 7 2 3 2" xfId="1904" xr:uid="{00000000-0005-0000-0000-000047070000}"/>
    <cellStyle name="標準 7 2 3 3" xfId="1905" xr:uid="{00000000-0005-0000-0000-000048070000}"/>
    <cellStyle name="標準 7 2 4" xfId="1906" xr:uid="{00000000-0005-0000-0000-000049070000}"/>
    <cellStyle name="標準 7 2 5" xfId="1907" xr:uid="{00000000-0005-0000-0000-00004A070000}"/>
    <cellStyle name="標準 7 3" xfId="1343" xr:uid="{00000000-0005-0000-0000-00004B070000}"/>
    <cellStyle name="標準 7 3 2" xfId="1908" xr:uid="{00000000-0005-0000-0000-00004C070000}"/>
    <cellStyle name="標準 7 3 3" xfId="1909" xr:uid="{00000000-0005-0000-0000-00004D070000}"/>
    <cellStyle name="標準 7 4" xfId="1910" xr:uid="{00000000-0005-0000-0000-00004E070000}"/>
    <cellStyle name="標準 7 4 2" xfId="1911" xr:uid="{00000000-0005-0000-0000-00004F070000}"/>
    <cellStyle name="標準 7 4 3" xfId="1912" xr:uid="{00000000-0005-0000-0000-000050070000}"/>
    <cellStyle name="標準 7 5" xfId="1913" xr:uid="{00000000-0005-0000-0000-000051070000}"/>
    <cellStyle name="標準 7 6" xfId="1914" xr:uid="{00000000-0005-0000-0000-000052070000}"/>
    <cellStyle name="標準 8" xfId="1344" xr:uid="{00000000-0005-0000-0000-000053070000}"/>
    <cellStyle name="標準 8 2" xfId="1345" xr:uid="{00000000-0005-0000-0000-000054070000}"/>
    <cellStyle name="標準 8 2 2" xfId="1915" xr:uid="{00000000-0005-0000-0000-000055070000}"/>
    <cellStyle name="標準 8 2 3" xfId="1916" xr:uid="{00000000-0005-0000-0000-000056070000}"/>
    <cellStyle name="標準 8 3" xfId="1346" xr:uid="{00000000-0005-0000-0000-000057070000}"/>
    <cellStyle name="標準 8 4" xfId="1347" xr:uid="{00000000-0005-0000-0000-000058070000}"/>
    <cellStyle name="標準 8 5" xfId="1348" xr:uid="{00000000-0005-0000-0000-000059070000}"/>
    <cellStyle name="標準 8 6" xfId="1349" xr:uid="{00000000-0005-0000-0000-00005A070000}"/>
    <cellStyle name="標準 8 7" xfId="1350" xr:uid="{00000000-0005-0000-0000-00005B070000}"/>
    <cellStyle name="標準 9" xfId="1351" xr:uid="{00000000-0005-0000-0000-00005C070000}"/>
    <cellStyle name="標準 9 2" xfId="1352" xr:uid="{00000000-0005-0000-0000-00005D070000}"/>
    <cellStyle name="標準 9 3" xfId="1353" xr:uid="{00000000-0005-0000-0000-00005E070000}"/>
    <cellStyle name="標準 9 4" xfId="1354" xr:uid="{00000000-0005-0000-0000-00005F070000}"/>
    <cellStyle name="標準 9 5" xfId="1355" xr:uid="{00000000-0005-0000-0000-000060070000}"/>
    <cellStyle name="標準 9 6" xfId="1356" xr:uid="{00000000-0005-0000-0000-000061070000}"/>
    <cellStyle name="未定義" xfId="1578" xr:uid="{00000000-0005-0000-0000-000062070000}"/>
    <cellStyle name="良い 10" xfId="1357" xr:uid="{00000000-0005-0000-0000-000063070000}"/>
    <cellStyle name="良い 11" xfId="1358" xr:uid="{00000000-0005-0000-0000-000064070000}"/>
    <cellStyle name="良い 12" xfId="1359" xr:uid="{00000000-0005-0000-0000-000065070000}"/>
    <cellStyle name="良い 13" xfId="1360" xr:uid="{00000000-0005-0000-0000-000066070000}"/>
    <cellStyle name="良い 14" xfId="1361" xr:uid="{00000000-0005-0000-0000-000067070000}"/>
    <cellStyle name="良い 15" xfId="1362" xr:uid="{00000000-0005-0000-0000-000068070000}"/>
    <cellStyle name="良い 16" xfId="1363" xr:uid="{00000000-0005-0000-0000-000069070000}"/>
    <cellStyle name="良い 17" xfId="1364" xr:uid="{00000000-0005-0000-0000-00006A070000}"/>
    <cellStyle name="良い 18" xfId="1365" xr:uid="{00000000-0005-0000-0000-00006B070000}"/>
    <cellStyle name="良い 19" xfId="1366" xr:uid="{00000000-0005-0000-0000-00006C070000}"/>
    <cellStyle name="良い 2" xfId="1367" xr:uid="{00000000-0005-0000-0000-00006D070000}"/>
    <cellStyle name="良い 2 2" xfId="1368" xr:uid="{00000000-0005-0000-0000-00006E070000}"/>
    <cellStyle name="良い 2 2 2" xfId="1579" xr:uid="{00000000-0005-0000-0000-00006F070000}"/>
    <cellStyle name="良い 2 3" xfId="1917" xr:uid="{00000000-0005-0000-0000-000070070000}"/>
    <cellStyle name="良い 2 4" xfId="1918" xr:uid="{00000000-0005-0000-0000-000071070000}"/>
    <cellStyle name="良い 20" xfId="1369" xr:uid="{00000000-0005-0000-0000-000072070000}"/>
    <cellStyle name="良い 21" xfId="1370" xr:uid="{00000000-0005-0000-0000-000073070000}"/>
    <cellStyle name="良い 22" xfId="1371" xr:uid="{00000000-0005-0000-0000-000074070000}"/>
    <cellStyle name="良い 23" xfId="1372" xr:uid="{00000000-0005-0000-0000-000075070000}"/>
    <cellStyle name="良い 24" xfId="1373" xr:uid="{00000000-0005-0000-0000-000076070000}"/>
    <cellStyle name="良い 25" xfId="1374" xr:uid="{00000000-0005-0000-0000-000077070000}"/>
    <cellStyle name="良い 3" xfId="1375" xr:uid="{00000000-0005-0000-0000-000078070000}"/>
    <cellStyle name="良い 3 2" xfId="1376" xr:uid="{00000000-0005-0000-0000-000079070000}"/>
    <cellStyle name="良い 4" xfId="1377" xr:uid="{00000000-0005-0000-0000-00007A070000}"/>
    <cellStyle name="良い 5" xfId="1378" xr:uid="{00000000-0005-0000-0000-00007B070000}"/>
    <cellStyle name="良い 6" xfId="1379" xr:uid="{00000000-0005-0000-0000-00007C070000}"/>
    <cellStyle name="良い 7" xfId="1380" xr:uid="{00000000-0005-0000-0000-00007D070000}"/>
    <cellStyle name="良い 8" xfId="1381" xr:uid="{00000000-0005-0000-0000-00007E070000}"/>
    <cellStyle name="良い 9" xfId="1382" xr:uid="{00000000-0005-0000-0000-00007F070000}"/>
  </cellStyles>
  <dxfs count="0"/>
  <tableStyles count="0" defaultTableStyle="TableStyleMedium2" defaultPivotStyle="PivotStyleLight16"/>
  <colors>
    <mruColors>
      <color rgb="FF7F7F7F"/>
      <color rgb="FF7F7F00"/>
      <color rgb="FFF2F2F2"/>
      <color rgb="FFFCFCFC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87669082125605"/>
          <c:y val="7.8162778672273808E-2"/>
          <c:w val="0.78821485507246392"/>
          <c:h val="0.917131829109596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'地区別_生活習慣病状態不明者(生活習慣病受診無)'!$AD$4</c:f>
              <c:strCache>
                <c:ptCount val="1"/>
                <c:pt idx="0">
                  <c:v>割合(対象者に占める割合)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2"/>
              <c:layout>
                <c:manualLayout>
                  <c:x val="7.66908212560386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5D-42D7-B7B9-FEDE76192B20}"/>
                </c:ext>
              </c:extLst>
            </c:dLbl>
            <c:dLbl>
              <c:idx val="3"/>
              <c:layout>
                <c:manualLayout>
                  <c:x val="1.99396135265699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5D-42D7-B7B9-FEDE76192B20}"/>
                </c:ext>
              </c:extLst>
            </c:dLbl>
            <c:dLbl>
              <c:idx val="4"/>
              <c:layout>
                <c:manualLayout>
                  <c:x val="3.5277777777777776E-2"/>
                  <c:y val="1.587301588040732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04-45E6-83EE-82DD62195DC0}"/>
                </c:ext>
              </c:extLst>
            </c:dLbl>
            <c:dLbl>
              <c:idx val="5"/>
              <c:layout>
                <c:manualLayout>
                  <c:x val="3.6998792270531403E-3"/>
                  <c:y val="2.434695383087145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04-45E6-83EE-82DD62195DC0}"/>
                </c:ext>
              </c:extLst>
            </c:dLbl>
            <c:dLbl>
              <c:idx val="10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BE-49B3-8DEC-73EAB557E273}"/>
                </c:ext>
              </c:extLst>
            </c:dLbl>
            <c:dLbl>
              <c:idx val="11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BE-49B3-8DEC-73EAB557E273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BE-49B3-8DEC-73EAB557E273}"/>
                </c:ext>
              </c:extLst>
            </c:dLbl>
            <c:dLbl>
              <c:idx val="13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BE-49B3-8DEC-73EAB557E273}"/>
                </c:ext>
              </c:extLst>
            </c:dLbl>
            <c:dLbl>
              <c:idx val="14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BE-49B3-8DEC-73EAB557E273}"/>
                </c:ext>
              </c:extLst>
            </c:dLbl>
            <c:dLbl>
              <c:idx val="15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BE-49B3-8DEC-73EAB557E273}"/>
                </c:ext>
              </c:extLst>
            </c:dLbl>
            <c:dLbl>
              <c:idx val="26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BE-49B3-8DEC-73EAB557E273}"/>
                </c:ext>
              </c:extLst>
            </c:dLbl>
            <c:dLbl>
              <c:idx val="27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BE-49B3-8DEC-73EAB557E273}"/>
                </c:ext>
              </c:extLst>
            </c:dLbl>
            <c:dLbl>
              <c:idx val="28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BE-49B3-8DEC-73EAB557E273}"/>
                </c:ext>
              </c:extLst>
            </c:dLbl>
            <c:dLbl>
              <c:idx val="3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BE-49B3-8DEC-73EAB557E273}"/>
                </c:ext>
              </c:extLst>
            </c:dLbl>
            <c:dLbl>
              <c:idx val="33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7BE-49B3-8DEC-73EAB557E273}"/>
                </c:ext>
              </c:extLst>
            </c:dLbl>
            <c:dLbl>
              <c:idx val="3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BE-49B3-8DEC-73EAB557E273}"/>
                </c:ext>
              </c:extLst>
            </c:dLbl>
            <c:dLbl>
              <c:idx val="38"/>
              <c:layout>
                <c:manualLayout>
                  <c:x val="2.7194459212003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7BE-49B3-8DEC-73EAB557E273}"/>
                </c:ext>
              </c:extLst>
            </c:dLbl>
            <c:dLbl>
              <c:idx val="40"/>
              <c:layout>
                <c:manualLayout>
                  <c:x val="3.65718589402799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7BE-49B3-8DEC-73EAB557E273}"/>
                </c:ext>
              </c:extLst>
            </c:dLbl>
            <c:dLbl>
              <c:idx val="41"/>
              <c:layout>
                <c:manualLayout>
                  <c:x val="1.12528796739323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7BE-49B3-8DEC-73EAB557E273}"/>
                </c:ext>
              </c:extLst>
            </c:dLbl>
            <c:dLbl>
              <c:idx val="42"/>
              <c:layout>
                <c:manualLayout>
                  <c:x val="5.063795853269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7BE-49B3-8DEC-73EAB557E273}"/>
                </c:ext>
              </c:extLst>
            </c:dLbl>
            <c:dLbl>
              <c:idx val="43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7BE-49B3-8DEC-73EAB557E273}"/>
                </c:ext>
              </c:extLst>
            </c:dLbl>
            <c:dLbl>
              <c:idx val="44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7BE-49B3-8DEC-73EAB557E273}"/>
                </c:ext>
              </c:extLst>
            </c:dLbl>
            <c:dLbl>
              <c:idx val="47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7BE-49B3-8DEC-73EAB557E273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7BE-49B3-8DEC-73EAB557E273}"/>
                </c:ext>
              </c:extLst>
            </c:dLbl>
            <c:dLbl>
              <c:idx val="51"/>
              <c:layout>
                <c:manualLayout>
                  <c:x val="3.09454191033138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7BE-49B3-8DEC-73EAB557E273}"/>
                </c:ext>
              </c:extLst>
            </c:dLbl>
            <c:dLbl>
              <c:idx val="52"/>
              <c:layout>
                <c:manualLayout>
                  <c:x val="3.1883159076141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7BE-49B3-8DEC-73EAB557E273}"/>
                </c:ext>
              </c:extLst>
            </c:dLbl>
            <c:dLbl>
              <c:idx val="56"/>
              <c:layout>
                <c:manualLayout>
                  <c:x val="2.90699391576584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7BE-49B3-8DEC-73EAB557E27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'地区別_生活習慣病状態不明者(生活習慣病受診無)'!$AD$5:$AD$12</c:f>
              <c:strCache>
                <c:ptCount val="8"/>
                <c:pt idx="0">
                  <c:v>堺市医療圏</c:v>
                </c:pt>
                <c:pt idx="1">
                  <c:v>大阪市医療圏</c:v>
                </c:pt>
                <c:pt idx="2">
                  <c:v>北河内医療圏</c:v>
                </c:pt>
                <c:pt idx="3">
                  <c:v>豊能医療圏</c:v>
                </c:pt>
                <c:pt idx="4">
                  <c:v>三島医療圏</c:v>
                </c:pt>
                <c:pt idx="5">
                  <c:v>中河内医療圏</c:v>
                </c:pt>
                <c:pt idx="6">
                  <c:v>泉州医療圏</c:v>
                </c:pt>
                <c:pt idx="7">
                  <c:v>南河内医療圏</c:v>
                </c:pt>
              </c:strCache>
            </c:strRef>
          </c:cat>
          <c:val>
            <c:numRef>
              <c:f>'地区別_生活習慣病状態不明者(生活習慣病受診無)'!$AE$5:$AE$12</c:f>
              <c:numCache>
                <c:formatCode>0.00%</c:formatCode>
                <c:ptCount val="8"/>
                <c:pt idx="0">
                  <c:v>0.16484550319350941</c:v>
                </c:pt>
                <c:pt idx="1">
                  <c:v>0.16082896593742035</c:v>
                </c:pt>
                <c:pt idx="2">
                  <c:v>0.1561329246338734</c:v>
                </c:pt>
                <c:pt idx="3">
                  <c:v>0.1553444874698619</c:v>
                </c:pt>
                <c:pt idx="4">
                  <c:v>0.15465638924754146</c:v>
                </c:pt>
                <c:pt idx="5">
                  <c:v>0.15264692687303724</c:v>
                </c:pt>
                <c:pt idx="6">
                  <c:v>0.14793527205286505</c:v>
                </c:pt>
                <c:pt idx="7">
                  <c:v>0.14779198854590719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7BE-49B3-8DEC-73EAB557E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897664"/>
        <c:axId val="353516864"/>
      </c:barChart>
      <c:scatterChart>
        <c:scatterStyle val="lineMarker"/>
        <c:varyColors val="0"/>
        <c:ser>
          <c:idx val="1"/>
          <c:order val="1"/>
          <c:tx>
            <c:strRef>
              <c:f>'地区別_生活習慣病状態不明者(生活習慣病受診無)'!$AG$4:$AH$4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-0.89000793650793653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F8-408C-8788-1F1C0D3D517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'地区別_生活習慣病状態不明者(生活習慣病受診無)'!$AG$5:$AG$12</c:f>
              <c:numCache>
                <c:formatCode>0.00%</c:formatCode>
                <c:ptCount val="8"/>
                <c:pt idx="0">
                  <c:v>0.15621336134202626</c:v>
                </c:pt>
                <c:pt idx="1">
                  <c:v>0.15621336134202626</c:v>
                </c:pt>
                <c:pt idx="2">
                  <c:v>0.15621336134202626</c:v>
                </c:pt>
                <c:pt idx="3">
                  <c:v>0.15621336134202626</c:v>
                </c:pt>
                <c:pt idx="4">
                  <c:v>0.15621336134202626</c:v>
                </c:pt>
                <c:pt idx="5">
                  <c:v>0.15621336134202626</c:v>
                </c:pt>
                <c:pt idx="6">
                  <c:v>0.15621336134202626</c:v>
                </c:pt>
                <c:pt idx="7">
                  <c:v>0.15621336134202626</c:v>
                </c:pt>
              </c:numCache>
            </c:numRef>
          </c:xVal>
          <c:yVal>
            <c:numRef>
              <c:f>'地区別_生活習慣病状態不明者(生活習慣病受診無)'!$AH$5:$AH$12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7BE-49B3-8DEC-73EAB557E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530176"/>
        <c:axId val="389529600"/>
      </c:scatterChart>
      <c:catAx>
        <c:axId val="3908976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53516864"/>
        <c:crosses val="autoZero"/>
        <c:auto val="1"/>
        <c:lblAlgn val="ctr"/>
        <c:lblOffset val="100"/>
        <c:noMultiLvlLbl val="0"/>
      </c:catAx>
      <c:valAx>
        <c:axId val="353516864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285303475281464"/>
              <c:y val="3.2067017103909468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90897664"/>
        <c:crosses val="autoZero"/>
        <c:crossBetween val="between"/>
      </c:valAx>
      <c:valAx>
        <c:axId val="389529600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9530176"/>
        <c:crosses val="max"/>
        <c:crossBetween val="midCat"/>
      </c:valAx>
      <c:valAx>
        <c:axId val="389530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389529600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461304347826087"/>
          <c:y val="1.6498095238095239E-2"/>
          <c:w val="0.668080434782608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51207729468598"/>
          <c:y val="6.9803492063492067E-2"/>
          <c:w val="0.80318816425120776"/>
          <c:h val="0.917131829109596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'市区町村別_生活習慣病状態不明者(生活習慣病受診無)'!$AC$4:$AD$4</c:f>
              <c:strCache>
                <c:ptCount val="1"/>
                <c:pt idx="0">
                  <c:v>割合(対象者に占める割合)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DA-4B14-8AD5-E27373D43991}"/>
                </c:ext>
              </c:extLst>
            </c:dLbl>
            <c:dLbl>
              <c:idx val="1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DA-4B14-8AD5-E27373D43991}"/>
                </c:ext>
              </c:extLst>
            </c:dLbl>
            <c:dLbl>
              <c:idx val="2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DA-4B14-8AD5-E27373D43991}"/>
                </c:ext>
              </c:extLst>
            </c:dLbl>
            <c:dLbl>
              <c:idx val="3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DA-4B14-8AD5-E27373D43991}"/>
                </c:ext>
              </c:extLst>
            </c:dLbl>
            <c:dLbl>
              <c:idx val="4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DA-4B14-8AD5-E27373D43991}"/>
                </c:ext>
              </c:extLst>
            </c:dLbl>
            <c:dLbl>
              <c:idx val="5"/>
              <c:layout>
                <c:manualLayout>
                  <c:x val="3.06763285024143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DA-4B14-8AD5-E27373D43991}"/>
                </c:ext>
              </c:extLst>
            </c:dLbl>
            <c:dLbl>
              <c:idx val="6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DA-4B14-8AD5-E27373D43991}"/>
                </c:ext>
              </c:extLst>
            </c:dLbl>
            <c:dLbl>
              <c:idx val="7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DA-4B14-8AD5-E27373D43991}"/>
                </c:ext>
              </c:extLst>
            </c:dLbl>
            <c:dLbl>
              <c:idx val="8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DA-4B14-8AD5-E27373D43991}"/>
                </c:ext>
              </c:extLst>
            </c:dLbl>
            <c:dLbl>
              <c:idx val="9"/>
              <c:layout>
                <c:manualLayout>
                  <c:x val="3.06763285024143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DA-4B14-8AD5-E27373D43991}"/>
                </c:ext>
              </c:extLst>
            </c:dLbl>
            <c:dLbl>
              <c:idx val="10"/>
              <c:layout>
                <c:manualLayout>
                  <c:x val="3.06763285024143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DA-4B14-8AD5-E27373D43991}"/>
                </c:ext>
              </c:extLst>
            </c:dLbl>
            <c:dLbl>
              <c:idx val="11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DA-4B14-8AD5-E27373D43991}"/>
                </c:ext>
              </c:extLst>
            </c:dLbl>
            <c:dLbl>
              <c:idx val="12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DDA-4B14-8AD5-E27373D43991}"/>
                </c:ext>
              </c:extLst>
            </c:dLbl>
            <c:dLbl>
              <c:idx val="13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DDA-4B14-8AD5-E27373D43991}"/>
                </c:ext>
              </c:extLst>
            </c:dLbl>
            <c:dLbl>
              <c:idx val="14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DDA-4B14-8AD5-E27373D43991}"/>
                </c:ext>
              </c:extLst>
            </c:dLbl>
            <c:dLbl>
              <c:idx val="15"/>
              <c:layout>
                <c:manualLayout>
                  <c:x val="3.06763285024143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DDA-4B14-8AD5-E27373D43991}"/>
                </c:ext>
              </c:extLst>
            </c:dLbl>
            <c:dLbl>
              <c:idx val="16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DDA-4B14-8AD5-E27373D43991}"/>
                </c:ext>
              </c:extLst>
            </c:dLbl>
            <c:dLbl>
              <c:idx val="17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DDA-4B14-8AD5-E27373D43991}"/>
                </c:ext>
              </c:extLst>
            </c:dLbl>
            <c:dLbl>
              <c:idx val="18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DDA-4B14-8AD5-E27373D43991}"/>
                </c:ext>
              </c:extLst>
            </c:dLbl>
            <c:dLbl>
              <c:idx val="19"/>
              <c:layout>
                <c:manualLayout>
                  <c:x val="3.06763285024143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DDA-4B14-8AD5-E27373D43991}"/>
                </c:ext>
              </c:extLst>
            </c:dLbl>
            <c:dLbl>
              <c:idx val="20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DDA-4B14-8AD5-E27373D43991}"/>
                </c:ext>
              </c:extLst>
            </c:dLbl>
            <c:dLbl>
              <c:idx val="21"/>
              <c:layout>
                <c:manualLayout>
                  <c:x val="3.06763285024143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DDA-4B14-8AD5-E27373D43991}"/>
                </c:ext>
              </c:extLst>
            </c:dLbl>
            <c:dLbl>
              <c:idx val="22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DDA-4B14-8AD5-E27373D43991}"/>
                </c:ext>
              </c:extLst>
            </c:dLbl>
            <c:dLbl>
              <c:idx val="23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DDA-4B14-8AD5-E27373D43991}"/>
                </c:ext>
              </c:extLst>
            </c:dLbl>
            <c:dLbl>
              <c:idx val="24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DDA-4B14-8AD5-E27373D43991}"/>
                </c:ext>
              </c:extLst>
            </c:dLbl>
            <c:dLbl>
              <c:idx val="25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DDA-4B14-8AD5-E27373D43991}"/>
                </c:ext>
              </c:extLst>
            </c:dLbl>
            <c:dLbl>
              <c:idx val="26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DDA-4B14-8AD5-E27373D43991}"/>
                </c:ext>
              </c:extLst>
            </c:dLbl>
            <c:dLbl>
              <c:idx val="27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DDA-4B14-8AD5-E27373D43991}"/>
                </c:ext>
              </c:extLst>
            </c:dLbl>
            <c:dLbl>
              <c:idx val="28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DDA-4B14-8AD5-E27373D43991}"/>
                </c:ext>
              </c:extLst>
            </c:dLbl>
            <c:dLbl>
              <c:idx val="29"/>
              <c:layout>
                <c:manualLayout>
                  <c:x val="3.06763285024143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DDA-4B14-8AD5-E27373D43991}"/>
                </c:ext>
              </c:extLst>
            </c:dLbl>
            <c:dLbl>
              <c:idx val="30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DDA-4B14-8AD5-E27373D43991}"/>
                </c:ext>
              </c:extLst>
            </c:dLbl>
            <c:dLbl>
              <c:idx val="31"/>
              <c:layout>
                <c:manualLayout>
                  <c:x val="3.06763285024143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DDA-4B14-8AD5-E27373D43991}"/>
                </c:ext>
              </c:extLst>
            </c:dLbl>
            <c:dLbl>
              <c:idx val="32"/>
              <c:layout>
                <c:manualLayout>
                  <c:x val="3.06763285024143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DDA-4B14-8AD5-E27373D43991}"/>
                </c:ext>
              </c:extLst>
            </c:dLbl>
            <c:dLbl>
              <c:idx val="33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DDA-4B14-8AD5-E27373D43991}"/>
                </c:ext>
              </c:extLst>
            </c:dLbl>
            <c:dLbl>
              <c:idx val="34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DDA-4B14-8AD5-E27373D43991}"/>
                </c:ext>
              </c:extLst>
            </c:dLbl>
            <c:dLbl>
              <c:idx val="35"/>
              <c:layout>
                <c:manualLayout>
                  <c:x val="3.06763285024143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DDA-4B14-8AD5-E27373D43991}"/>
                </c:ext>
              </c:extLst>
            </c:dLbl>
            <c:dLbl>
              <c:idx val="36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DDA-4B14-8AD5-E27373D43991}"/>
                </c:ext>
              </c:extLst>
            </c:dLbl>
            <c:dLbl>
              <c:idx val="37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DDA-4B14-8AD5-E27373D43991}"/>
                </c:ext>
              </c:extLst>
            </c:dLbl>
            <c:dLbl>
              <c:idx val="38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DDA-4B14-8AD5-E27373D43991}"/>
                </c:ext>
              </c:extLst>
            </c:dLbl>
            <c:dLbl>
              <c:idx val="39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DDA-4B14-8AD5-E27373D43991}"/>
                </c:ext>
              </c:extLst>
            </c:dLbl>
            <c:dLbl>
              <c:idx val="40"/>
              <c:layout>
                <c:manualLayout>
                  <c:x val="3.0696859903381643E-3"/>
                  <c:y val="7.419299051490969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DDA-4B14-8AD5-E27373D43991}"/>
                </c:ext>
              </c:extLst>
            </c:dLbl>
            <c:dLbl>
              <c:idx val="41"/>
              <c:layout>
                <c:manualLayout>
                  <c:x val="3.06968599033816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DDA-4B14-8AD5-E27373D43991}"/>
                </c:ext>
              </c:extLst>
            </c:dLbl>
            <c:dLbl>
              <c:idx val="42"/>
              <c:layout>
                <c:manualLayout>
                  <c:x val="3.3471014492752497E-3"/>
                  <c:y val="7.96641170376868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DDA-4B14-8AD5-E27373D43991}"/>
                </c:ext>
              </c:extLst>
            </c:dLbl>
            <c:dLbl>
              <c:idx val="43"/>
              <c:layout>
                <c:manualLayout>
                  <c:x val="3.4776570048308053E-3"/>
                  <c:y val="1.613083527667949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1DDA-4B14-8AD5-E27373D43991}"/>
                </c:ext>
              </c:extLst>
            </c:dLbl>
            <c:dLbl>
              <c:idx val="44"/>
              <c:layout>
                <c:manualLayout>
                  <c:x val="7.3913043478259742E-3"/>
                  <c:y val="1.593282340011806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1DDA-4B14-8AD5-E27373D43991}"/>
                </c:ext>
              </c:extLst>
            </c:dLbl>
            <c:dLbl>
              <c:idx val="45"/>
              <c:layout>
                <c:manualLayout>
                  <c:x val="1.2135748792270532E-2"/>
                  <c:y val="7.966411696349383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1DDA-4B14-8AD5-E27373D43991}"/>
                </c:ext>
              </c:extLst>
            </c:dLbl>
            <c:dLbl>
              <c:idx val="46"/>
              <c:layout>
                <c:manualLayout>
                  <c:x val="1.38115942028985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1DDA-4B14-8AD5-E27373D43991}"/>
                </c:ext>
              </c:extLst>
            </c:dLbl>
            <c:dLbl>
              <c:idx val="47"/>
              <c:layout>
                <c:manualLayout>
                  <c:x val="1.6881280193236713E-2"/>
                  <c:y val="7.419299051490969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1DDA-4B14-8AD5-E27373D43991}"/>
                </c:ext>
              </c:extLst>
            </c:dLbl>
            <c:dLbl>
              <c:idx val="48"/>
              <c:layout>
                <c:manualLayout>
                  <c:x val="1.8416183574879227E-2"/>
                  <c:y val="-1.011734285436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1DDA-4B14-8AD5-E27373D43991}"/>
                </c:ext>
              </c:extLst>
            </c:dLbl>
            <c:dLbl>
              <c:idx val="49"/>
              <c:layout>
                <c:manualLayout>
                  <c:x val="1.8416183574879116E-2"/>
                  <c:y val="2.389923510388674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1DDA-4B14-8AD5-E27373D43991}"/>
                </c:ext>
              </c:extLst>
            </c:dLbl>
            <c:dLbl>
              <c:idx val="50"/>
              <c:layout>
                <c:manualLayout>
                  <c:x val="2.1626811594202787E-2"/>
                  <c:y val="7.9664117111879823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1DDA-4B14-8AD5-E27373D43991}"/>
                </c:ext>
              </c:extLst>
            </c:dLbl>
            <c:dLbl>
              <c:idx val="51"/>
              <c:layout>
                <c:manualLayout>
                  <c:x val="2.3302657004830918E-2"/>
                  <c:y val="1.593282339269876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1DDA-4B14-8AD5-E27373D43991}"/>
                </c:ext>
              </c:extLst>
            </c:dLbl>
            <c:dLbl>
              <c:idx val="52"/>
              <c:layout>
                <c:manualLayout>
                  <c:x val="2.2598792270531288E-2"/>
                  <c:y val="3.186564678539753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1DDA-4B14-8AD5-E27373D43991}"/>
                </c:ext>
              </c:extLst>
            </c:dLbl>
            <c:dLbl>
              <c:idx val="53"/>
              <c:layout>
                <c:manualLayout>
                  <c:x val="2.4432004830917873E-2"/>
                  <c:y val="-1.842442738178335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1DDA-4B14-8AD5-E27373D43991}"/>
                </c:ext>
              </c:extLst>
            </c:dLbl>
            <c:dLbl>
              <c:idx val="54"/>
              <c:layout>
                <c:manualLayout>
                  <c:x val="2.7501570048309179E-2"/>
                  <c:y val="4.869892700030842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1DDA-4B14-8AD5-E27373D43991}"/>
                </c:ext>
              </c:extLst>
            </c:dLbl>
            <c:dLbl>
              <c:idx val="55"/>
              <c:layout>
                <c:manualLayout>
                  <c:x val="3.1961111111110996E-2"/>
                  <c:y val="1.623297566676947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1DDA-4B14-8AD5-E27373D43991}"/>
                </c:ext>
              </c:extLst>
            </c:dLbl>
            <c:dLbl>
              <c:idx val="56"/>
              <c:layout>
                <c:manualLayout>
                  <c:x val="3.1925966183574767E-2"/>
                  <c:y val="2.434946350015421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1DDA-4B14-8AD5-E27373D43991}"/>
                </c:ext>
              </c:extLst>
            </c:dLbl>
            <c:dLbl>
              <c:idx val="57"/>
              <c:layout>
                <c:manualLayout>
                  <c:x val="3.345978260869565E-2"/>
                  <c:y val="8.116487833384737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1DDA-4B14-8AD5-E27373D43991}"/>
                </c:ext>
              </c:extLst>
            </c:dLbl>
            <c:dLbl>
              <c:idx val="58"/>
              <c:layout>
                <c:manualLayout>
                  <c:x val="3.374396135265700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1DDA-4B14-8AD5-E27373D43991}"/>
                </c:ext>
              </c:extLst>
            </c:dLbl>
            <c:dLbl>
              <c:idx val="59"/>
              <c:layout>
                <c:manualLayout>
                  <c:x val="3.374396135265700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1DDA-4B14-8AD5-E27373D43991}"/>
                </c:ext>
              </c:extLst>
            </c:dLbl>
            <c:dLbl>
              <c:idx val="60"/>
              <c:layout>
                <c:manualLayout>
                  <c:x val="3.527777777777777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1DDA-4B14-8AD5-E27373D43991}"/>
                </c:ext>
              </c:extLst>
            </c:dLbl>
            <c:dLbl>
              <c:idx val="61"/>
              <c:layout>
                <c:manualLayout>
                  <c:x val="3.374396135265700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1DDA-4B14-8AD5-E27373D43991}"/>
                </c:ext>
              </c:extLst>
            </c:dLbl>
            <c:dLbl>
              <c:idx val="62"/>
              <c:layout>
                <c:manualLayout>
                  <c:x val="4.141304347826075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1DDA-4B14-8AD5-E27373D43991}"/>
                </c:ext>
              </c:extLst>
            </c:dLbl>
            <c:dLbl>
              <c:idx val="63"/>
              <c:layout>
                <c:manualLayout>
                  <c:x val="4.294685990338164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1DDA-4B14-8AD5-E27373D43991}"/>
                </c:ext>
              </c:extLst>
            </c:dLbl>
            <c:dLbl>
              <c:idx val="64"/>
              <c:layout>
                <c:manualLayout>
                  <c:x val="4.908212560386462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1DDA-4B14-8AD5-E27373D43991}"/>
                </c:ext>
              </c:extLst>
            </c:dLbl>
            <c:dLbl>
              <c:idx val="65"/>
              <c:layout>
                <c:manualLayout>
                  <c:x val="-4.6014492753623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1DDA-4B14-8AD5-E27373D43991}"/>
                </c:ext>
              </c:extLst>
            </c:dLbl>
            <c:dLbl>
              <c:idx val="66"/>
              <c:layout>
                <c:manualLayout>
                  <c:x val="-6.13526570048320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1DDA-4B14-8AD5-E27373D43991}"/>
                </c:ext>
              </c:extLst>
            </c:dLbl>
            <c:dLbl>
              <c:idx val="67"/>
              <c:layout>
                <c:manualLayout>
                  <c:x val="-4.60144927536243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1DDA-4B14-8AD5-E27373D43991}"/>
                </c:ext>
              </c:extLst>
            </c:dLbl>
            <c:dLbl>
              <c:idx val="68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1DDA-4B14-8AD5-E27373D43991}"/>
                </c:ext>
              </c:extLst>
            </c:dLbl>
            <c:dLbl>
              <c:idx val="69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1DDA-4B14-8AD5-E27373D43991}"/>
                </c:ext>
              </c:extLst>
            </c:dLbl>
            <c:dLbl>
              <c:idx val="70"/>
              <c:layout>
                <c:manualLayout>
                  <c:x val="3.06763285024143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1DDA-4B14-8AD5-E27373D43991}"/>
                </c:ext>
              </c:extLst>
            </c:dLbl>
            <c:dLbl>
              <c:idx val="71"/>
              <c:layout>
                <c:manualLayout>
                  <c:x val="3.06763285024143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1DDA-4B14-8AD5-E27373D43991}"/>
                </c:ext>
              </c:extLst>
            </c:dLbl>
            <c:dLbl>
              <c:idx val="72"/>
              <c:layout>
                <c:manualLayout>
                  <c:x val="3.06763285024165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1DDA-4B14-8AD5-E27373D43991}"/>
                </c:ext>
              </c:extLst>
            </c:dLbl>
            <c:dLbl>
              <c:idx val="73"/>
              <c:layout>
                <c:manualLayout>
                  <c:x val="3.06763285024143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1DDA-4B14-8AD5-E27373D4399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'市区町村別_生活習慣病状態不明者(生活習慣病受診無)'!$AC$5:$AC$78</c:f>
              <c:strCache>
                <c:ptCount val="74"/>
                <c:pt idx="0">
                  <c:v>西成区</c:v>
                </c:pt>
                <c:pt idx="1">
                  <c:v>能勢町</c:v>
                </c:pt>
                <c:pt idx="2">
                  <c:v>浪速区</c:v>
                </c:pt>
                <c:pt idx="3">
                  <c:v>中央区</c:v>
                </c:pt>
                <c:pt idx="4">
                  <c:v>堺市南区</c:v>
                </c:pt>
                <c:pt idx="5">
                  <c:v>北区</c:v>
                </c:pt>
                <c:pt idx="6">
                  <c:v>阿倍野区</c:v>
                </c:pt>
                <c:pt idx="7">
                  <c:v>天王寺区</c:v>
                </c:pt>
                <c:pt idx="8">
                  <c:v>西区</c:v>
                </c:pt>
                <c:pt idx="9">
                  <c:v>都島区</c:v>
                </c:pt>
                <c:pt idx="10">
                  <c:v>豊中市</c:v>
                </c:pt>
                <c:pt idx="11">
                  <c:v>堺市北区</c:v>
                </c:pt>
                <c:pt idx="12">
                  <c:v>島本町</c:v>
                </c:pt>
                <c:pt idx="13">
                  <c:v>旭区</c:v>
                </c:pt>
                <c:pt idx="14">
                  <c:v>茨木市</c:v>
                </c:pt>
                <c:pt idx="15">
                  <c:v>千早赤阪村</c:v>
                </c:pt>
                <c:pt idx="16">
                  <c:v>堺市</c:v>
                </c:pt>
                <c:pt idx="17">
                  <c:v>堺市西区</c:v>
                </c:pt>
                <c:pt idx="18">
                  <c:v>熊取町</c:v>
                </c:pt>
                <c:pt idx="19">
                  <c:v>岬町</c:v>
                </c:pt>
                <c:pt idx="20">
                  <c:v>港区</c:v>
                </c:pt>
                <c:pt idx="21">
                  <c:v>交野市</c:v>
                </c:pt>
                <c:pt idx="22">
                  <c:v>住之江区</c:v>
                </c:pt>
                <c:pt idx="23">
                  <c:v>大阪市</c:v>
                </c:pt>
                <c:pt idx="24">
                  <c:v>東成区</c:v>
                </c:pt>
                <c:pt idx="25">
                  <c:v>東住吉区</c:v>
                </c:pt>
                <c:pt idx="26">
                  <c:v>淀川区</c:v>
                </c:pt>
                <c:pt idx="27">
                  <c:v>生野区</c:v>
                </c:pt>
                <c:pt idx="28">
                  <c:v>大東市</c:v>
                </c:pt>
                <c:pt idx="29">
                  <c:v>城東区</c:v>
                </c:pt>
                <c:pt idx="30">
                  <c:v>堺市堺区</c:v>
                </c:pt>
                <c:pt idx="31">
                  <c:v>箕面市</c:v>
                </c:pt>
                <c:pt idx="32">
                  <c:v>貝塚市</c:v>
                </c:pt>
                <c:pt idx="33">
                  <c:v>枚方市</c:v>
                </c:pt>
                <c:pt idx="34">
                  <c:v>堺市美原区</c:v>
                </c:pt>
                <c:pt idx="35">
                  <c:v>東大阪市</c:v>
                </c:pt>
                <c:pt idx="36">
                  <c:v>堺市中区</c:v>
                </c:pt>
                <c:pt idx="37">
                  <c:v>泉南市</c:v>
                </c:pt>
                <c:pt idx="38">
                  <c:v>堺市東区</c:v>
                </c:pt>
                <c:pt idx="39">
                  <c:v>守口市</c:v>
                </c:pt>
                <c:pt idx="40">
                  <c:v>東淀川区</c:v>
                </c:pt>
                <c:pt idx="41">
                  <c:v>河南町</c:v>
                </c:pt>
                <c:pt idx="42">
                  <c:v>四條畷市</c:v>
                </c:pt>
                <c:pt idx="43">
                  <c:v>忠岡町</c:v>
                </c:pt>
                <c:pt idx="44">
                  <c:v>住吉区</c:v>
                </c:pt>
                <c:pt idx="45">
                  <c:v>福島区</c:v>
                </c:pt>
                <c:pt idx="46">
                  <c:v>大阪狭山市</c:v>
                </c:pt>
                <c:pt idx="47">
                  <c:v>摂津市</c:v>
                </c:pt>
                <c:pt idx="48">
                  <c:v>河内長野市</c:v>
                </c:pt>
                <c:pt idx="49">
                  <c:v>寝屋川市</c:v>
                </c:pt>
                <c:pt idx="50">
                  <c:v>羽曳野市</c:v>
                </c:pt>
                <c:pt idx="51">
                  <c:v>和泉市</c:v>
                </c:pt>
                <c:pt idx="52">
                  <c:v>門真市</c:v>
                </c:pt>
                <c:pt idx="53">
                  <c:v>松原市</c:v>
                </c:pt>
                <c:pt idx="54">
                  <c:v>平野区</c:v>
                </c:pt>
                <c:pt idx="55">
                  <c:v>大正区</c:v>
                </c:pt>
                <c:pt idx="56">
                  <c:v>高槻市</c:v>
                </c:pt>
                <c:pt idx="57">
                  <c:v>高石市</c:v>
                </c:pt>
                <c:pt idx="58">
                  <c:v>岸和田市</c:v>
                </c:pt>
                <c:pt idx="59">
                  <c:v>八尾市</c:v>
                </c:pt>
                <c:pt idx="60">
                  <c:v>池田市</c:v>
                </c:pt>
                <c:pt idx="61">
                  <c:v>阪南市</c:v>
                </c:pt>
                <c:pt idx="62">
                  <c:v>鶴見区</c:v>
                </c:pt>
                <c:pt idx="63">
                  <c:v>柏原市</c:v>
                </c:pt>
                <c:pt idx="64">
                  <c:v>富田林市</c:v>
                </c:pt>
                <c:pt idx="65">
                  <c:v>豊能町</c:v>
                </c:pt>
                <c:pt idx="66">
                  <c:v>西淀川区</c:v>
                </c:pt>
                <c:pt idx="67">
                  <c:v>吹田市</c:v>
                </c:pt>
                <c:pt idx="68">
                  <c:v>此花区</c:v>
                </c:pt>
                <c:pt idx="69">
                  <c:v>藤井寺市</c:v>
                </c:pt>
                <c:pt idx="70">
                  <c:v>泉大津市</c:v>
                </c:pt>
                <c:pt idx="71">
                  <c:v>泉佐野市</c:v>
                </c:pt>
                <c:pt idx="72">
                  <c:v>田尻町</c:v>
                </c:pt>
                <c:pt idx="73">
                  <c:v>太子町</c:v>
                </c:pt>
              </c:strCache>
            </c:strRef>
          </c:cat>
          <c:val>
            <c:numRef>
              <c:f>'市区町村別_生活習慣病状態不明者(生活習慣病受診無)'!$AD$5:$AD$78</c:f>
              <c:numCache>
                <c:formatCode>0.00%</c:formatCode>
                <c:ptCount val="74"/>
                <c:pt idx="0">
                  <c:v>0.19444668008048291</c:v>
                </c:pt>
                <c:pt idx="1">
                  <c:v>0.18487394957983194</c:v>
                </c:pt>
                <c:pt idx="2">
                  <c:v>0.18385066203603212</c:v>
                </c:pt>
                <c:pt idx="3">
                  <c:v>0.18376969847375604</c:v>
                </c:pt>
                <c:pt idx="4">
                  <c:v>0.18033267691792015</c:v>
                </c:pt>
                <c:pt idx="5">
                  <c:v>0.17673780749121454</c:v>
                </c:pt>
                <c:pt idx="6">
                  <c:v>0.17441696113074204</c:v>
                </c:pt>
                <c:pt idx="7">
                  <c:v>0.17367912815560768</c:v>
                </c:pt>
                <c:pt idx="8">
                  <c:v>0.17259515570934256</c:v>
                </c:pt>
                <c:pt idx="9">
                  <c:v>0.17015413760440884</c:v>
                </c:pt>
                <c:pt idx="10">
                  <c:v>0.16984057943607103</c:v>
                </c:pt>
                <c:pt idx="11">
                  <c:v>0.16719134284308904</c:v>
                </c:pt>
                <c:pt idx="12">
                  <c:v>0.16562572287763128</c:v>
                </c:pt>
                <c:pt idx="13">
                  <c:v>0.16532258064516128</c:v>
                </c:pt>
                <c:pt idx="14">
                  <c:v>0.16529121187919663</c:v>
                </c:pt>
                <c:pt idx="15">
                  <c:v>0.16486261448792672</c:v>
                </c:pt>
                <c:pt idx="16">
                  <c:v>0.16484550319350941</c:v>
                </c:pt>
                <c:pt idx="17">
                  <c:v>0.16317781984188842</c:v>
                </c:pt>
                <c:pt idx="18">
                  <c:v>0.16240753194351043</c:v>
                </c:pt>
                <c:pt idx="19">
                  <c:v>0.16198294916324599</c:v>
                </c:pt>
                <c:pt idx="20">
                  <c:v>0.16181474480151228</c:v>
                </c:pt>
                <c:pt idx="21">
                  <c:v>0.16161441191754719</c:v>
                </c:pt>
                <c:pt idx="22">
                  <c:v>0.16122324159021406</c:v>
                </c:pt>
                <c:pt idx="23">
                  <c:v>0.16082896593742035</c:v>
                </c:pt>
                <c:pt idx="24">
                  <c:v>0.16081785117467806</c:v>
                </c:pt>
                <c:pt idx="25">
                  <c:v>0.16028630300401259</c:v>
                </c:pt>
                <c:pt idx="26">
                  <c:v>0.16026265839019135</c:v>
                </c:pt>
                <c:pt idx="27">
                  <c:v>0.15958483858019382</c:v>
                </c:pt>
                <c:pt idx="28">
                  <c:v>0.15911582024113993</c:v>
                </c:pt>
                <c:pt idx="29">
                  <c:v>0.15906661088644075</c:v>
                </c:pt>
                <c:pt idx="30">
                  <c:v>0.15881142133319259</c:v>
                </c:pt>
                <c:pt idx="31">
                  <c:v>0.15879111704792118</c:v>
                </c:pt>
                <c:pt idx="32">
                  <c:v>0.15864589678879124</c:v>
                </c:pt>
                <c:pt idx="33">
                  <c:v>0.15852916979647316</c:v>
                </c:pt>
                <c:pt idx="34">
                  <c:v>0.15774843641417652</c:v>
                </c:pt>
                <c:pt idx="35">
                  <c:v>0.15732172019597168</c:v>
                </c:pt>
                <c:pt idx="36">
                  <c:v>0.15711884132936765</c:v>
                </c:pt>
                <c:pt idx="37">
                  <c:v>0.15685603467944331</c:v>
                </c:pt>
                <c:pt idx="38">
                  <c:v>0.15651788353532367</c:v>
                </c:pt>
                <c:pt idx="39">
                  <c:v>0.15645488420357531</c:v>
                </c:pt>
                <c:pt idx="40">
                  <c:v>0.15589660743134087</c:v>
                </c:pt>
                <c:pt idx="41">
                  <c:v>0.15587349397590361</c:v>
                </c:pt>
                <c:pt idx="42">
                  <c:v>0.15583908345267544</c:v>
                </c:pt>
                <c:pt idx="43">
                  <c:v>0.15572815533980583</c:v>
                </c:pt>
                <c:pt idx="44">
                  <c:v>0.15512712494424344</c:v>
                </c:pt>
                <c:pt idx="45">
                  <c:v>0.15337093741606231</c:v>
                </c:pt>
                <c:pt idx="46">
                  <c:v>0.15319199904180142</c:v>
                </c:pt>
                <c:pt idx="47">
                  <c:v>0.15198618307426598</c:v>
                </c:pt>
                <c:pt idx="48">
                  <c:v>0.15181500109337415</c:v>
                </c:pt>
                <c:pt idx="49">
                  <c:v>0.15179904558362853</c:v>
                </c:pt>
                <c:pt idx="50">
                  <c:v>0.15083463432208477</c:v>
                </c:pt>
                <c:pt idx="51">
                  <c:v>0.15056334789606807</c:v>
                </c:pt>
                <c:pt idx="52">
                  <c:v>0.15025995543621093</c:v>
                </c:pt>
                <c:pt idx="53">
                  <c:v>0.15017724782468578</c:v>
                </c:pt>
                <c:pt idx="54">
                  <c:v>0.14919045356529367</c:v>
                </c:pt>
                <c:pt idx="55">
                  <c:v>0.14767306265239055</c:v>
                </c:pt>
                <c:pt idx="56">
                  <c:v>0.14764839080886447</c:v>
                </c:pt>
                <c:pt idx="57">
                  <c:v>0.14710271076846557</c:v>
                </c:pt>
                <c:pt idx="58">
                  <c:v>0.14706450740153829</c:v>
                </c:pt>
                <c:pt idx="59">
                  <c:v>0.14668003800274465</c:v>
                </c:pt>
                <c:pt idx="60">
                  <c:v>0.14619089614001765</c:v>
                </c:pt>
                <c:pt idx="61">
                  <c:v>0.14610239852398524</c:v>
                </c:pt>
                <c:pt idx="62">
                  <c:v>0.1440717266965528</c:v>
                </c:pt>
                <c:pt idx="63">
                  <c:v>0.14352543047675922</c:v>
                </c:pt>
                <c:pt idx="64">
                  <c:v>0.14161008729388944</c:v>
                </c:pt>
                <c:pt idx="65">
                  <c:v>0.14141187050359713</c:v>
                </c:pt>
                <c:pt idx="66">
                  <c:v>0.14120689655172414</c:v>
                </c:pt>
                <c:pt idx="67">
                  <c:v>0.14003694553871493</c:v>
                </c:pt>
                <c:pt idx="68">
                  <c:v>0.13583274935762674</c:v>
                </c:pt>
                <c:pt idx="69">
                  <c:v>0.13561673068715321</c:v>
                </c:pt>
                <c:pt idx="70">
                  <c:v>0.13311999999999999</c:v>
                </c:pt>
                <c:pt idx="71">
                  <c:v>0.13215960636580304</c:v>
                </c:pt>
                <c:pt idx="72">
                  <c:v>0.12884615384615383</c:v>
                </c:pt>
                <c:pt idx="73">
                  <c:v>0.12749615975422426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1DDA-4B14-8AD5-E27373D43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901248"/>
        <c:axId val="389533056"/>
      </c:barChart>
      <c:scatterChart>
        <c:scatterStyle val="lineMarker"/>
        <c:varyColors val="0"/>
        <c:ser>
          <c:idx val="1"/>
          <c:order val="1"/>
          <c:tx>
            <c:strRef>
              <c:f>'市区町村別_生活習慣病状態不明者(生活習慣病受診無)'!$AF$4:$AG$4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2117149758454106"/>
                  <c:y val="-0.89706349206349212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1DDA-4B14-8AD5-E27373D439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'市区町村別_生活習慣病状態不明者(生活習慣病受診無)'!$AF$5:$AF$78</c:f>
              <c:numCache>
                <c:formatCode>0.00%</c:formatCode>
                <c:ptCount val="74"/>
                <c:pt idx="0">
                  <c:v>0.15621336134202626</c:v>
                </c:pt>
                <c:pt idx="1">
                  <c:v>0.15621336134202626</c:v>
                </c:pt>
                <c:pt idx="2">
                  <c:v>0.15621336134202626</c:v>
                </c:pt>
                <c:pt idx="3">
                  <c:v>0.15621336134202626</c:v>
                </c:pt>
                <c:pt idx="4">
                  <c:v>0.15621336134202626</c:v>
                </c:pt>
                <c:pt idx="5">
                  <c:v>0.15621336134202626</c:v>
                </c:pt>
                <c:pt idx="6">
                  <c:v>0.15621336134202626</c:v>
                </c:pt>
                <c:pt idx="7">
                  <c:v>0.15621336134202626</c:v>
                </c:pt>
                <c:pt idx="8">
                  <c:v>0.15621336134202626</c:v>
                </c:pt>
                <c:pt idx="9">
                  <c:v>0.15621336134202626</c:v>
                </c:pt>
                <c:pt idx="10">
                  <c:v>0.15621336134202626</c:v>
                </c:pt>
                <c:pt idx="11">
                  <c:v>0.15621336134202626</c:v>
                </c:pt>
                <c:pt idx="12">
                  <c:v>0.15621336134202626</c:v>
                </c:pt>
                <c:pt idx="13">
                  <c:v>0.15621336134202626</c:v>
                </c:pt>
                <c:pt idx="14">
                  <c:v>0.15621336134202626</c:v>
                </c:pt>
                <c:pt idx="15">
                  <c:v>0.15621336134202626</c:v>
                </c:pt>
                <c:pt idx="16">
                  <c:v>0.15621336134202626</c:v>
                </c:pt>
                <c:pt idx="17">
                  <c:v>0.15621336134202626</c:v>
                </c:pt>
                <c:pt idx="18">
                  <c:v>0.15621336134202626</c:v>
                </c:pt>
                <c:pt idx="19">
                  <c:v>0.15621336134202626</c:v>
                </c:pt>
                <c:pt idx="20">
                  <c:v>0.15621336134202626</c:v>
                </c:pt>
                <c:pt idx="21">
                  <c:v>0.15621336134202626</c:v>
                </c:pt>
                <c:pt idx="22">
                  <c:v>0.15621336134202626</c:v>
                </c:pt>
                <c:pt idx="23">
                  <c:v>0.15621336134202626</c:v>
                </c:pt>
                <c:pt idx="24">
                  <c:v>0.15621336134202626</c:v>
                </c:pt>
                <c:pt idx="25">
                  <c:v>0.15621336134202626</c:v>
                </c:pt>
                <c:pt idx="26">
                  <c:v>0.15621336134202626</c:v>
                </c:pt>
                <c:pt idx="27">
                  <c:v>0.15621336134202626</c:v>
                </c:pt>
                <c:pt idx="28">
                  <c:v>0.15621336134202626</c:v>
                </c:pt>
                <c:pt idx="29">
                  <c:v>0.15621336134202626</c:v>
                </c:pt>
                <c:pt idx="30">
                  <c:v>0.15621336134202626</c:v>
                </c:pt>
                <c:pt idx="31">
                  <c:v>0.15621336134202626</c:v>
                </c:pt>
                <c:pt idx="32">
                  <c:v>0.15621336134202626</c:v>
                </c:pt>
                <c:pt idx="33">
                  <c:v>0.15621336134202626</c:v>
                </c:pt>
                <c:pt idx="34">
                  <c:v>0.15621336134202626</c:v>
                </c:pt>
                <c:pt idx="35">
                  <c:v>0.15621336134202626</c:v>
                </c:pt>
                <c:pt idx="36">
                  <c:v>0.15621336134202626</c:v>
                </c:pt>
                <c:pt idx="37">
                  <c:v>0.15621336134202626</c:v>
                </c:pt>
                <c:pt idx="38">
                  <c:v>0.15621336134202626</c:v>
                </c:pt>
                <c:pt idx="39">
                  <c:v>0.15621336134202626</c:v>
                </c:pt>
                <c:pt idx="40">
                  <c:v>0.15621336134202626</c:v>
                </c:pt>
                <c:pt idx="41">
                  <c:v>0.15621336134202626</c:v>
                </c:pt>
                <c:pt idx="42">
                  <c:v>0.15621336134202626</c:v>
                </c:pt>
                <c:pt idx="43">
                  <c:v>0.15621336134202626</c:v>
                </c:pt>
                <c:pt idx="44">
                  <c:v>0.15621336134202626</c:v>
                </c:pt>
                <c:pt idx="45">
                  <c:v>0.15621336134202626</c:v>
                </c:pt>
                <c:pt idx="46">
                  <c:v>0.15621336134202626</c:v>
                </c:pt>
                <c:pt idx="47">
                  <c:v>0.15621336134202626</c:v>
                </c:pt>
                <c:pt idx="48">
                  <c:v>0.15621336134202626</c:v>
                </c:pt>
                <c:pt idx="49">
                  <c:v>0.15621336134202626</c:v>
                </c:pt>
                <c:pt idx="50">
                  <c:v>0.15621336134202626</c:v>
                </c:pt>
                <c:pt idx="51">
                  <c:v>0.15621336134202626</c:v>
                </c:pt>
                <c:pt idx="52">
                  <c:v>0.15621336134202626</c:v>
                </c:pt>
                <c:pt idx="53">
                  <c:v>0.15621336134202626</c:v>
                </c:pt>
                <c:pt idx="54">
                  <c:v>0.15621336134202626</c:v>
                </c:pt>
                <c:pt idx="55">
                  <c:v>0.15621336134202626</c:v>
                </c:pt>
                <c:pt idx="56">
                  <c:v>0.15621336134202626</c:v>
                </c:pt>
                <c:pt idx="57">
                  <c:v>0.15621336134202626</c:v>
                </c:pt>
                <c:pt idx="58">
                  <c:v>0.15621336134202626</c:v>
                </c:pt>
                <c:pt idx="59">
                  <c:v>0.15621336134202626</c:v>
                </c:pt>
                <c:pt idx="60">
                  <c:v>0.15621336134202626</c:v>
                </c:pt>
                <c:pt idx="61">
                  <c:v>0.15621336134202626</c:v>
                </c:pt>
                <c:pt idx="62">
                  <c:v>0.15621336134202626</c:v>
                </c:pt>
                <c:pt idx="63">
                  <c:v>0.15621336134202626</c:v>
                </c:pt>
                <c:pt idx="64">
                  <c:v>0.15621336134202626</c:v>
                </c:pt>
                <c:pt idx="65">
                  <c:v>0.15621336134202626</c:v>
                </c:pt>
                <c:pt idx="66">
                  <c:v>0.15621336134202626</c:v>
                </c:pt>
                <c:pt idx="67">
                  <c:v>0.15621336134202626</c:v>
                </c:pt>
                <c:pt idx="68">
                  <c:v>0.15621336134202626</c:v>
                </c:pt>
                <c:pt idx="69">
                  <c:v>0.15621336134202626</c:v>
                </c:pt>
                <c:pt idx="70">
                  <c:v>0.15621336134202626</c:v>
                </c:pt>
                <c:pt idx="71">
                  <c:v>0.15621336134202626</c:v>
                </c:pt>
                <c:pt idx="72">
                  <c:v>0.15621336134202626</c:v>
                </c:pt>
                <c:pt idx="73">
                  <c:v>0.15621336134202626</c:v>
                </c:pt>
              </c:numCache>
            </c:numRef>
          </c:xVal>
          <c:yVal>
            <c:numRef>
              <c:f>'市区町村別_生活習慣病状態不明者(生活習慣病受診無)'!$AG$5:$AG$78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C-1DDA-4B14-8AD5-E27373D43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534208"/>
        <c:axId val="389533632"/>
      </c:scatterChart>
      <c:catAx>
        <c:axId val="3909012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9533056"/>
        <c:crosses val="autoZero"/>
        <c:auto val="1"/>
        <c:lblAlgn val="ctr"/>
        <c:lblOffset val="100"/>
        <c:noMultiLvlLbl val="0"/>
      </c:catAx>
      <c:valAx>
        <c:axId val="389533056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2351557971014486"/>
              <c:y val="3.0789523809523815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90901248"/>
        <c:crosses val="autoZero"/>
        <c:crossBetween val="between"/>
      </c:valAx>
      <c:valAx>
        <c:axId val="38953363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9534208"/>
        <c:crosses val="max"/>
        <c:crossBetween val="midCat"/>
      </c:valAx>
      <c:valAx>
        <c:axId val="389534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38953363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426835748792271"/>
          <c:y val="1.1458412698412699E-2"/>
          <c:w val="0.668080434782608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1298175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1298175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76102E2-90E7-4393-9BF1-6212233EB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47"/>
  <sheetViews>
    <sheetView showGridLines="0" tabSelected="1" zoomScaleNormal="100" zoomScaleSheetLayoutView="100" workbookViewId="0"/>
  </sheetViews>
  <sheetFormatPr defaultColWidth="9" defaultRowHeight="13.5"/>
  <cols>
    <col min="1" max="1" width="4.625" style="2" customWidth="1"/>
    <col min="2" max="4" width="14.875" style="2" customWidth="1"/>
    <col min="5" max="5" width="14.75" style="2" customWidth="1"/>
    <col min="6" max="7" width="9" style="2"/>
    <col min="8" max="10" width="14.875" style="2" customWidth="1"/>
    <col min="11" max="16384" width="9" style="2"/>
  </cols>
  <sheetData>
    <row r="1" spans="1:5" ht="16.5" customHeight="1">
      <c r="A1" s="3" t="s">
        <v>21</v>
      </c>
    </row>
    <row r="2" spans="1:5" ht="16.5" customHeight="1">
      <c r="A2" s="3" t="s">
        <v>18</v>
      </c>
    </row>
    <row r="3" spans="1:5" ht="35.1" customHeight="1">
      <c r="B3" s="4"/>
      <c r="C3" s="23" t="s">
        <v>27</v>
      </c>
      <c r="D3" s="44" t="s">
        <v>28</v>
      </c>
      <c r="E3" s="45" t="s">
        <v>26</v>
      </c>
    </row>
    <row r="4" spans="1:5">
      <c r="B4" s="9" t="s">
        <v>7</v>
      </c>
      <c r="C4" s="24">
        <f>'地区別_生活習慣病状態不明者(生活習慣病受診無)'!D13</f>
        <v>2743</v>
      </c>
      <c r="D4" s="46">
        <f>'地区別_生活習慣病状態不明者(生活習慣病受診無)'!E13</f>
        <v>518</v>
      </c>
      <c r="E4" s="47">
        <f>'地区別_生活習慣病状態不明者(生活習慣病受診無)'!F13</f>
        <v>0.1888443310244258</v>
      </c>
    </row>
    <row r="5" spans="1:5">
      <c r="B5" s="9" t="s">
        <v>8</v>
      </c>
      <c r="C5" s="24">
        <f>'地区別_生活習慣病状態不明者(生活習慣病受診無)'!G13</f>
        <v>7301</v>
      </c>
      <c r="D5" s="48">
        <f>'地区別_生活習慣病状態不明者(生活習慣病受診無)'!H13</f>
        <v>1123</v>
      </c>
      <c r="E5" s="47">
        <f>'地区別_生活習慣病状態不明者(生活習慣病受診無)'!I13</f>
        <v>0.15381454595260924</v>
      </c>
    </row>
    <row r="6" spans="1:5">
      <c r="B6" s="9" t="s">
        <v>9</v>
      </c>
      <c r="C6" s="24">
        <f>'地区別_生活習慣病状態不明者(生活習慣病受診無)'!J13</f>
        <v>458031</v>
      </c>
      <c r="D6" s="48">
        <f>'地区別_生活習慣病状態不明者(生活習慣病受診無)'!K13</f>
        <v>81065</v>
      </c>
      <c r="E6" s="47">
        <f>'地区別_生活習慣病状態不明者(生活習慣病受診無)'!L13</f>
        <v>0.17698583720315875</v>
      </c>
    </row>
    <row r="7" spans="1:5">
      <c r="B7" s="9" t="s">
        <v>10</v>
      </c>
      <c r="C7" s="24">
        <f>'地区別_生活習慣病状態不明者(生活習慣病受診無)'!M13</f>
        <v>356796</v>
      </c>
      <c r="D7" s="48">
        <f>'地区別_生活習慣病状態不明者(生活習慣病受診無)'!N13</f>
        <v>48636</v>
      </c>
      <c r="E7" s="47">
        <f>'地区別_生活習慣病状態不明者(生活習慣病受診無)'!O13</f>
        <v>0.13631318736757139</v>
      </c>
    </row>
    <row r="8" spans="1:5">
      <c r="B8" s="9" t="s">
        <v>11</v>
      </c>
      <c r="C8" s="24">
        <f>'地区別_生活習慣病状態不明者(生活習慣病受診無)'!P13</f>
        <v>221726</v>
      </c>
      <c r="D8" s="48">
        <f>'地区別_生活習慣病状態不明者(生活習慣病受診無)'!Q13</f>
        <v>29113</v>
      </c>
      <c r="E8" s="47">
        <f>'地区別_生活習慣病状態不明者(生活習慣病受診無)'!R13</f>
        <v>0.13130169668870589</v>
      </c>
    </row>
    <row r="9" spans="1:5">
      <c r="B9" s="9" t="s">
        <v>12</v>
      </c>
      <c r="C9" s="24">
        <f>'地区別_生活習慣病状態不明者(生活習慣病受診無)'!S13</f>
        <v>94266</v>
      </c>
      <c r="D9" s="48">
        <f>'地区別_生活習慣病状態不明者(生活習慣病受診無)'!T13</f>
        <v>15203</v>
      </c>
      <c r="E9" s="47">
        <f>'地区別_生活習慣病状態不明者(生活習慣病受診無)'!U13</f>
        <v>0.16127766108671207</v>
      </c>
    </row>
    <row r="10" spans="1:5" ht="14.25" thickBot="1">
      <c r="B10" s="9" t="s">
        <v>13</v>
      </c>
      <c r="C10" s="24">
        <f>'地区別_生活習慣病状態不明者(生活習慣病受診無)'!V13</f>
        <v>30202</v>
      </c>
      <c r="D10" s="46">
        <f>'地区別_生活習慣病状態不明者(生活習慣病受診無)'!W13</f>
        <v>7278</v>
      </c>
      <c r="E10" s="49">
        <f>'地区別_生活習慣病状態不明者(生活習慣病受診無)'!X13</f>
        <v>0.24097741871399245</v>
      </c>
    </row>
    <row r="11" spans="1:5" ht="14.25" thickTop="1">
      <c r="B11" s="10" t="s">
        <v>114</v>
      </c>
      <c r="C11" s="25">
        <f>'地区別_生活習慣病状態不明者(生活習慣病受診無)'!Y13</f>
        <v>1171065</v>
      </c>
      <c r="D11" s="50">
        <f>'地区別_生活習慣病状態不明者(生活習慣病受診無)'!Z13</f>
        <v>182936</v>
      </c>
      <c r="E11" s="51">
        <f>'地区別_生活習慣病状態不明者(生活習慣病受診無)'!AA13</f>
        <v>0.15621336134202626</v>
      </c>
    </row>
    <row r="12" spans="1:5" s="5" customFormat="1" ht="11.25">
      <c r="B12" s="32" t="s">
        <v>22</v>
      </c>
      <c r="C12" s="7"/>
      <c r="D12" s="8"/>
      <c r="E12" s="6"/>
    </row>
    <row r="13" spans="1:5" s="5" customFormat="1" ht="11.25">
      <c r="B13" s="32" t="s">
        <v>23</v>
      </c>
      <c r="C13" s="7"/>
      <c r="D13" s="8"/>
    </row>
    <row r="14" spans="1:5" s="5" customFormat="1" ht="11.25">
      <c r="B14" s="32" t="s">
        <v>24</v>
      </c>
      <c r="C14" s="12"/>
      <c r="D14" s="8"/>
    </row>
    <row r="15" spans="1:5" s="5" customFormat="1" ht="11.25">
      <c r="B15" s="52" t="s">
        <v>115</v>
      </c>
      <c r="C15" s="12"/>
      <c r="D15" s="8"/>
    </row>
    <row r="16" spans="1:5" s="5" customFormat="1" ht="11.25">
      <c r="B16" s="53" t="s">
        <v>116</v>
      </c>
      <c r="C16" s="12"/>
      <c r="D16" s="8"/>
    </row>
    <row r="17" spans="1:4" s="5" customFormat="1" ht="11.25">
      <c r="B17" s="53" t="s">
        <v>117</v>
      </c>
      <c r="C17" s="12"/>
      <c r="D17" s="8"/>
    </row>
    <row r="18" spans="1:4" s="5" customFormat="1" ht="11.25">
      <c r="B18" s="30" t="s">
        <v>25</v>
      </c>
      <c r="C18" s="8"/>
      <c r="D18" s="8"/>
    </row>
    <row r="19" spans="1:4" s="5" customFormat="1" ht="11.25">
      <c r="B19" s="30" t="s">
        <v>113</v>
      </c>
      <c r="D19" s="8"/>
    </row>
    <row r="20" spans="1:4" ht="16.5" customHeight="1">
      <c r="A20" s="3"/>
      <c r="D20" s="11"/>
    </row>
    <row r="21" spans="1:4" ht="16.5" customHeight="1">
      <c r="A21" s="3"/>
      <c r="D21" s="11"/>
    </row>
    <row r="22" spans="1:4">
      <c r="B22" s="11"/>
      <c r="C22" s="11"/>
      <c r="D22" s="11"/>
    </row>
    <row r="23" spans="1:4">
      <c r="B23" s="11"/>
      <c r="C23" s="11"/>
      <c r="D23" s="11"/>
    </row>
    <row r="24" spans="1:4">
      <c r="B24" s="11"/>
      <c r="C24" s="11"/>
      <c r="D24" s="11"/>
    </row>
    <row r="25" spans="1:4">
      <c r="B25" s="11"/>
      <c r="C25" s="11"/>
      <c r="D25" s="11"/>
    </row>
    <row r="26" spans="1:4">
      <c r="B26" s="11"/>
      <c r="C26" s="11"/>
      <c r="D26" s="11"/>
    </row>
    <row r="27" spans="1:4">
      <c r="B27" s="11"/>
      <c r="C27" s="11"/>
      <c r="D27" s="11"/>
    </row>
    <row r="28" spans="1:4">
      <c r="B28" s="11"/>
      <c r="C28" s="11"/>
      <c r="D28" s="11"/>
    </row>
    <row r="29" spans="1:4">
      <c r="B29" s="11"/>
      <c r="C29" s="11"/>
      <c r="D29" s="11"/>
    </row>
    <row r="30" spans="1:4">
      <c r="B30" s="11"/>
      <c r="C30" s="11"/>
      <c r="D30" s="11"/>
    </row>
    <row r="31" spans="1:4">
      <c r="B31" s="11"/>
      <c r="C31" s="11"/>
      <c r="D31" s="11"/>
    </row>
    <row r="32" spans="1:4">
      <c r="B32" s="11"/>
      <c r="C32" s="11"/>
      <c r="D32" s="11"/>
    </row>
    <row r="33" spans="2:5">
      <c r="B33" s="11"/>
      <c r="C33" s="11"/>
      <c r="D33" s="11"/>
    </row>
    <row r="34" spans="2:5">
      <c r="B34" s="11"/>
      <c r="C34" s="11"/>
      <c r="D34" s="11"/>
    </row>
    <row r="35" spans="2:5">
      <c r="B35" s="11"/>
      <c r="C35" s="11"/>
      <c r="D35" s="11"/>
    </row>
    <row r="44" spans="2:5" s="5" customFormat="1" ht="11.25">
      <c r="B44" s="7"/>
      <c r="C44" s="7"/>
      <c r="D44" s="8"/>
      <c r="E44" s="6"/>
    </row>
    <row r="45" spans="2:5" s="5" customFormat="1" ht="11.25">
      <c r="B45" s="7"/>
      <c r="C45" s="7"/>
      <c r="D45" s="8"/>
    </row>
    <row r="46" spans="2:5" s="5" customFormat="1" ht="11.25">
      <c r="B46" s="12"/>
      <c r="C46" s="12"/>
      <c r="D46" s="8"/>
    </row>
    <row r="47" spans="2:5" s="5" customFormat="1" ht="11.25">
      <c r="B47" s="8"/>
      <c r="C47" s="8"/>
      <c r="D47" s="8"/>
    </row>
  </sheetData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生活習慣病状態不明者(生活習慣病受診無)の状況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14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3" width="11.375" style="2" bestFit="1" customWidth="1"/>
    <col min="4" max="27" width="10.125" style="2" customWidth="1"/>
    <col min="28" max="28" width="7.125" style="2" customWidth="1"/>
    <col min="29" max="29" width="9" style="2"/>
    <col min="30" max="30" width="13.5" style="2" customWidth="1"/>
    <col min="31" max="16384" width="9" style="2"/>
  </cols>
  <sheetData>
    <row r="1" spans="1:34" ht="16.5" customHeight="1">
      <c r="A1" s="3" t="s">
        <v>21</v>
      </c>
      <c r="B1" s="3"/>
    </row>
    <row r="2" spans="1:34" ht="16.5" customHeight="1">
      <c r="A2" s="3" t="s">
        <v>17</v>
      </c>
      <c r="B2" s="3"/>
      <c r="D2" s="1"/>
    </row>
    <row r="3" spans="1:34" ht="16.5" customHeight="1">
      <c r="B3" s="58"/>
      <c r="C3" s="64" t="s">
        <v>14</v>
      </c>
      <c r="D3" s="61" t="s">
        <v>7</v>
      </c>
      <c r="E3" s="62"/>
      <c r="F3" s="63"/>
      <c r="G3" s="61" t="s">
        <v>8</v>
      </c>
      <c r="H3" s="62"/>
      <c r="I3" s="63"/>
      <c r="J3" s="61" t="s">
        <v>9</v>
      </c>
      <c r="K3" s="62"/>
      <c r="L3" s="63"/>
      <c r="M3" s="61" t="s">
        <v>10</v>
      </c>
      <c r="N3" s="62"/>
      <c r="O3" s="63"/>
      <c r="P3" s="61" t="s">
        <v>11</v>
      </c>
      <c r="Q3" s="62"/>
      <c r="R3" s="63"/>
      <c r="S3" s="61" t="s">
        <v>12</v>
      </c>
      <c r="T3" s="62"/>
      <c r="U3" s="63"/>
      <c r="V3" s="61" t="s">
        <v>13</v>
      </c>
      <c r="W3" s="62"/>
      <c r="X3" s="63"/>
      <c r="Y3" s="61" t="s">
        <v>114</v>
      </c>
      <c r="Z3" s="62"/>
      <c r="AA3" s="63"/>
      <c r="AD3" s="31" t="s">
        <v>20</v>
      </c>
    </row>
    <row r="4" spans="1:34" ht="42" customHeight="1">
      <c r="B4" s="58"/>
      <c r="C4" s="64"/>
      <c r="D4" s="14" t="s">
        <v>29</v>
      </c>
      <c r="E4" s="14" t="s">
        <v>30</v>
      </c>
      <c r="F4" s="14" t="s">
        <v>112</v>
      </c>
      <c r="G4" s="14" t="s">
        <v>29</v>
      </c>
      <c r="H4" s="14" t="s">
        <v>30</v>
      </c>
      <c r="I4" s="14" t="s">
        <v>112</v>
      </c>
      <c r="J4" s="14" t="s">
        <v>29</v>
      </c>
      <c r="K4" s="14" t="s">
        <v>30</v>
      </c>
      <c r="L4" s="14" t="s">
        <v>112</v>
      </c>
      <c r="M4" s="14" t="s">
        <v>29</v>
      </c>
      <c r="N4" s="14" t="s">
        <v>30</v>
      </c>
      <c r="O4" s="14" t="s">
        <v>112</v>
      </c>
      <c r="P4" s="14" t="s">
        <v>29</v>
      </c>
      <c r="Q4" s="14" t="s">
        <v>30</v>
      </c>
      <c r="R4" s="14" t="s">
        <v>112</v>
      </c>
      <c r="S4" s="14" t="s">
        <v>29</v>
      </c>
      <c r="T4" s="14" t="s">
        <v>30</v>
      </c>
      <c r="U4" s="14" t="s">
        <v>112</v>
      </c>
      <c r="V4" s="14" t="s">
        <v>29</v>
      </c>
      <c r="W4" s="14" t="s">
        <v>30</v>
      </c>
      <c r="X4" s="14" t="s">
        <v>112</v>
      </c>
      <c r="Y4" s="14" t="s">
        <v>29</v>
      </c>
      <c r="Z4" s="14" t="s">
        <v>30</v>
      </c>
      <c r="AA4" s="14" t="s">
        <v>112</v>
      </c>
      <c r="AD4" s="56" t="s">
        <v>31</v>
      </c>
      <c r="AE4" s="57"/>
      <c r="AG4" s="54" t="s">
        <v>111</v>
      </c>
      <c r="AH4" s="55"/>
    </row>
    <row r="5" spans="1:34" s="15" customFormat="1">
      <c r="B5" s="20">
        <v>1</v>
      </c>
      <c r="C5" s="13" t="s">
        <v>16</v>
      </c>
      <c r="D5" s="17">
        <v>99</v>
      </c>
      <c r="E5" s="17">
        <v>28</v>
      </c>
      <c r="F5" s="26">
        <f>IFERROR(E5/D5,"-")</f>
        <v>0.28282828282828282</v>
      </c>
      <c r="G5" s="17">
        <v>264</v>
      </c>
      <c r="H5" s="17">
        <v>31</v>
      </c>
      <c r="I5" s="26">
        <f t="shared" ref="I5:I13" si="0">IFERROR(H5/G5,"-")</f>
        <v>0.11742424242424243</v>
      </c>
      <c r="J5" s="17">
        <v>52339</v>
      </c>
      <c r="K5" s="17">
        <v>9320</v>
      </c>
      <c r="L5" s="26">
        <f t="shared" ref="L5:L13" si="1">IFERROR(K5/J5,"-")</f>
        <v>0.17806989052140851</v>
      </c>
      <c r="M5" s="17">
        <v>41500</v>
      </c>
      <c r="N5" s="17">
        <v>5632</v>
      </c>
      <c r="O5" s="26">
        <f t="shared" ref="O5:O13" si="2">IFERROR(N5/M5,"-")</f>
        <v>0.13571084337349398</v>
      </c>
      <c r="P5" s="17">
        <v>27043</v>
      </c>
      <c r="Q5" s="17">
        <v>3496</v>
      </c>
      <c r="R5" s="26">
        <f t="shared" ref="R5:R13" si="3">IFERROR(Q5/P5,"-")</f>
        <v>0.12927559812151018</v>
      </c>
      <c r="S5" s="17">
        <v>11730</v>
      </c>
      <c r="T5" s="17">
        <v>1865</v>
      </c>
      <c r="U5" s="26">
        <f t="shared" ref="U5:U13" si="4">IFERROR(T5/S5,"-")</f>
        <v>0.15899403239556692</v>
      </c>
      <c r="V5" s="17">
        <v>3895</v>
      </c>
      <c r="W5" s="17">
        <v>890</v>
      </c>
      <c r="X5" s="26">
        <f t="shared" ref="X5:X13" si="5">IFERROR(W5/V5,"-")</f>
        <v>0.22849807445442877</v>
      </c>
      <c r="Y5" s="17">
        <f>SUM(D5,G5,J5,M5,P5,S5,V5)</f>
        <v>136870</v>
      </c>
      <c r="Z5" s="17">
        <f>SUM(E5,H5,K5,N5,Q5,T5,W5)</f>
        <v>21262</v>
      </c>
      <c r="AA5" s="26">
        <f t="shared" ref="AA5:AA13" si="6">IFERROR(Z5/Y5,"-")</f>
        <v>0.1553444874698619</v>
      </c>
      <c r="AD5" s="16" t="str">
        <f t="shared" ref="AD5:AD12" si="7">INDEX($C$5:$C$12,MATCH(AE5,AA$5:AA$12,0))</f>
        <v>堺市医療圏</v>
      </c>
      <c r="AE5" s="28">
        <f t="shared" ref="AE5:AE12" si="8">LARGE(AA$5:AA$12,ROW(A1))</f>
        <v>0.16484550319350941</v>
      </c>
      <c r="AG5" s="29">
        <f>$AA$13</f>
        <v>0.15621336134202626</v>
      </c>
      <c r="AH5" s="19">
        <v>0</v>
      </c>
    </row>
    <row r="6" spans="1:34" s="15" customFormat="1" ht="13.5" customHeight="1">
      <c r="B6" s="20">
        <v>2</v>
      </c>
      <c r="C6" s="13" t="s">
        <v>0</v>
      </c>
      <c r="D6" s="17">
        <v>141</v>
      </c>
      <c r="E6" s="17">
        <v>34</v>
      </c>
      <c r="F6" s="26">
        <f t="shared" ref="F6:F13" si="9">IFERROR(E6/D6,"-")</f>
        <v>0.24113475177304963</v>
      </c>
      <c r="G6" s="17">
        <v>397</v>
      </c>
      <c r="H6" s="17">
        <v>64</v>
      </c>
      <c r="I6" s="26">
        <f t="shared" si="0"/>
        <v>0.16120906801007556</v>
      </c>
      <c r="J6" s="17">
        <v>42072</v>
      </c>
      <c r="K6" s="17">
        <v>7488</v>
      </c>
      <c r="L6" s="26">
        <f t="shared" si="1"/>
        <v>0.17798060467769539</v>
      </c>
      <c r="M6" s="17">
        <v>31297</v>
      </c>
      <c r="N6" s="17">
        <v>4225</v>
      </c>
      <c r="O6" s="26">
        <f t="shared" si="2"/>
        <v>0.13499696456529381</v>
      </c>
      <c r="P6" s="17">
        <v>18565</v>
      </c>
      <c r="Q6" s="17">
        <v>2384</v>
      </c>
      <c r="R6" s="26">
        <f t="shared" si="3"/>
        <v>0.12841368165903583</v>
      </c>
      <c r="S6" s="17">
        <v>7999</v>
      </c>
      <c r="T6" s="17">
        <v>1200</v>
      </c>
      <c r="U6" s="26">
        <f t="shared" si="4"/>
        <v>0.15001875234404299</v>
      </c>
      <c r="V6" s="17">
        <v>2538</v>
      </c>
      <c r="W6" s="17">
        <v>536</v>
      </c>
      <c r="X6" s="26">
        <f t="shared" si="5"/>
        <v>0.21118991331757289</v>
      </c>
      <c r="Y6" s="17">
        <f t="shared" ref="Y6:Y12" si="10">SUM(D6,G6,J6,M6,P6,S6,V6)</f>
        <v>103009</v>
      </c>
      <c r="Z6" s="17">
        <f t="shared" ref="Z6:Z12" si="11">SUM(E6,H6,K6,N6,Q6,T6,W6)</f>
        <v>15931</v>
      </c>
      <c r="AA6" s="26">
        <f t="shared" si="6"/>
        <v>0.15465638924754146</v>
      </c>
      <c r="AD6" s="16" t="str">
        <f t="shared" si="7"/>
        <v>大阪市医療圏</v>
      </c>
      <c r="AE6" s="28">
        <f t="shared" si="8"/>
        <v>0.16082896593742035</v>
      </c>
      <c r="AG6" s="29">
        <f t="shared" ref="AG6:AG12" si="12">$AA$13</f>
        <v>0.15621336134202626</v>
      </c>
      <c r="AH6" s="19">
        <v>0</v>
      </c>
    </row>
    <row r="7" spans="1:34" s="15" customFormat="1">
      <c r="B7" s="20">
        <v>3</v>
      </c>
      <c r="C7" s="13" t="s">
        <v>1</v>
      </c>
      <c r="D7" s="17">
        <v>283</v>
      </c>
      <c r="E7" s="17">
        <v>49</v>
      </c>
      <c r="F7" s="26">
        <f t="shared" si="9"/>
        <v>0.17314487632508835</v>
      </c>
      <c r="G7" s="17">
        <v>964</v>
      </c>
      <c r="H7" s="17">
        <v>151</v>
      </c>
      <c r="I7" s="26">
        <f t="shared" si="0"/>
        <v>0.15663900414937759</v>
      </c>
      <c r="J7" s="17">
        <v>68450</v>
      </c>
      <c r="K7" s="17">
        <v>12117</v>
      </c>
      <c r="L7" s="26">
        <f t="shared" si="1"/>
        <v>0.17701972242512784</v>
      </c>
      <c r="M7" s="17">
        <v>51180</v>
      </c>
      <c r="N7" s="17">
        <v>7063</v>
      </c>
      <c r="O7" s="26">
        <f t="shared" si="2"/>
        <v>0.13800312622118016</v>
      </c>
      <c r="P7" s="17">
        <v>28737</v>
      </c>
      <c r="Q7" s="17">
        <v>3738</v>
      </c>
      <c r="R7" s="26">
        <f t="shared" si="3"/>
        <v>0.13007620837248146</v>
      </c>
      <c r="S7" s="17">
        <v>11244</v>
      </c>
      <c r="T7" s="17">
        <v>1781</v>
      </c>
      <c r="U7" s="26">
        <f t="shared" si="4"/>
        <v>0.15839558875844895</v>
      </c>
      <c r="V7" s="17">
        <v>3566</v>
      </c>
      <c r="W7" s="17">
        <v>773</v>
      </c>
      <c r="X7" s="26">
        <f t="shared" si="5"/>
        <v>0.21676948962422882</v>
      </c>
      <c r="Y7" s="17">
        <f t="shared" si="10"/>
        <v>164424</v>
      </c>
      <c r="Z7" s="17">
        <f t="shared" si="11"/>
        <v>25672</v>
      </c>
      <c r="AA7" s="26">
        <f t="shared" si="6"/>
        <v>0.1561329246338734</v>
      </c>
      <c r="AD7" s="16" t="str">
        <f t="shared" si="7"/>
        <v>北河内医療圏</v>
      </c>
      <c r="AE7" s="28">
        <f t="shared" si="8"/>
        <v>0.1561329246338734</v>
      </c>
      <c r="AG7" s="29">
        <f t="shared" si="12"/>
        <v>0.15621336134202626</v>
      </c>
      <c r="AH7" s="19">
        <v>0</v>
      </c>
    </row>
    <row r="8" spans="1:34" s="15" customFormat="1">
      <c r="B8" s="20">
        <v>4</v>
      </c>
      <c r="C8" s="13" t="s">
        <v>2</v>
      </c>
      <c r="D8" s="17">
        <v>109</v>
      </c>
      <c r="E8" s="17">
        <v>28</v>
      </c>
      <c r="F8" s="26">
        <f t="shared" si="9"/>
        <v>0.25688073394495414</v>
      </c>
      <c r="G8" s="17">
        <v>301</v>
      </c>
      <c r="H8" s="17">
        <v>44</v>
      </c>
      <c r="I8" s="26">
        <f t="shared" si="0"/>
        <v>0.1461794019933555</v>
      </c>
      <c r="J8" s="17">
        <v>46532</v>
      </c>
      <c r="K8" s="17">
        <v>8147</v>
      </c>
      <c r="L8" s="26">
        <f t="shared" si="1"/>
        <v>0.17508381328977907</v>
      </c>
      <c r="M8" s="17">
        <v>36548</v>
      </c>
      <c r="N8" s="17">
        <v>4844</v>
      </c>
      <c r="O8" s="26">
        <f t="shared" si="2"/>
        <v>0.1325380321768633</v>
      </c>
      <c r="P8" s="17">
        <v>21483</v>
      </c>
      <c r="Q8" s="17">
        <v>2768</v>
      </c>
      <c r="R8" s="26">
        <f t="shared" si="3"/>
        <v>0.12884606432993531</v>
      </c>
      <c r="S8" s="17">
        <v>8312</v>
      </c>
      <c r="T8" s="17">
        <v>1257</v>
      </c>
      <c r="U8" s="26">
        <f t="shared" si="4"/>
        <v>0.1512271414821944</v>
      </c>
      <c r="V8" s="17">
        <v>2623</v>
      </c>
      <c r="W8" s="17">
        <v>605</v>
      </c>
      <c r="X8" s="26">
        <f t="shared" si="5"/>
        <v>0.23065192527640108</v>
      </c>
      <c r="Y8" s="17">
        <f t="shared" si="10"/>
        <v>115908</v>
      </c>
      <c r="Z8" s="17">
        <f t="shared" si="11"/>
        <v>17693</v>
      </c>
      <c r="AA8" s="26">
        <f t="shared" si="6"/>
        <v>0.15264692687303724</v>
      </c>
      <c r="AD8" s="16" t="str">
        <f t="shared" si="7"/>
        <v>豊能医療圏</v>
      </c>
      <c r="AE8" s="28">
        <f t="shared" si="8"/>
        <v>0.1553444874698619</v>
      </c>
      <c r="AG8" s="29">
        <f t="shared" si="12"/>
        <v>0.15621336134202626</v>
      </c>
      <c r="AH8" s="19">
        <v>0</v>
      </c>
    </row>
    <row r="9" spans="1:34" s="15" customFormat="1">
      <c r="B9" s="20">
        <v>5</v>
      </c>
      <c r="C9" s="13" t="s">
        <v>3</v>
      </c>
      <c r="D9" s="17">
        <v>158</v>
      </c>
      <c r="E9" s="17">
        <v>25</v>
      </c>
      <c r="F9" s="26">
        <f t="shared" si="9"/>
        <v>0.15822784810126583</v>
      </c>
      <c r="G9" s="17">
        <v>492</v>
      </c>
      <c r="H9" s="17">
        <v>53</v>
      </c>
      <c r="I9" s="26">
        <f t="shared" si="0"/>
        <v>0.10772357723577236</v>
      </c>
      <c r="J9" s="17">
        <v>37298</v>
      </c>
      <c r="K9" s="17">
        <v>6139</v>
      </c>
      <c r="L9" s="26">
        <f t="shared" si="1"/>
        <v>0.16459327577886212</v>
      </c>
      <c r="M9" s="17">
        <v>28392</v>
      </c>
      <c r="N9" s="17">
        <v>3637</v>
      </c>
      <c r="O9" s="26">
        <f t="shared" si="2"/>
        <v>0.12809946463792618</v>
      </c>
      <c r="P9" s="17">
        <v>17218</v>
      </c>
      <c r="Q9" s="17">
        <v>2184</v>
      </c>
      <c r="R9" s="26">
        <f t="shared" si="3"/>
        <v>0.12684400046463004</v>
      </c>
      <c r="S9" s="17">
        <v>7615</v>
      </c>
      <c r="T9" s="17">
        <v>1217</v>
      </c>
      <c r="U9" s="26">
        <f t="shared" si="4"/>
        <v>0.1598161523309258</v>
      </c>
      <c r="V9" s="17">
        <v>2418</v>
      </c>
      <c r="W9" s="17">
        <v>577</v>
      </c>
      <c r="X9" s="26">
        <f t="shared" si="5"/>
        <v>0.23862696443341605</v>
      </c>
      <c r="Y9" s="17">
        <f t="shared" si="10"/>
        <v>93591</v>
      </c>
      <c r="Z9" s="17">
        <f t="shared" si="11"/>
        <v>13832</v>
      </c>
      <c r="AA9" s="26">
        <f t="shared" si="6"/>
        <v>0.14779198854590719</v>
      </c>
      <c r="AD9" s="16" t="str">
        <f t="shared" si="7"/>
        <v>三島医療圏</v>
      </c>
      <c r="AE9" s="28">
        <f t="shared" si="8"/>
        <v>0.15465638924754146</v>
      </c>
      <c r="AG9" s="29">
        <f t="shared" si="12"/>
        <v>0.15621336134202626</v>
      </c>
      <c r="AH9" s="19">
        <v>0</v>
      </c>
    </row>
    <row r="10" spans="1:34" s="15" customFormat="1">
      <c r="B10" s="20">
        <v>6</v>
      </c>
      <c r="C10" s="13" t="s">
        <v>4</v>
      </c>
      <c r="D10" s="17">
        <v>459</v>
      </c>
      <c r="E10" s="17">
        <v>90</v>
      </c>
      <c r="F10" s="26">
        <f t="shared" si="9"/>
        <v>0.19607843137254902</v>
      </c>
      <c r="G10" s="17">
        <v>1040</v>
      </c>
      <c r="H10" s="17">
        <v>173</v>
      </c>
      <c r="I10" s="26">
        <f t="shared" si="0"/>
        <v>0.16634615384615384</v>
      </c>
      <c r="J10" s="17">
        <v>46514</v>
      </c>
      <c r="K10" s="17">
        <v>8522</v>
      </c>
      <c r="L10" s="26">
        <f t="shared" si="1"/>
        <v>0.18321365610353871</v>
      </c>
      <c r="M10" s="17">
        <v>34942</v>
      </c>
      <c r="N10" s="17">
        <v>5075</v>
      </c>
      <c r="O10" s="26">
        <f t="shared" si="2"/>
        <v>0.14524068456299011</v>
      </c>
      <c r="P10" s="17">
        <v>20919</v>
      </c>
      <c r="Q10" s="17">
        <v>2923</v>
      </c>
      <c r="R10" s="26">
        <f t="shared" si="3"/>
        <v>0.13972943257325876</v>
      </c>
      <c r="S10" s="17">
        <v>9045</v>
      </c>
      <c r="T10" s="17">
        <v>1547</v>
      </c>
      <c r="U10" s="26">
        <f t="shared" si="4"/>
        <v>0.17103372028745162</v>
      </c>
      <c r="V10" s="17">
        <v>2941</v>
      </c>
      <c r="W10" s="17">
        <v>769</v>
      </c>
      <c r="X10" s="26">
        <f t="shared" si="5"/>
        <v>0.26147568854131248</v>
      </c>
      <c r="Y10" s="17">
        <f t="shared" si="10"/>
        <v>115860</v>
      </c>
      <c r="Z10" s="17">
        <f t="shared" si="11"/>
        <v>19099</v>
      </c>
      <c r="AA10" s="26">
        <f t="shared" si="6"/>
        <v>0.16484550319350941</v>
      </c>
      <c r="AD10" s="16" t="str">
        <f t="shared" si="7"/>
        <v>中河内医療圏</v>
      </c>
      <c r="AE10" s="28">
        <f t="shared" si="8"/>
        <v>0.15264692687303724</v>
      </c>
      <c r="AG10" s="29">
        <f t="shared" si="12"/>
        <v>0.15621336134202626</v>
      </c>
      <c r="AH10" s="19">
        <v>0</v>
      </c>
    </row>
    <row r="11" spans="1:34" s="15" customFormat="1">
      <c r="B11" s="20">
        <v>7</v>
      </c>
      <c r="C11" s="13" t="s">
        <v>5</v>
      </c>
      <c r="D11" s="17">
        <v>467</v>
      </c>
      <c r="E11" s="17">
        <v>94</v>
      </c>
      <c r="F11" s="26">
        <f t="shared" si="9"/>
        <v>0.2012847965738758</v>
      </c>
      <c r="G11" s="17">
        <v>1092</v>
      </c>
      <c r="H11" s="17">
        <v>161</v>
      </c>
      <c r="I11" s="26">
        <f t="shared" si="0"/>
        <v>0.14743589743589744</v>
      </c>
      <c r="J11" s="17">
        <v>47689</v>
      </c>
      <c r="K11" s="17">
        <v>7746</v>
      </c>
      <c r="L11" s="26">
        <f t="shared" si="1"/>
        <v>0.16242739415798194</v>
      </c>
      <c r="M11" s="17">
        <v>35974</v>
      </c>
      <c r="N11" s="17">
        <v>4650</v>
      </c>
      <c r="O11" s="26">
        <f t="shared" si="2"/>
        <v>0.12926002112636906</v>
      </c>
      <c r="P11" s="17">
        <v>21995</v>
      </c>
      <c r="Q11" s="17">
        <v>2830</v>
      </c>
      <c r="R11" s="26">
        <f t="shared" si="3"/>
        <v>0.12866560581950442</v>
      </c>
      <c r="S11" s="17">
        <v>9563</v>
      </c>
      <c r="T11" s="17">
        <v>1525</v>
      </c>
      <c r="U11" s="26">
        <f t="shared" si="4"/>
        <v>0.15946878594583289</v>
      </c>
      <c r="V11" s="17">
        <v>2921</v>
      </c>
      <c r="W11" s="17">
        <v>702</v>
      </c>
      <c r="X11" s="26">
        <f t="shared" si="5"/>
        <v>0.24032865457035263</v>
      </c>
      <c r="Y11" s="17">
        <f t="shared" si="10"/>
        <v>119701</v>
      </c>
      <c r="Z11" s="17">
        <f t="shared" si="11"/>
        <v>17708</v>
      </c>
      <c r="AA11" s="26">
        <f t="shared" si="6"/>
        <v>0.14793527205286505</v>
      </c>
      <c r="AD11" s="16" t="str">
        <f t="shared" si="7"/>
        <v>泉州医療圏</v>
      </c>
      <c r="AE11" s="28">
        <f t="shared" si="8"/>
        <v>0.14793527205286505</v>
      </c>
      <c r="AG11" s="29">
        <f t="shared" si="12"/>
        <v>0.15621336134202626</v>
      </c>
      <c r="AH11" s="19">
        <v>0</v>
      </c>
    </row>
    <row r="12" spans="1:34" s="15" customFormat="1" ht="14.25" thickBot="1">
      <c r="B12" s="21">
        <v>8</v>
      </c>
      <c r="C12" s="22" t="s">
        <v>6</v>
      </c>
      <c r="D12" s="17">
        <v>1027</v>
      </c>
      <c r="E12" s="17">
        <v>170</v>
      </c>
      <c r="F12" s="26">
        <f t="shared" si="9"/>
        <v>0.16553067185978579</v>
      </c>
      <c r="G12" s="17">
        <v>2751</v>
      </c>
      <c r="H12" s="17">
        <v>446</v>
      </c>
      <c r="I12" s="26">
        <f t="shared" si="0"/>
        <v>0.16212286441294074</v>
      </c>
      <c r="J12" s="17">
        <v>117137</v>
      </c>
      <c r="K12" s="17">
        <v>21586</v>
      </c>
      <c r="L12" s="26">
        <f t="shared" si="1"/>
        <v>0.18427994570460229</v>
      </c>
      <c r="M12" s="17">
        <v>96963</v>
      </c>
      <c r="N12" s="17">
        <v>13510</v>
      </c>
      <c r="O12" s="26">
        <f t="shared" si="2"/>
        <v>0.13933149758155172</v>
      </c>
      <c r="P12" s="17">
        <v>65766</v>
      </c>
      <c r="Q12" s="17">
        <v>8790</v>
      </c>
      <c r="R12" s="26">
        <f t="shared" si="3"/>
        <v>0.13365568834960315</v>
      </c>
      <c r="S12" s="17">
        <v>28758</v>
      </c>
      <c r="T12" s="17">
        <v>4811</v>
      </c>
      <c r="U12" s="26">
        <f t="shared" si="4"/>
        <v>0.16729257945615134</v>
      </c>
      <c r="V12" s="17">
        <v>9300</v>
      </c>
      <c r="W12" s="17">
        <v>2426</v>
      </c>
      <c r="X12" s="26">
        <f t="shared" si="5"/>
        <v>0.26086021505376344</v>
      </c>
      <c r="Y12" s="17">
        <f t="shared" si="10"/>
        <v>321702</v>
      </c>
      <c r="Z12" s="17">
        <f t="shared" si="11"/>
        <v>51739</v>
      </c>
      <c r="AA12" s="26">
        <f t="shared" si="6"/>
        <v>0.16082896593742035</v>
      </c>
      <c r="AD12" s="16" t="str">
        <f t="shared" si="7"/>
        <v>南河内医療圏</v>
      </c>
      <c r="AE12" s="28">
        <f t="shared" si="8"/>
        <v>0.14779198854590719</v>
      </c>
      <c r="AG12" s="29">
        <f t="shared" si="12"/>
        <v>0.15621336134202626</v>
      </c>
      <c r="AH12" s="19">
        <v>999</v>
      </c>
    </row>
    <row r="13" spans="1:34" s="15" customFormat="1" ht="14.25" thickTop="1">
      <c r="B13" s="59" t="s">
        <v>15</v>
      </c>
      <c r="C13" s="60"/>
      <c r="D13" s="18">
        <f>SUM(D5:D12)</f>
        <v>2743</v>
      </c>
      <c r="E13" s="18">
        <f>SUM(E5:E12)</f>
        <v>518</v>
      </c>
      <c r="F13" s="27">
        <f t="shared" si="9"/>
        <v>0.1888443310244258</v>
      </c>
      <c r="G13" s="18">
        <f>SUM(G5:G12)</f>
        <v>7301</v>
      </c>
      <c r="H13" s="18">
        <f>SUM(H5:H12)</f>
        <v>1123</v>
      </c>
      <c r="I13" s="27">
        <f t="shared" si="0"/>
        <v>0.15381454595260924</v>
      </c>
      <c r="J13" s="18">
        <f>SUM(J5:J12)</f>
        <v>458031</v>
      </c>
      <c r="K13" s="18">
        <f>SUM(K5:K12)</f>
        <v>81065</v>
      </c>
      <c r="L13" s="27">
        <f t="shared" si="1"/>
        <v>0.17698583720315875</v>
      </c>
      <c r="M13" s="18">
        <f>SUM(M5:M12)</f>
        <v>356796</v>
      </c>
      <c r="N13" s="18">
        <f>SUM(N5:N12)</f>
        <v>48636</v>
      </c>
      <c r="O13" s="27">
        <f t="shared" si="2"/>
        <v>0.13631318736757139</v>
      </c>
      <c r="P13" s="18">
        <f>SUM(P5:P12)</f>
        <v>221726</v>
      </c>
      <c r="Q13" s="18">
        <f>SUM(Q5:Q12)</f>
        <v>29113</v>
      </c>
      <c r="R13" s="27">
        <f t="shared" si="3"/>
        <v>0.13130169668870589</v>
      </c>
      <c r="S13" s="18">
        <f>SUM(S5:S12)</f>
        <v>94266</v>
      </c>
      <c r="T13" s="18">
        <f>SUM(T5:T12)</f>
        <v>15203</v>
      </c>
      <c r="U13" s="27">
        <f t="shared" si="4"/>
        <v>0.16127766108671207</v>
      </c>
      <c r="V13" s="18">
        <f>SUM(V5:V12)</f>
        <v>30202</v>
      </c>
      <c r="W13" s="18">
        <f>SUM(W5:W12)</f>
        <v>7278</v>
      </c>
      <c r="X13" s="27">
        <f t="shared" si="5"/>
        <v>0.24097741871399245</v>
      </c>
      <c r="Y13" s="18">
        <f>SUM(D13,G13,J13,M13,P13,S13,V13)</f>
        <v>1171065</v>
      </c>
      <c r="Z13" s="18">
        <f>SUM(E13,H13,K13,N13,Q13,T13,W13)</f>
        <v>182936</v>
      </c>
      <c r="AA13" s="27">
        <f t="shared" si="6"/>
        <v>0.15621336134202626</v>
      </c>
    </row>
    <row r="14" spans="1:34" s="15" customFormat="1"/>
  </sheetData>
  <mergeCells count="13">
    <mergeCell ref="AG4:AH4"/>
    <mergeCell ref="AD4:AE4"/>
    <mergeCell ref="B3:B4"/>
    <mergeCell ref="B13:C13"/>
    <mergeCell ref="S3:U3"/>
    <mergeCell ref="V3:X3"/>
    <mergeCell ref="Y3:AA3"/>
    <mergeCell ref="C3:C4"/>
    <mergeCell ref="D3:F3"/>
    <mergeCell ref="G3:I3"/>
    <mergeCell ref="J3:L3"/>
    <mergeCell ref="M3:O3"/>
    <mergeCell ref="P3:R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生活習慣病状態不明者(生活習慣病受診無)の状況</oddHeader>
  </headerFooter>
  <ignoredErrors>
    <ignoredError sqref="AE7:AE12" emptyCellReference="1"/>
    <ignoredError sqref="F13 I13 L13 O13 R13 U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3" customWidth="1"/>
    <col min="2" max="2" width="3.25" style="3" customWidth="1"/>
    <col min="3" max="3" width="9.625" style="3" customWidth="1"/>
    <col min="4" max="9" width="13.125" style="3" customWidth="1"/>
    <col min="10" max="12" width="20.625" style="3" customWidth="1"/>
    <col min="13" max="13" width="6.625" style="3" customWidth="1"/>
    <col min="14" max="16384" width="9" style="3"/>
  </cols>
  <sheetData>
    <row r="1" spans="1:1" ht="16.5" customHeight="1">
      <c r="A1" s="3" t="s">
        <v>32</v>
      </c>
    </row>
    <row r="2" spans="1:1" ht="16.5" customHeight="1">
      <c r="A2" s="3" t="s">
        <v>19</v>
      </c>
    </row>
  </sheetData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生活習慣病状態不明者(生活習慣病受診無)の状況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AA7D6-2CB7-4CEA-82B3-FB26030C9420}">
  <dimension ref="A1:AG83"/>
  <sheetViews>
    <sheetView showGridLines="0" zoomScaleNormal="100" zoomScaleSheetLayoutView="100" workbookViewId="0"/>
  </sheetViews>
  <sheetFormatPr defaultColWidth="9" defaultRowHeight="13.5"/>
  <cols>
    <col min="1" max="1" width="4.625" style="15" customWidth="1"/>
    <col min="2" max="2" width="3.25" style="15" customWidth="1"/>
    <col min="3" max="3" width="10.875" style="15" customWidth="1"/>
    <col min="4" max="27" width="10.125" style="15" customWidth="1"/>
    <col min="28" max="28" width="9" style="15"/>
    <col min="29" max="29" width="10.75" style="15" customWidth="1"/>
    <col min="30" max="30" width="9.375" style="15" bestFit="1" customWidth="1"/>
    <col min="31" max="31" width="9" style="15"/>
    <col min="32" max="33" width="9" style="41"/>
    <col min="34" max="16384" width="9" style="15"/>
  </cols>
  <sheetData>
    <row r="1" spans="1:33" s="2" customFormat="1" ht="16.5" customHeight="1">
      <c r="A1" s="3" t="s">
        <v>21</v>
      </c>
      <c r="B1" s="3"/>
      <c r="AF1" s="1"/>
      <c r="AG1" s="1"/>
    </row>
    <row r="2" spans="1:33" s="2" customFormat="1" ht="16.5" customHeight="1">
      <c r="A2" s="3" t="s">
        <v>109</v>
      </c>
      <c r="B2" s="3"/>
      <c r="D2" s="1"/>
      <c r="AF2" s="1"/>
      <c r="AG2" s="1"/>
    </row>
    <row r="3" spans="1:33" s="2" customFormat="1" ht="16.5" customHeight="1">
      <c r="B3" s="58"/>
      <c r="C3" s="64" t="s">
        <v>33</v>
      </c>
      <c r="D3" s="61" t="s">
        <v>7</v>
      </c>
      <c r="E3" s="62"/>
      <c r="F3" s="63"/>
      <c r="G3" s="61" t="s">
        <v>8</v>
      </c>
      <c r="H3" s="62"/>
      <c r="I3" s="63"/>
      <c r="J3" s="61" t="s">
        <v>9</v>
      </c>
      <c r="K3" s="62"/>
      <c r="L3" s="63"/>
      <c r="M3" s="61" t="s">
        <v>10</v>
      </c>
      <c r="N3" s="62"/>
      <c r="O3" s="63"/>
      <c r="P3" s="61" t="s">
        <v>11</v>
      </c>
      <c r="Q3" s="62"/>
      <c r="R3" s="63"/>
      <c r="S3" s="61" t="s">
        <v>12</v>
      </c>
      <c r="T3" s="62"/>
      <c r="U3" s="63"/>
      <c r="V3" s="61" t="s">
        <v>13</v>
      </c>
      <c r="W3" s="62"/>
      <c r="X3" s="63"/>
      <c r="Y3" s="61" t="s">
        <v>114</v>
      </c>
      <c r="Z3" s="62"/>
      <c r="AA3" s="63"/>
      <c r="AC3" s="31" t="s">
        <v>20</v>
      </c>
      <c r="AF3" s="1"/>
      <c r="AG3" s="1"/>
    </row>
    <row r="4" spans="1:33" s="2" customFormat="1" ht="42" customHeight="1">
      <c r="B4" s="58"/>
      <c r="C4" s="64"/>
      <c r="D4" s="14" t="s">
        <v>29</v>
      </c>
      <c r="E4" s="14" t="s">
        <v>30</v>
      </c>
      <c r="F4" s="14" t="s">
        <v>112</v>
      </c>
      <c r="G4" s="14" t="s">
        <v>29</v>
      </c>
      <c r="H4" s="14" t="s">
        <v>30</v>
      </c>
      <c r="I4" s="14" t="s">
        <v>112</v>
      </c>
      <c r="J4" s="14" t="s">
        <v>29</v>
      </c>
      <c r="K4" s="14" t="s">
        <v>30</v>
      </c>
      <c r="L4" s="14" t="s">
        <v>112</v>
      </c>
      <c r="M4" s="14" t="s">
        <v>29</v>
      </c>
      <c r="N4" s="14" t="s">
        <v>30</v>
      </c>
      <c r="O4" s="14" t="s">
        <v>112</v>
      </c>
      <c r="P4" s="14" t="s">
        <v>29</v>
      </c>
      <c r="Q4" s="14" t="s">
        <v>30</v>
      </c>
      <c r="R4" s="14" t="s">
        <v>112</v>
      </c>
      <c r="S4" s="14" t="s">
        <v>29</v>
      </c>
      <c r="T4" s="14" t="s">
        <v>30</v>
      </c>
      <c r="U4" s="14" t="s">
        <v>112</v>
      </c>
      <c r="V4" s="14" t="s">
        <v>29</v>
      </c>
      <c r="W4" s="14" t="s">
        <v>30</v>
      </c>
      <c r="X4" s="14" t="s">
        <v>112</v>
      </c>
      <c r="Y4" s="14" t="s">
        <v>29</v>
      </c>
      <c r="Z4" s="14" t="s">
        <v>30</v>
      </c>
      <c r="AA4" s="14" t="s">
        <v>112</v>
      </c>
      <c r="AC4" s="56" t="s">
        <v>110</v>
      </c>
      <c r="AD4" s="57"/>
      <c r="AE4" s="15"/>
      <c r="AF4" s="56" t="s">
        <v>111</v>
      </c>
      <c r="AG4" s="65"/>
    </row>
    <row r="5" spans="1:33">
      <c r="B5" s="9">
        <v>1</v>
      </c>
      <c r="C5" s="33" t="s">
        <v>34</v>
      </c>
      <c r="D5" s="34">
        <v>1027</v>
      </c>
      <c r="E5" s="34">
        <v>170</v>
      </c>
      <c r="F5" s="35">
        <f t="shared" ref="F5:F68" si="0">IFERROR(E5/D5,"-")</f>
        <v>0.16553067185978579</v>
      </c>
      <c r="G5" s="34">
        <v>2751</v>
      </c>
      <c r="H5" s="34">
        <v>446</v>
      </c>
      <c r="I5" s="35">
        <f t="shared" ref="I5:I68" si="1">IFERROR(H5/G5,"-")</f>
        <v>0.16212286441294074</v>
      </c>
      <c r="J5" s="34">
        <v>117137</v>
      </c>
      <c r="K5" s="34">
        <v>21586</v>
      </c>
      <c r="L5" s="35">
        <f t="shared" ref="L5:L68" si="2">IFERROR(K5/J5,"-")</f>
        <v>0.18427994570460229</v>
      </c>
      <c r="M5" s="34">
        <v>96963</v>
      </c>
      <c r="N5" s="34">
        <v>13510</v>
      </c>
      <c r="O5" s="35">
        <f t="shared" ref="O5:O68" si="3">IFERROR(N5/M5,"-")</f>
        <v>0.13933149758155172</v>
      </c>
      <c r="P5" s="34">
        <v>65766</v>
      </c>
      <c r="Q5" s="34">
        <v>8790</v>
      </c>
      <c r="R5" s="35">
        <f t="shared" ref="R5:R68" si="4">IFERROR(Q5/P5,"-")</f>
        <v>0.13365568834960315</v>
      </c>
      <c r="S5" s="34">
        <v>28758</v>
      </c>
      <c r="T5" s="34">
        <v>4811</v>
      </c>
      <c r="U5" s="35">
        <f t="shared" ref="U5:U68" si="5">IFERROR(T5/S5,"-")</f>
        <v>0.16729257945615134</v>
      </c>
      <c r="V5" s="34">
        <v>9300</v>
      </c>
      <c r="W5" s="34">
        <v>2426</v>
      </c>
      <c r="X5" s="35">
        <f t="shared" ref="X5:X68" si="6">IFERROR(W5/V5,"-")</f>
        <v>0.26086021505376344</v>
      </c>
      <c r="Y5" s="34">
        <f t="shared" ref="Y5:Z36" si="7">SUM(D5,G5,J5,M5,P5,S5,V5)</f>
        <v>321702</v>
      </c>
      <c r="Z5" s="34">
        <f t="shared" si="7"/>
        <v>51739</v>
      </c>
      <c r="AA5" s="35">
        <f t="shared" ref="AA5:AA68" si="8">IFERROR(Z5/Y5,"-")</f>
        <v>0.16082896593742035</v>
      </c>
      <c r="AC5" s="36" t="str">
        <f t="shared" ref="AC5:AC68" si="9">INDEX($C$5:$C$78,MATCH(AD5,AA$5:AA$78,0))</f>
        <v>西成区</v>
      </c>
      <c r="AD5" s="28">
        <f t="shared" ref="AD5:AD68" si="10">LARGE(AA$5:AA$78,ROW(A1))</f>
        <v>0.19444668008048291</v>
      </c>
      <c r="AF5" s="29">
        <f t="shared" ref="AF5:AF68" si="11">$AA$79</f>
        <v>0.15621336134202626</v>
      </c>
      <c r="AG5" s="19">
        <v>0</v>
      </c>
    </row>
    <row r="6" spans="1:33">
      <c r="B6" s="9">
        <v>2</v>
      </c>
      <c r="C6" s="33" t="s">
        <v>35</v>
      </c>
      <c r="D6" s="34">
        <v>23</v>
      </c>
      <c r="E6" s="34">
        <v>6</v>
      </c>
      <c r="F6" s="35">
        <f t="shared" si="0"/>
        <v>0.2608695652173913</v>
      </c>
      <c r="G6" s="34">
        <v>109</v>
      </c>
      <c r="H6" s="34">
        <v>14</v>
      </c>
      <c r="I6" s="35">
        <f t="shared" si="1"/>
        <v>0.12844036697247707</v>
      </c>
      <c r="J6" s="34">
        <v>4237</v>
      </c>
      <c r="K6" s="34">
        <v>844</v>
      </c>
      <c r="L6" s="35">
        <f t="shared" si="2"/>
        <v>0.19919754543308946</v>
      </c>
      <c r="M6" s="34">
        <v>3392</v>
      </c>
      <c r="N6" s="34">
        <v>525</v>
      </c>
      <c r="O6" s="35">
        <f t="shared" si="3"/>
        <v>0.15477594339622641</v>
      </c>
      <c r="P6" s="34">
        <v>2439</v>
      </c>
      <c r="Q6" s="34">
        <v>341</v>
      </c>
      <c r="R6" s="35">
        <f t="shared" si="4"/>
        <v>0.13981139811398113</v>
      </c>
      <c r="S6" s="34">
        <v>1080</v>
      </c>
      <c r="T6" s="34">
        <v>164</v>
      </c>
      <c r="U6" s="35">
        <f t="shared" si="5"/>
        <v>0.15185185185185185</v>
      </c>
      <c r="V6" s="34">
        <v>333</v>
      </c>
      <c r="W6" s="34">
        <v>82</v>
      </c>
      <c r="X6" s="35">
        <f t="shared" si="6"/>
        <v>0.24624624624624625</v>
      </c>
      <c r="Y6" s="34">
        <f t="shared" si="7"/>
        <v>11613</v>
      </c>
      <c r="Z6" s="34">
        <f t="shared" si="7"/>
        <v>1976</v>
      </c>
      <c r="AA6" s="35">
        <f t="shared" si="8"/>
        <v>0.17015413760440884</v>
      </c>
      <c r="AC6" s="36" t="str">
        <f t="shared" si="9"/>
        <v>能勢町</v>
      </c>
      <c r="AD6" s="28">
        <f t="shared" si="10"/>
        <v>0.18487394957983194</v>
      </c>
      <c r="AF6" s="29">
        <f t="shared" si="11"/>
        <v>0.15621336134202626</v>
      </c>
      <c r="AG6" s="19">
        <v>0</v>
      </c>
    </row>
    <row r="7" spans="1:33">
      <c r="B7" s="9">
        <v>3</v>
      </c>
      <c r="C7" s="33" t="s">
        <v>36</v>
      </c>
      <c r="D7" s="34">
        <v>23</v>
      </c>
      <c r="E7" s="34">
        <v>3</v>
      </c>
      <c r="F7" s="35">
        <f t="shared" si="0"/>
        <v>0.13043478260869565</v>
      </c>
      <c r="G7" s="34">
        <v>82</v>
      </c>
      <c r="H7" s="34">
        <v>8</v>
      </c>
      <c r="I7" s="35">
        <f t="shared" si="1"/>
        <v>9.7560975609756101E-2</v>
      </c>
      <c r="J7" s="34">
        <v>2677</v>
      </c>
      <c r="K7" s="34">
        <v>493</v>
      </c>
      <c r="L7" s="35">
        <f t="shared" si="2"/>
        <v>0.18416137467314159</v>
      </c>
      <c r="M7" s="34">
        <v>2139</v>
      </c>
      <c r="N7" s="34">
        <v>272</v>
      </c>
      <c r="O7" s="35">
        <f t="shared" si="3"/>
        <v>0.12716222533894342</v>
      </c>
      <c r="P7" s="34">
        <v>1581</v>
      </c>
      <c r="Q7" s="34">
        <v>205</v>
      </c>
      <c r="R7" s="35">
        <f t="shared" si="4"/>
        <v>0.12966476913345984</v>
      </c>
      <c r="S7" s="34">
        <v>721</v>
      </c>
      <c r="T7" s="34">
        <v>108</v>
      </c>
      <c r="U7" s="35">
        <f t="shared" si="5"/>
        <v>0.14979195561719832</v>
      </c>
      <c r="V7" s="34">
        <v>223</v>
      </c>
      <c r="W7" s="34">
        <v>53</v>
      </c>
      <c r="X7" s="35">
        <f t="shared" si="6"/>
        <v>0.23766816143497757</v>
      </c>
      <c r="Y7" s="34">
        <f t="shared" si="7"/>
        <v>7446</v>
      </c>
      <c r="Z7" s="34">
        <f t="shared" si="7"/>
        <v>1142</v>
      </c>
      <c r="AA7" s="35">
        <f t="shared" si="8"/>
        <v>0.15337093741606231</v>
      </c>
      <c r="AC7" s="36" t="str">
        <f t="shared" si="9"/>
        <v>浪速区</v>
      </c>
      <c r="AD7" s="28">
        <f t="shared" si="10"/>
        <v>0.18385066203603212</v>
      </c>
      <c r="AF7" s="29">
        <f t="shared" si="11"/>
        <v>0.15621336134202626</v>
      </c>
      <c r="AG7" s="19">
        <v>0</v>
      </c>
    </row>
    <row r="8" spans="1:33">
      <c r="B8" s="9">
        <v>4</v>
      </c>
      <c r="C8" s="33" t="s">
        <v>37</v>
      </c>
      <c r="D8" s="34">
        <v>27</v>
      </c>
      <c r="E8" s="34">
        <v>2</v>
      </c>
      <c r="F8" s="35">
        <f t="shared" si="0"/>
        <v>7.407407407407407E-2</v>
      </c>
      <c r="G8" s="34">
        <v>65</v>
      </c>
      <c r="H8" s="34">
        <v>7</v>
      </c>
      <c r="I8" s="35">
        <f t="shared" si="1"/>
        <v>0.1076923076923077</v>
      </c>
      <c r="J8" s="34">
        <v>3098</v>
      </c>
      <c r="K8" s="34">
        <v>467</v>
      </c>
      <c r="L8" s="35">
        <f t="shared" si="2"/>
        <v>0.15074241446094255</v>
      </c>
      <c r="M8" s="34">
        <v>2679</v>
      </c>
      <c r="N8" s="34">
        <v>328</v>
      </c>
      <c r="O8" s="35">
        <f t="shared" si="3"/>
        <v>0.12243374393430384</v>
      </c>
      <c r="P8" s="34">
        <v>1716</v>
      </c>
      <c r="Q8" s="34">
        <v>213</v>
      </c>
      <c r="R8" s="35">
        <f t="shared" si="4"/>
        <v>0.12412587412587413</v>
      </c>
      <c r="S8" s="34">
        <v>740</v>
      </c>
      <c r="T8" s="34">
        <v>95</v>
      </c>
      <c r="U8" s="35">
        <f t="shared" si="5"/>
        <v>0.12837837837837837</v>
      </c>
      <c r="V8" s="34">
        <v>237</v>
      </c>
      <c r="W8" s="34">
        <v>51</v>
      </c>
      <c r="X8" s="35">
        <f t="shared" si="6"/>
        <v>0.21518987341772153</v>
      </c>
      <c r="Y8" s="34">
        <f t="shared" si="7"/>
        <v>8562</v>
      </c>
      <c r="Z8" s="34">
        <f t="shared" si="7"/>
        <v>1163</v>
      </c>
      <c r="AA8" s="35">
        <f t="shared" si="8"/>
        <v>0.13583274935762674</v>
      </c>
      <c r="AC8" s="36" t="str">
        <f>INDEX($C$5:$C$78,MATCH(AD8,AA$5:AA$78,0))</f>
        <v>中央区</v>
      </c>
      <c r="AD8" s="28">
        <f t="shared" si="10"/>
        <v>0.18376969847375604</v>
      </c>
      <c r="AF8" s="29">
        <f t="shared" si="11"/>
        <v>0.15621336134202626</v>
      </c>
      <c r="AG8" s="19">
        <v>0</v>
      </c>
    </row>
    <row r="9" spans="1:33">
      <c r="B9" s="9">
        <v>5</v>
      </c>
      <c r="C9" s="33" t="s">
        <v>38</v>
      </c>
      <c r="D9" s="34">
        <v>22</v>
      </c>
      <c r="E9" s="34">
        <v>3</v>
      </c>
      <c r="F9" s="35">
        <f t="shared" si="0"/>
        <v>0.13636363636363635</v>
      </c>
      <c r="G9" s="34">
        <v>53</v>
      </c>
      <c r="H9" s="34">
        <v>10</v>
      </c>
      <c r="I9" s="35">
        <f t="shared" si="1"/>
        <v>0.18867924528301888</v>
      </c>
      <c r="J9" s="34">
        <v>2745</v>
      </c>
      <c r="K9" s="34">
        <v>546</v>
      </c>
      <c r="L9" s="35">
        <f t="shared" si="2"/>
        <v>0.1989071038251366</v>
      </c>
      <c r="M9" s="34">
        <v>2119</v>
      </c>
      <c r="N9" s="34">
        <v>324</v>
      </c>
      <c r="O9" s="35">
        <f t="shared" si="3"/>
        <v>0.15290231241151486</v>
      </c>
      <c r="P9" s="34">
        <v>1432</v>
      </c>
      <c r="Q9" s="34">
        <v>196</v>
      </c>
      <c r="R9" s="35">
        <f t="shared" si="4"/>
        <v>0.13687150837988826</v>
      </c>
      <c r="S9" s="34">
        <v>625</v>
      </c>
      <c r="T9" s="34">
        <v>113</v>
      </c>
      <c r="U9" s="35">
        <f t="shared" si="5"/>
        <v>0.18079999999999999</v>
      </c>
      <c r="V9" s="34">
        <v>229</v>
      </c>
      <c r="W9" s="34">
        <v>55</v>
      </c>
      <c r="X9" s="35">
        <f t="shared" si="6"/>
        <v>0.24017467248908297</v>
      </c>
      <c r="Y9" s="34">
        <f t="shared" si="7"/>
        <v>7225</v>
      </c>
      <c r="Z9" s="34">
        <f t="shared" si="7"/>
        <v>1247</v>
      </c>
      <c r="AA9" s="35">
        <f t="shared" si="8"/>
        <v>0.17259515570934256</v>
      </c>
      <c r="AC9" s="36" t="str">
        <f t="shared" si="9"/>
        <v>堺市南区</v>
      </c>
      <c r="AD9" s="28">
        <f t="shared" si="10"/>
        <v>0.18033267691792015</v>
      </c>
      <c r="AF9" s="29">
        <f t="shared" si="11"/>
        <v>0.15621336134202626</v>
      </c>
      <c r="AG9" s="19">
        <v>0</v>
      </c>
    </row>
    <row r="10" spans="1:33">
      <c r="B10" s="9">
        <v>6</v>
      </c>
      <c r="C10" s="33" t="s">
        <v>39</v>
      </c>
      <c r="D10" s="34">
        <v>31</v>
      </c>
      <c r="E10" s="34">
        <v>2</v>
      </c>
      <c r="F10" s="35">
        <f t="shared" si="0"/>
        <v>6.4516129032258063E-2</v>
      </c>
      <c r="G10" s="34">
        <v>111</v>
      </c>
      <c r="H10" s="34">
        <v>16</v>
      </c>
      <c r="I10" s="35">
        <f t="shared" si="1"/>
        <v>0.14414414414414414</v>
      </c>
      <c r="J10" s="34">
        <v>3931</v>
      </c>
      <c r="K10" s="34">
        <v>737</v>
      </c>
      <c r="L10" s="35">
        <f t="shared" si="2"/>
        <v>0.18748410073772576</v>
      </c>
      <c r="M10" s="34">
        <v>3257</v>
      </c>
      <c r="N10" s="34">
        <v>427</v>
      </c>
      <c r="O10" s="35">
        <f t="shared" si="3"/>
        <v>0.13110224132637396</v>
      </c>
      <c r="P10" s="34">
        <v>2136</v>
      </c>
      <c r="Q10" s="34">
        <v>310</v>
      </c>
      <c r="R10" s="35">
        <f t="shared" si="4"/>
        <v>0.14513108614232209</v>
      </c>
      <c r="S10" s="34">
        <v>855</v>
      </c>
      <c r="T10" s="34">
        <v>152</v>
      </c>
      <c r="U10" s="35">
        <f t="shared" si="5"/>
        <v>0.17777777777777778</v>
      </c>
      <c r="V10" s="34">
        <v>259</v>
      </c>
      <c r="W10" s="34">
        <v>68</v>
      </c>
      <c r="X10" s="35">
        <f t="shared" si="6"/>
        <v>0.26254826254826252</v>
      </c>
      <c r="Y10" s="34">
        <f t="shared" si="7"/>
        <v>10580</v>
      </c>
      <c r="Z10" s="34">
        <f t="shared" si="7"/>
        <v>1712</v>
      </c>
      <c r="AA10" s="35">
        <f t="shared" si="8"/>
        <v>0.16181474480151228</v>
      </c>
      <c r="AC10" s="36" t="str">
        <f t="shared" si="9"/>
        <v>北区</v>
      </c>
      <c r="AD10" s="28">
        <f t="shared" si="10"/>
        <v>0.17673780749121454</v>
      </c>
      <c r="AF10" s="29">
        <f t="shared" si="11"/>
        <v>0.15621336134202626</v>
      </c>
      <c r="AG10" s="19">
        <v>0</v>
      </c>
    </row>
    <row r="11" spans="1:33">
      <c r="B11" s="9">
        <v>7</v>
      </c>
      <c r="C11" s="33" t="s">
        <v>40</v>
      </c>
      <c r="D11" s="34">
        <v>43</v>
      </c>
      <c r="E11" s="34">
        <v>4</v>
      </c>
      <c r="F11" s="35">
        <f t="shared" si="0"/>
        <v>9.3023255813953487E-2</v>
      </c>
      <c r="G11" s="34">
        <v>93</v>
      </c>
      <c r="H11" s="34">
        <v>12</v>
      </c>
      <c r="I11" s="35">
        <f t="shared" si="1"/>
        <v>0.12903225806451613</v>
      </c>
      <c r="J11" s="34">
        <v>3619</v>
      </c>
      <c r="K11" s="34">
        <v>616</v>
      </c>
      <c r="L11" s="35">
        <f t="shared" si="2"/>
        <v>0.1702127659574468</v>
      </c>
      <c r="M11" s="34">
        <v>2889</v>
      </c>
      <c r="N11" s="34">
        <v>354</v>
      </c>
      <c r="O11" s="35">
        <f t="shared" si="3"/>
        <v>0.12253374870197301</v>
      </c>
      <c r="P11" s="34">
        <v>1785</v>
      </c>
      <c r="Q11" s="34">
        <v>240</v>
      </c>
      <c r="R11" s="35">
        <f t="shared" si="4"/>
        <v>0.13445378151260504</v>
      </c>
      <c r="S11" s="34">
        <v>739</v>
      </c>
      <c r="T11" s="34">
        <v>91</v>
      </c>
      <c r="U11" s="35">
        <f t="shared" si="5"/>
        <v>0.12313937753721245</v>
      </c>
      <c r="V11" s="34">
        <v>265</v>
      </c>
      <c r="W11" s="34">
        <v>76</v>
      </c>
      <c r="X11" s="35">
        <f t="shared" si="6"/>
        <v>0.28679245283018867</v>
      </c>
      <c r="Y11" s="34">
        <f t="shared" si="7"/>
        <v>9433</v>
      </c>
      <c r="Z11" s="34">
        <f t="shared" si="7"/>
        <v>1393</v>
      </c>
      <c r="AA11" s="35">
        <f t="shared" si="8"/>
        <v>0.14767306265239055</v>
      </c>
      <c r="AC11" s="36" t="str">
        <f t="shared" si="9"/>
        <v>阿倍野区</v>
      </c>
      <c r="AD11" s="28">
        <f t="shared" si="10"/>
        <v>0.17441696113074204</v>
      </c>
      <c r="AF11" s="29">
        <f t="shared" si="11"/>
        <v>0.15621336134202626</v>
      </c>
      <c r="AG11" s="19">
        <v>0</v>
      </c>
    </row>
    <row r="12" spans="1:33">
      <c r="B12" s="9">
        <v>8</v>
      </c>
      <c r="C12" s="33" t="s">
        <v>41</v>
      </c>
      <c r="D12" s="34">
        <v>21</v>
      </c>
      <c r="E12" s="34">
        <v>5</v>
      </c>
      <c r="F12" s="35">
        <f t="shared" si="0"/>
        <v>0.23809523809523808</v>
      </c>
      <c r="G12" s="34">
        <v>70</v>
      </c>
      <c r="H12" s="34">
        <v>13</v>
      </c>
      <c r="I12" s="35">
        <f t="shared" si="1"/>
        <v>0.18571428571428572</v>
      </c>
      <c r="J12" s="34">
        <v>2535</v>
      </c>
      <c r="K12" s="34">
        <v>522</v>
      </c>
      <c r="L12" s="35">
        <f t="shared" si="2"/>
        <v>0.20591715976331362</v>
      </c>
      <c r="M12" s="34">
        <v>2071</v>
      </c>
      <c r="N12" s="34">
        <v>304</v>
      </c>
      <c r="O12" s="35">
        <f t="shared" si="3"/>
        <v>0.14678899082568808</v>
      </c>
      <c r="P12" s="34">
        <v>1513</v>
      </c>
      <c r="Q12" s="34">
        <v>216</v>
      </c>
      <c r="R12" s="35">
        <f t="shared" si="4"/>
        <v>0.1427627230667548</v>
      </c>
      <c r="S12" s="34">
        <v>781</v>
      </c>
      <c r="T12" s="34">
        <v>131</v>
      </c>
      <c r="U12" s="35">
        <f t="shared" si="5"/>
        <v>0.16773367477592829</v>
      </c>
      <c r="V12" s="34">
        <v>258</v>
      </c>
      <c r="W12" s="34">
        <v>68</v>
      </c>
      <c r="X12" s="35">
        <f t="shared" si="6"/>
        <v>0.26356589147286824</v>
      </c>
      <c r="Y12" s="34">
        <f t="shared" si="7"/>
        <v>7249</v>
      </c>
      <c r="Z12" s="34">
        <f t="shared" si="7"/>
        <v>1259</v>
      </c>
      <c r="AA12" s="35">
        <f t="shared" si="8"/>
        <v>0.17367912815560768</v>
      </c>
      <c r="AC12" s="36" t="str">
        <f t="shared" si="9"/>
        <v>天王寺区</v>
      </c>
      <c r="AD12" s="28">
        <f t="shared" si="10"/>
        <v>0.17367912815560768</v>
      </c>
      <c r="AF12" s="29">
        <f t="shared" si="11"/>
        <v>0.15621336134202626</v>
      </c>
      <c r="AG12" s="19">
        <v>0</v>
      </c>
    </row>
    <row r="13" spans="1:33">
      <c r="B13" s="9">
        <v>9</v>
      </c>
      <c r="C13" s="33" t="s">
        <v>42</v>
      </c>
      <c r="D13" s="34">
        <v>8</v>
      </c>
      <c r="E13" s="34">
        <v>0</v>
      </c>
      <c r="F13" s="35">
        <f t="shared" si="0"/>
        <v>0</v>
      </c>
      <c r="G13" s="34">
        <v>37</v>
      </c>
      <c r="H13" s="34">
        <v>10</v>
      </c>
      <c r="I13" s="35">
        <f t="shared" si="1"/>
        <v>0.27027027027027029</v>
      </c>
      <c r="J13" s="34">
        <v>1746</v>
      </c>
      <c r="K13" s="34">
        <v>382</v>
      </c>
      <c r="L13" s="35">
        <f t="shared" si="2"/>
        <v>0.21878579610538373</v>
      </c>
      <c r="M13" s="34">
        <v>1371</v>
      </c>
      <c r="N13" s="34">
        <v>203</v>
      </c>
      <c r="O13" s="35">
        <f t="shared" si="3"/>
        <v>0.14806710430342815</v>
      </c>
      <c r="P13" s="34">
        <v>893</v>
      </c>
      <c r="Q13" s="34">
        <v>138</v>
      </c>
      <c r="R13" s="35">
        <f t="shared" si="4"/>
        <v>0.15453527435610304</v>
      </c>
      <c r="S13" s="34">
        <v>405</v>
      </c>
      <c r="T13" s="34">
        <v>85</v>
      </c>
      <c r="U13" s="35">
        <f t="shared" si="5"/>
        <v>0.20987654320987653</v>
      </c>
      <c r="V13" s="34">
        <v>147</v>
      </c>
      <c r="W13" s="34">
        <v>29</v>
      </c>
      <c r="X13" s="35">
        <f t="shared" si="6"/>
        <v>0.19727891156462585</v>
      </c>
      <c r="Y13" s="34">
        <f t="shared" si="7"/>
        <v>4607</v>
      </c>
      <c r="Z13" s="34">
        <f t="shared" si="7"/>
        <v>847</v>
      </c>
      <c r="AA13" s="35">
        <f t="shared" si="8"/>
        <v>0.18385066203603212</v>
      </c>
      <c r="AC13" s="36" t="str">
        <f t="shared" si="9"/>
        <v>西区</v>
      </c>
      <c r="AD13" s="28">
        <f t="shared" si="10"/>
        <v>0.17259515570934256</v>
      </c>
      <c r="AF13" s="29">
        <f t="shared" si="11"/>
        <v>0.15621336134202626</v>
      </c>
      <c r="AG13" s="19">
        <v>0</v>
      </c>
    </row>
    <row r="14" spans="1:33">
      <c r="B14" s="9">
        <v>10</v>
      </c>
      <c r="C14" s="33" t="s">
        <v>43</v>
      </c>
      <c r="D14" s="34">
        <v>40</v>
      </c>
      <c r="E14" s="34">
        <v>8</v>
      </c>
      <c r="F14" s="35">
        <f t="shared" si="0"/>
        <v>0.2</v>
      </c>
      <c r="G14" s="34">
        <v>78</v>
      </c>
      <c r="H14" s="34">
        <v>13</v>
      </c>
      <c r="I14" s="35">
        <f t="shared" si="1"/>
        <v>0.16666666666666666</v>
      </c>
      <c r="J14" s="34">
        <v>4425</v>
      </c>
      <c r="K14" s="34">
        <v>721</v>
      </c>
      <c r="L14" s="35">
        <f t="shared" si="2"/>
        <v>0.16293785310734463</v>
      </c>
      <c r="M14" s="34">
        <v>3509</v>
      </c>
      <c r="N14" s="34">
        <v>431</v>
      </c>
      <c r="O14" s="35">
        <f t="shared" si="3"/>
        <v>0.12282701624394414</v>
      </c>
      <c r="P14" s="34">
        <v>2267</v>
      </c>
      <c r="Q14" s="34">
        <v>257</v>
      </c>
      <c r="R14" s="35">
        <f t="shared" si="4"/>
        <v>0.11336568151742391</v>
      </c>
      <c r="S14" s="34">
        <v>958</v>
      </c>
      <c r="T14" s="34">
        <v>129</v>
      </c>
      <c r="U14" s="35">
        <f t="shared" si="5"/>
        <v>0.13465553235908143</v>
      </c>
      <c r="V14" s="34">
        <v>323</v>
      </c>
      <c r="W14" s="34">
        <v>79</v>
      </c>
      <c r="X14" s="35">
        <f t="shared" si="6"/>
        <v>0.24458204334365324</v>
      </c>
      <c r="Y14" s="34">
        <f t="shared" si="7"/>
        <v>11600</v>
      </c>
      <c r="Z14" s="34">
        <f t="shared" si="7"/>
        <v>1638</v>
      </c>
      <c r="AA14" s="35">
        <f t="shared" si="8"/>
        <v>0.14120689655172414</v>
      </c>
      <c r="AC14" s="36" t="str">
        <f t="shared" si="9"/>
        <v>都島区</v>
      </c>
      <c r="AD14" s="28">
        <f t="shared" si="10"/>
        <v>0.17015413760440884</v>
      </c>
      <c r="AF14" s="29">
        <f t="shared" si="11"/>
        <v>0.15621336134202626</v>
      </c>
      <c r="AG14" s="19">
        <v>0</v>
      </c>
    </row>
    <row r="15" spans="1:33">
      <c r="B15" s="9">
        <v>11</v>
      </c>
      <c r="C15" s="33" t="s">
        <v>44</v>
      </c>
      <c r="D15" s="34">
        <v>67</v>
      </c>
      <c r="E15" s="34">
        <v>8</v>
      </c>
      <c r="F15" s="35">
        <f t="shared" si="0"/>
        <v>0.11940298507462686</v>
      </c>
      <c r="G15" s="34">
        <v>153</v>
      </c>
      <c r="H15" s="34">
        <v>21</v>
      </c>
      <c r="I15" s="35">
        <f t="shared" si="1"/>
        <v>0.13725490196078433</v>
      </c>
      <c r="J15" s="34">
        <v>7450</v>
      </c>
      <c r="K15" s="34">
        <v>1303</v>
      </c>
      <c r="L15" s="35">
        <f t="shared" si="2"/>
        <v>0.1748993288590604</v>
      </c>
      <c r="M15" s="34">
        <v>6068</v>
      </c>
      <c r="N15" s="34">
        <v>828</v>
      </c>
      <c r="O15" s="35">
        <f t="shared" si="3"/>
        <v>0.13645352669742913</v>
      </c>
      <c r="P15" s="34">
        <v>3868</v>
      </c>
      <c r="Q15" s="34">
        <v>505</v>
      </c>
      <c r="R15" s="35">
        <f t="shared" si="4"/>
        <v>0.13055842812823165</v>
      </c>
      <c r="S15" s="34">
        <v>1701</v>
      </c>
      <c r="T15" s="34">
        <v>295</v>
      </c>
      <c r="U15" s="35">
        <f t="shared" si="5"/>
        <v>0.17342739564961787</v>
      </c>
      <c r="V15" s="34">
        <v>501</v>
      </c>
      <c r="W15" s="34">
        <v>128</v>
      </c>
      <c r="X15" s="35">
        <f t="shared" si="6"/>
        <v>0.2554890219560878</v>
      </c>
      <c r="Y15" s="34">
        <f t="shared" si="7"/>
        <v>19808</v>
      </c>
      <c r="Z15" s="34">
        <f t="shared" si="7"/>
        <v>3088</v>
      </c>
      <c r="AA15" s="35">
        <f t="shared" si="8"/>
        <v>0.15589660743134087</v>
      </c>
      <c r="AC15" s="36" t="str">
        <f t="shared" si="9"/>
        <v>豊中市</v>
      </c>
      <c r="AD15" s="28">
        <f t="shared" si="10"/>
        <v>0.16984057943607103</v>
      </c>
      <c r="AF15" s="29">
        <f t="shared" si="11"/>
        <v>0.15621336134202626</v>
      </c>
      <c r="AG15" s="19">
        <v>0</v>
      </c>
    </row>
    <row r="16" spans="1:33">
      <c r="B16" s="9">
        <v>12</v>
      </c>
      <c r="C16" s="33" t="s">
        <v>45</v>
      </c>
      <c r="D16" s="34">
        <v>36</v>
      </c>
      <c r="E16" s="34">
        <v>8</v>
      </c>
      <c r="F16" s="35">
        <f t="shared" si="0"/>
        <v>0.22222222222222221</v>
      </c>
      <c r="G16" s="34">
        <v>86</v>
      </c>
      <c r="H16" s="34">
        <v>15</v>
      </c>
      <c r="I16" s="35">
        <f t="shared" si="1"/>
        <v>0.1744186046511628</v>
      </c>
      <c r="J16" s="34">
        <v>3558</v>
      </c>
      <c r="K16" s="34">
        <v>685</v>
      </c>
      <c r="L16" s="35">
        <f t="shared" si="2"/>
        <v>0.19252388982574481</v>
      </c>
      <c r="M16" s="34">
        <v>2955</v>
      </c>
      <c r="N16" s="34">
        <v>399</v>
      </c>
      <c r="O16" s="35">
        <f t="shared" si="3"/>
        <v>0.13502538071065989</v>
      </c>
      <c r="P16" s="34">
        <v>2208</v>
      </c>
      <c r="Q16" s="34">
        <v>273</v>
      </c>
      <c r="R16" s="35">
        <f t="shared" si="4"/>
        <v>0.12364130434782608</v>
      </c>
      <c r="S16" s="34">
        <v>986</v>
      </c>
      <c r="T16" s="34">
        <v>164</v>
      </c>
      <c r="U16" s="35">
        <f t="shared" si="5"/>
        <v>0.16632860040567951</v>
      </c>
      <c r="V16" s="34">
        <v>344</v>
      </c>
      <c r="W16" s="34">
        <v>92</v>
      </c>
      <c r="X16" s="35">
        <f t="shared" si="6"/>
        <v>0.26744186046511625</v>
      </c>
      <c r="Y16" s="34">
        <f t="shared" si="7"/>
        <v>10173</v>
      </c>
      <c r="Z16" s="34">
        <f t="shared" si="7"/>
        <v>1636</v>
      </c>
      <c r="AA16" s="35">
        <f t="shared" si="8"/>
        <v>0.16081785117467806</v>
      </c>
      <c r="AC16" s="36" t="str">
        <f t="shared" si="9"/>
        <v>堺市北区</v>
      </c>
      <c r="AD16" s="28">
        <f t="shared" si="10"/>
        <v>0.16719134284308904</v>
      </c>
      <c r="AF16" s="29">
        <f t="shared" si="11"/>
        <v>0.15621336134202626</v>
      </c>
      <c r="AG16" s="19">
        <v>0</v>
      </c>
    </row>
    <row r="17" spans="2:33">
      <c r="B17" s="9">
        <v>13</v>
      </c>
      <c r="C17" s="33" t="s">
        <v>46</v>
      </c>
      <c r="D17" s="34">
        <v>79</v>
      </c>
      <c r="E17" s="34">
        <v>8</v>
      </c>
      <c r="F17" s="35">
        <f t="shared" si="0"/>
        <v>0.10126582278481013</v>
      </c>
      <c r="G17" s="34">
        <v>164</v>
      </c>
      <c r="H17" s="34">
        <v>33</v>
      </c>
      <c r="I17" s="35">
        <f t="shared" si="1"/>
        <v>0.20121951219512196</v>
      </c>
      <c r="J17" s="34">
        <v>6276</v>
      </c>
      <c r="K17" s="34">
        <v>1162</v>
      </c>
      <c r="L17" s="35">
        <f t="shared" si="2"/>
        <v>0.1851497769279796</v>
      </c>
      <c r="M17" s="34">
        <v>5279</v>
      </c>
      <c r="N17" s="34">
        <v>722</v>
      </c>
      <c r="O17" s="35">
        <f t="shared" si="3"/>
        <v>0.13676832733472249</v>
      </c>
      <c r="P17" s="34">
        <v>3539</v>
      </c>
      <c r="Q17" s="34">
        <v>447</v>
      </c>
      <c r="R17" s="35">
        <f t="shared" si="4"/>
        <v>0.12630686634642554</v>
      </c>
      <c r="S17" s="34">
        <v>1534</v>
      </c>
      <c r="T17" s="34">
        <v>255</v>
      </c>
      <c r="U17" s="35">
        <f t="shared" si="5"/>
        <v>0.16623207301173404</v>
      </c>
      <c r="V17" s="34">
        <v>568</v>
      </c>
      <c r="W17" s="34">
        <v>156</v>
      </c>
      <c r="X17" s="35">
        <f t="shared" si="6"/>
        <v>0.27464788732394368</v>
      </c>
      <c r="Y17" s="34">
        <f t="shared" si="7"/>
        <v>17439</v>
      </c>
      <c r="Z17" s="34">
        <f t="shared" si="7"/>
        <v>2783</v>
      </c>
      <c r="AA17" s="35">
        <f t="shared" si="8"/>
        <v>0.15958483858019382</v>
      </c>
      <c r="AC17" s="36" t="str">
        <f t="shared" si="9"/>
        <v>島本町</v>
      </c>
      <c r="AD17" s="28">
        <f t="shared" si="10"/>
        <v>0.16562572287763128</v>
      </c>
      <c r="AF17" s="29">
        <f t="shared" si="11"/>
        <v>0.15621336134202626</v>
      </c>
      <c r="AG17" s="19">
        <v>0</v>
      </c>
    </row>
    <row r="18" spans="2:33">
      <c r="B18" s="9">
        <v>14</v>
      </c>
      <c r="C18" s="33" t="s">
        <v>47</v>
      </c>
      <c r="D18" s="34">
        <v>38</v>
      </c>
      <c r="E18" s="34">
        <v>5</v>
      </c>
      <c r="F18" s="35">
        <f t="shared" si="0"/>
        <v>0.13157894736842105</v>
      </c>
      <c r="G18" s="34">
        <v>88</v>
      </c>
      <c r="H18" s="34">
        <v>14</v>
      </c>
      <c r="I18" s="35">
        <f t="shared" si="1"/>
        <v>0.15909090909090909</v>
      </c>
      <c r="J18" s="34">
        <v>4615</v>
      </c>
      <c r="K18" s="34">
        <v>927</v>
      </c>
      <c r="L18" s="35">
        <f t="shared" si="2"/>
        <v>0.20086673889490791</v>
      </c>
      <c r="M18" s="34">
        <v>3906</v>
      </c>
      <c r="N18" s="34">
        <v>550</v>
      </c>
      <c r="O18" s="35">
        <f t="shared" si="3"/>
        <v>0.1408090117767537</v>
      </c>
      <c r="P18" s="34">
        <v>2930</v>
      </c>
      <c r="Q18" s="34">
        <v>407</v>
      </c>
      <c r="R18" s="35">
        <f t="shared" si="4"/>
        <v>0.13890784982935153</v>
      </c>
      <c r="S18" s="34">
        <v>1348</v>
      </c>
      <c r="T18" s="34">
        <v>214</v>
      </c>
      <c r="U18" s="35">
        <f t="shared" si="5"/>
        <v>0.15875370919881307</v>
      </c>
      <c r="V18" s="34">
        <v>467</v>
      </c>
      <c r="W18" s="34">
        <v>97</v>
      </c>
      <c r="X18" s="35">
        <f t="shared" si="6"/>
        <v>0.20770877944325483</v>
      </c>
      <c r="Y18" s="34">
        <f t="shared" si="7"/>
        <v>13392</v>
      </c>
      <c r="Z18" s="34">
        <f t="shared" si="7"/>
        <v>2214</v>
      </c>
      <c r="AA18" s="35">
        <f t="shared" si="8"/>
        <v>0.16532258064516128</v>
      </c>
      <c r="AC18" s="36" t="str">
        <f t="shared" si="9"/>
        <v>旭区</v>
      </c>
      <c r="AD18" s="28">
        <f t="shared" si="10"/>
        <v>0.16532258064516128</v>
      </c>
      <c r="AF18" s="29">
        <f t="shared" si="11"/>
        <v>0.15621336134202626</v>
      </c>
      <c r="AG18" s="19">
        <v>0</v>
      </c>
    </row>
    <row r="19" spans="2:33">
      <c r="B19" s="9">
        <v>15</v>
      </c>
      <c r="C19" s="33" t="s">
        <v>48</v>
      </c>
      <c r="D19" s="34">
        <v>77</v>
      </c>
      <c r="E19" s="34">
        <v>14</v>
      </c>
      <c r="F19" s="35">
        <f t="shared" si="0"/>
        <v>0.18181818181818182</v>
      </c>
      <c r="G19" s="34">
        <v>190</v>
      </c>
      <c r="H19" s="34">
        <v>37</v>
      </c>
      <c r="I19" s="35">
        <f t="shared" si="1"/>
        <v>0.19473684210526315</v>
      </c>
      <c r="J19" s="34">
        <v>8018</v>
      </c>
      <c r="K19" s="34">
        <v>1479</v>
      </c>
      <c r="L19" s="35">
        <f t="shared" si="2"/>
        <v>0.18445996507857321</v>
      </c>
      <c r="M19" s="34">
        <v>6403</v>
      </c>
      <c r="N19" s="34">
        <v>865</v>
      </c>
      <c r="O19" s="35">
        <f t="shared" si="3"/>
        <v>0.13509292519131658</v>
      </c>
      <c r="P19" s="34">
        <v>4445</v>
      </c>
      <c r="Q19" s="34">
        <v>572</v>
      </c>
      <c r="R19" s="35">
        <f t="shared" si="4"/>
        <v>0.12868391451068617</v>
      </c>
      <c r="S19" s="34">
        <v>1822</v>
      </c>
      <c r="T19" s="34">
        <v>297</v>
      </c>
      <c r="U19" s="35">
        <f t="shared" si="5"/>
        <v>0.16300768386388584</v>
      </c>
      <c r="V19" s="34">
        <v>558</v>
      </c>
      <c r="W19" s="34">
        <v>158</v>
      </c>
      <c r="X19" s="35">
        <f t="shared" si="6"/>
        <v>0.28315412186379929</v>
      </c>
      <c r="Y19" s="34">
        <f t="shared" si="7"/>
        <v>21513</v>
      </c>
      <c r="Z19" s="34">
        <f t="shared" si="7"/>
        <v>3422</v>
      </c>
      <c r="AA19" s="35">
        <f t="shared" si="8"/>
        <v>0.15906661088644075</v>
      </c>
      <c r="AC19" s="36" t="str">
        <f t="shared" si="9"/>
        <v>茨木市</v>
      </c>
      <c r="AD19" s="28">
        <f t="shared" si="10"/>
        <v>0.16529121187919663</v>
      </c>
      <c r="AF19" s="29">
        <f t="shared" si="11"/>
        <v>0.15621336134202626</v>
      </c>
      <c r="AG19" s="19">
        <v>0</v>
      </c>
    </row>
    <row r="20" spans="2:33">
      <c r="B20" s="9">
        <v>16</v>
      </c>
      <c r="C20" s="33" t="s">
        <v>49</v>
      </c>
      <c r="D20" s="34">
        <v>31</v>
      </c>
      <c r="E20" s="34">
        <v>6</v>
      </c>
      <c r="F20" s="35">
        <f t="shared" si="0"/>
        <v>0.19354838709677419</v>
      </c>
      <c r="G20" s="34">
        <v>97</v>
      </c>
      <c r="H20" s="34">
        <v>15</v>
      </c>
      <c r="I20" s="35">
        <f t="shared" si="1"/>
        <v>0.15463917525773196</v>
      </c>
      <c r="J20" s="34">
        <v>4770</v>
      </c>
      <c r="K20" s="34">
        <v>931</v>
      </c>
      <c r="L20" s="35">
        <f t="shared" si="2"/>
        <v>0.19517819706498951</v>
      </c>
      <c r="M20" s="34">
        <v>4065</v>
      </c>
      <c r="N20" s="34">
        <v>653</v>
      </c>
      <c r="O20" s="35">
        <f t="shared" si="3"/>
        <v>0.16063960639606395</v>
      </c>
      <c r="P20" s="34">
        <v>3157</v>
      </c>
      <c r="Q20" s="34">
        <v>467</v>
      </c>
      <c r="R20" s="35">
        <f t="shared" si="4"/>
        <v>0.1479252454862211</v>
      </c>
      <c r="S20" s="34">
        <v>1555</v>
      </c>
      <c r="T20" s="34">
        <v>275</v>
      </c>
      <c r="U20" s="35">
        <f t="shared" si="5"/>
        <v>0.17684887459807075</v>
      </c>
      <c r="V20" s="34">
        <v>475</v>
      </c>
      <c r="W20" s="34">
        <v>121</v>
      </c>
      <c r="X20" s="35">
        <f t="shared" si="6"/>
        <v>0.25473684210526315</v>
      </c>
      <c r="Y20" s="34">
        <f t="shared" si="7"/>
        <v>14150</v>
      </c>
      <c r="Z20" s="34">
        <f t="shared" si="7"/>
        <v>2468</v>
      </c>
      <c r="AA20" s="35">
        <f t="shared" si="8"/>
        <v>0.17441696113074204</v>
      </c>
      <c r="AC20" s="36" t="str">
        <f t="shared" si="9"/>
        <v>千早赤阪村</v>
      </c>
      <c r="AD20" s="28">
        <f t="shared" si="10"/>
        <v>0.16486261448792672</v>
      </c>
      <c r="AF20" s="29">
        <f t="shared" si="11"/>
        <v>0.15621336134202626</v>
      </c>
      <c r="AG20" s="19">
        <v>0</v>
      </c>
    </row>
    <row r="21" spans="2:33">
      <c r="B21" s="9">
        <v>17</v>
      </c>
      <c r="C21" s="33" t="s">
        <v>50</v>
      </c>
      <c r="D21" s="34">
        <v>74</v>
      </c>
      <c r="E21" s="34">
        <v>18</v>
      </c>
      <c r="F21" s="35">
        <f t="shared" si="0"/>
        <v>0.24324324324324326</v>
      </c>
      <c r="G21" s="34">
        <v>174</v>
      </c>
      <c r="H21" s="34">
        <v>24</v>
      </c>
      <c r="I21" s="35">
        <f t="shared" si="1"/>
        <v>0.13793103448275862</v>
      </c>
      <c r="J21" s="34">
        <v>7030</v>
      </c>
      <c r="K21" s="34">
        <v>1235</v>
      </c>
      <c r="L21" s="35">
        <f t="shared" si="2"/>
        <v>0.17567567567567569</v>
      </c>
      <c r="M21" s="34">
        <v>5953</v>
      </c>
      <c r="N21" s="34">
        <v>785</v>
      </c>
      <c r="O21" s="35">
        <f t="shared" si="3"/>
        <v>0.13186628590626576</v>
      </c>
      <c r="P21" s="34">
        <v>4352</v>
      </c>
      <c r="Q21" s="34">
        <v>549</v>
      </c>
      <c r="R21" s="35">
        <f t="shared" si="4"/>
        <v>0.12614889705882354</v>
      </c>
      <c r="S21" s="34">
        <v>1950</v>
      </c>
      <c r="T21" s="34">
        <v>351</v>
      </c>
      <c r="U21" s="35">
        <f t="shared" si="5"/>
        <v>0.18</v>
      </c>
      <c r="V21" s="34">
        <v>644</v>
      </c>
      <c r="W21" s="34">
        <v>168</v>
      </c>
      <c r="X21" s="35">
        <f t="shared" si="6"/>
        <v>0.2608695652173913</v>
      </c>
      <c r="Y21" s="34">
        <f t="shared" si="7"/>
        <v>20177</v>
      </c>
      <c r="Z21" s="34">
        <f t="shared" si="7"/>
        <v>3130</v>
      </c>
      <c r="AA21" s="35">
        <f t="shared" si="8"/>
        <v>0.15512712494424344</v>
      </c>
      <c r="AC21" s="36" t="str">
        <f t="shared" si="9"/>
        <v>堺市</v>
      </c>
      <c r="AD21" s="28">
        <f t="shared" si="10"/>
        <v>0.16484550319350941</v>
      </c>
      <c r="AF21" s="29">
        <f t="shared" si="11"/>
        <v>0.15621336134202626</v>
      </c>
      <c r="AG21" s="19">
        <v>0</v>
      </c>
    </row>
    <row r="22" spans="2:33">
      <c r="B22" s="9">
        <v>18</v>
      </c>
      <c r="C22" s="33" t="s">
        <v>51</v>
      </c>
      <c r="D22" s="34">
        <v>46</v>
      </c>
      <c r="E22" s="34">
        <v>9</v>
      </c>
      <c r="F22" s="35">
        <f t="shared" si="0"/>
        <v>0.19565217391304349</v>
      </c>
      <c r="G22" s="34">
        <v>125</v>
      </c>
      <c r="H22" s="34">
        <v>24</v>
      </c>
      <c r="I22" s="35">
        <f t="shared" si="1"/>
        <v>0.192</v>
      </c>
      <c r="J22" s="34">
        <v>6311</v>
      </c>
      <c r="K22" s="34">
        <v>1121</v>
      </c>
      <c r="L22" s="35">
        <f t="shared" si="2"/>
        <v>0.17762636666138487</v>
      </c>
      <c r="M22" s="34">
        <v>5507</v>
      </c>
      <c r="N22" s="34">
        <v>808</v>
      </c>
      <c r="O22" s="35">
        <f t="shared" si="3"/>
        <v>0.14672235336844017</v>
      </c>
      <c r="P22" s="34">
        <v>3945</v>
      </c>
      <c r="Q22" s="34">
        <v>512</v>
      </c>
      <c r="R22" s="35">
        <f t="shared" si="4"/>
        <v>0.12978453738910012</v>
      </c>
      <c r="S22" s="34">
        <v>1886</v>
      </c>
      <c r="T22" s="34">
        <v>305</v>
      </c>
      <c r="U22" s="35">
        <f t="shared" si="5"/>
        <v>0.16171792152704137</v>
      </c>
      <c r="V22" s="34">
        <v>622</v>
      </c>
      <c r="W22" s="34">
        <v>177</v>
      </c>
      <c r="X22" s="35">
        <f t="shared" si="6"/>
        <v>0.28456591639871381</v>
      </c>
      <c r="Y22" s="34">
        <f t="shared" si="7"/>
        <v>18442</v>
      </c>
      <c r="Z22" s="34">
        <f t="shared" si="7"/>
        <v>2956</v>
      </c>
      <c r="AA22" s="35">
        <f t="shared" si="8"/>
        <v>0.16028630300401259</v>
      </c>
      <c r="AC22" s="36" t="str">
        <f t="shared" si="9"/>
        <v>堺市西区</v>
      </c>
      <c r="AD22" s="28">
        <f t="shared" si="10"/>
        <v>0.16317781984188842</v>
      </c>
      <c r="AF22" s="29">
        <f t="shared" si="11"/>
        <v>0.15621336134202626</v>
      </c>
      <c r="AG22" s="19">
        <v>0</v>
      </c>
    </row>
    <row r="23" spans="2:33">
      <c r="B23" s="9">
        <v>19</v>
      </c>
      <c r="C23" s="33" t="s">
        <v>52</v>
      </c>
      <c r="D23" s="34">
        <v>57</v>
      </c>
      <c r="E23" s="34">
        <v>10</v>
      </c>
      <c r="F23" s="35">
        <f t="shared" si="0"/>
        <v>0.17543859649122806</v>
      </c>
      <c r="G23" s="34">
        <v>144</v>
      </c>
      <c r="H23" s="34">
        <v>27</v>
      </c>
      <c r="I23" s="35">
        <f t="shared" si="1"/>
        <v>0.1875</v>
      </c>
      <c r="J23" s="34">
        <v>4572</v>
      </c>
      <c r="K23" s="34">
        <v>986</v>
      </c>
      <c r="L23" s="35">
        <f t="shared" si="2"/>
        <v>0.21566054243219598</v>
      </c>
      <c r="M23" s="34">
        <v>3724</v>
      </c>
      <c r="N23" s="34">
        <v>627</v>
      </c>
      <c r="O23" s="35">
        <f t="shared" si="3"/>
        <v>0.1683673469387755</v>
      </c>
      <c r="P23" s="34">
        <v>2477</v>
      </c>
      <c r="Q23" s="34">
        <v>421</v>
      </c>
      <c r="R23" s="35">
        <f t="shared" si="4"/>
        <v>0.16996366572466692</v>
      </c>
      <c r="S23" s="34">
        <v>1087</v>
      </c>
      <c r="T23" s="34">
        <v>220</v>
      </c>
      <c r="U23" s="35">
        <f t="shared" si="5"/>
        <v>0.20239190432382706</v>
      </c>
      <c r="V23" s="34">
        <v>364</v>
      </c>
      <c r="W23" s="34">
        <v>125</v>
      </c>
      <c r="X23" s="35">
        <f t="shared" si="6"/>
        <v>0.34340659340659341</v>
      </c>
      <c r="Y23" s="34">
        <f t="shared" si="7"/>
        <v>12425</v>
      </c>
      <c r="Z23" s="34">
        <f t="shared" si="7"/>
        <v>2416</v>
      </c>
      <c r="AA23" s="35">
        <f t="shared" si="8"/>
        <v>0.19444668008048291</v>
      </c>
      <c r="AC23" s="36" t="str">
        <f t="shared" si="9"/>
        <v>熊取町</v>
      </c>
      <c r="AD23" s="28">
        <f t="shared" si="10"/>
        <v>0.16240753194351043</v>
      </c>
      <c r="AF23" s="29">
        <f t="shared" si="11"/>
        <v>0.15621336134202626</v>
      </c>
      <c r="AG23" s="19">
        <v>0</v>
      </c>
    </row>
    <row r="24" spans="2:33">
      <c r="B24" s="9">
        <v>20</v>
      </c>
      <c r="C24" s="33" t="s">
        <v>53</v>
      </c>
      <c r="D24" s="34">
        <v>53</v>
      </c>
      <c r="E24" s="34">
        <v>10</v>
      </c>
      <c r="F24" s="35">
        <f t="shared" si="0"/>
        <v>0.18867924528301888</v>
      </c>
      <c r="G24" s="34">
        <v>149</v>
      </c>
      <c r="H24" s="34">
        <v>16</v>
      </c>
      <c r="I24" s="35">
        <f t="shared" si="1"/>
        <v>0.10738255033557047</v>
      </c>
      <c r="J24" s="34">
        <v>7293</v>
      </c>
      <c r="K24" s="34">
        <v>1322</v>
      </c>
      <c r="L24" s="35">
        <f t="shared" si="2"/>
        <v>0.18126971068147538</v>
      </c>
      <c r="M24" s="34">
        <v>5806</v>
      </c>
      <c r="N24" s="34">
        <v>816</v>
      </c>
      <c r="O24" s="35">
        <f t="shared" si="3"/>
        <v>0.14054426455390975</v>
      </c>
      <c r="P24" s="34">
        <v>3906</v>
      </c>
      <c r="Q24" s="34">
        <v>518</v>
      </c>
      <c r="R24" s="35">
        <f t="shared" si="4"/>
        <v>0.13261648745519714</v>
      </c>
      <c r="S24" s="34">
        <v>1705</v>
      </c>
      <c r="T24" s="34">
        <v>289</v>
      </c>
      <c r="U24" s="35">
        <f t="shared" si="5"/>
        <v>0.16950146627565982</v>
      </c>
      <c r="V24" s="34">
        <v>581</v>
      </c>
      <c r="W24" s="34">
        <v>153</v>
      </c>
      <c r="X24" s="35">
        <f t="shared" si="6"/>
        <v>0.26333907056798622</v>
      </c>
      <c r="Y24" s="34">
        <f t="shared" si="7"/>
        <v>19493</v>
      </c>
      <c r="Z24" s="34">
        <f t="shared" si="7"/>
        <v>3124</v>
      </c>
      <c r="AA24" s="35">
        <f t="shared" si="8"/>
        <v>0.16026265839019135</v>
      </c>
      <c r="AC24" s="36" t="str">
        <f t="shared" si="9"/>
        <v>岬町</v>
      </c>
      <c r="AD24" s="28">
        <f t="shared" si="10"/>
        <v>0.16198294916324599</v>
      </c>
      <c r="AF24" s="29">
        <f t="shared" si="11"/>
        <v>0.15621336134202626</v>
      </c>
      <c r="AG24" s="19">
        <v>0</v>
      </c>
    </row>
    <row r="25" spans="2:33">
      <c r="B25" s="9">
        <v>21</v>
      </c>
      <c r="C25" s="33" t="s">
        <v>54</v>
      </c>
      <c r="D25" s="34">
        <v>47</v>
      </c>
      <c r="E25" s="34">
        <v>9</v>
      </c>
      <c r="F25" s="35">
        <f t="shared" si="0"/>
        <v>0.19148936170212766</v>
      </c>
      <c r="G25" s="34">
        <v>103</v>
      </c>
      <c r="H25" s="34">
        <v>16</v>
      </c>
      <c r="I25" s="35">
        <f t="shared" si="1"/>
        <v>0.1553398058252427</v>
      </c>
      <c r="J25" s="34">
        <v>4797</v>
      </c>
      <c r="K25" s="34">
        <v>779</v>
      </c>
      <c r="L25" s="35">
        <f t="shared" si="2"/>
        <v>0.1623931623931624</v>
      </c>
      <c r="M25" s="34">
        <v>4131</v>
      </c>
      <c r="N25" s="34">
        <v>513</v>
      </c>
      <c r="O25" s="35">
        <f t="shared" si="3"/>
        <v>0.12418300653594772</v>
      </c>
      <c r="P25" s="34">
        <v>2586</v>
      </c>
      <c r="Q25" s="34">
        <v>318</v>
      </c>
      <c r="R25" s="35">
        <f t="shared" si="4"/>
        <v>0.12296983758700696</v>
      </c>
      <c r="S25" s="34">
        <v>984</v>
      </c>
      <c r="T25" s="34">
        <v>154</v>
      </c>
      <c r="U25" s="35">
        <f t="shared" si="5"/>
        <v>0.1565040650406504</v>
      </c>
      <c r="V25" s="34">
        <v>290</v>
      </c>
      <c r="W25" s="34">
        <v>75</v>
      </c>
      <c r="X25" s="35">
        <f t="shared" si="6"/>
        <v>0.25862068965517243</v>
      </c>
      <c r="Y25" s="34">
        <f t="shared" si="7"/>
        <v>12938</v>
      </c>
      <c r="Z25" s="34">
        <f t="shared" si="7"/>
        <v>1864</v>
      </c>
      <c r="AA25" s="35">
        <f t="shared" si="8"/>
        <v>0.1440717266965528</v>
      </c>
      <c r="AC25" s="36" t="str">
        <f t="shared" si="9"/>
        <v>港区</v>
      </c>
      <c r="AD25" s="28">
        <f t="shared" si="10"/>
        <v>0.16181474480151228</v>
      </c>
      <c r="AF25" s="29">
        <f t="shared" si="11"/>
        <v>0.15621336134202626</v>
      </c>
      <c r="AG25" s="19">
        <v>0</v>
      </c>
    </row>
    <row r="26" spans="2:33">
      <c r="B26" s="9">
        <v>22</v>
      </c>
      <c r="C26" s="33" t="s">
        <v>55</v>
      </c>
      <c r="D26" s="34">
        <v>48</v>
      </c>
      <c r="E26" s="34">
        <v>5</v>
      </c>
      <c r="F26" s="35">
        <f t="shared" si="0"/>
        <v>0.10416666666666667</v>
      </c>
      <c r="G26" s="34">
        <v>157</v>
      </c>
      <c r="H26" s="34">
        <v>28</v>
      </c>
      <c r="I26" s="35">
        <f t="shared" si="1"/>
        <v>0.17834394904458598</v>
      </c>
      <c r="J26" s="34">
        <v>6359</v>
      </c>
      <c r="K26" s="34">
        <v>1120</v>
      </c>
      <c r="L26" s="35">
        <f t="shared" si="2"/>
        <v>0.17612832206321749</v>
      </c>
      <c r="M26" s="34">
        <v>5023</v>
      </c>
      <c r="N26" s="34">
        <v>706</v>
      </c>
      <c r="O26" s="35">
        <f t="shared" si="3"/>
        <v>0.14055345411108899</v>
      </c>
      <c r="P26" s="34">
        <v>3033</v>
      </c>
      <c r="Q26" s="34">
        <v>405</v>
      </c>
      <c r="R26" s="35">
        <f t="shared" si="4"/>
        <v>0.13353115727002968</v>
      </c>
      <c r="S26" s="34">
        <v>1280</v>
      </c>
      <c r="T26" s="34">
        <v>242</v>
      </c>
      <c r="U26" s="35">
        <f t="shared" si="5"/>
        <v>0.18906249999999999</v>
      </c>
      <c r="V26" s="34">
        <v>450</v>
      </c>
      <c r="W26" s="34">
        <v>130</v>
      </c>
      <c r="X26" s="35">
        <f t="shared" si="6"/>
        <v>0.28888888888888886</v>
      </c>
      <c r="Y26" s="34">
        <f t="shared" si="7"/>
        <v>16350</v>
      </c>
      <c r="Z26" s="34">
        <f t="shared" si="7"/>
        <v>2636</v>
      </c>
      <c r="AA26" s="35">
        <f t="shared" si="8"/>
        <v>0.16122324159021406</v>
      </c>
      <c r="AC26" s="36" t="str">
        <f t="shared" si="9"/>
        <v>交野市</v>
      </c>
      <c r="AD26" s="28">
        <f t="shared" si="10"/>
        <v>0.16161441191754719</v>
      </c>
      <c r="AF26" s="29">
        <f t="shared" si="11"/>
        <v>0.15621336134202626</v>
      </c>
      <c r="AG26" s="19">
        <v>0</v>
      </c>
    </row>
    <row r="27" spans="2:33">
      <c r="B27" s="9">
        <v>23</v>
      </c>
      <c r="C27" s="33" t="s">
        <v>56</v>
      </c>
      <c r="D27" s="34">
        <v>85</v>
      </c>
      <c r="E27" s="34">
        <v>13</v>
      </c>
      <c r="F27" s="35">
        <f t="shared" si="0"/>
        <v>0.15294117647058825</v>
      </c>
      <c r="G27" s="34">
        <v>260</v>
      </c>
      <c r="H27" s="34">
        <v>43</v>
      </c>
      <c r="I27" s="35">
        <f t="shared" si="1"/>
        <v>0.16538461538461538</v>
      </c>
      <c r="J27" s="34">
        <v>10023</v>
      </c>
      <c r="K27" s="34">
        <v>1727</v>
      </c>
      <c r="L27" s="35">
        <f t="shared" si="2"/>
        <v>0.17230370148658086</v>
      </c>
      <c r="M27" s="34">
        <v>8918</v>
      </c>
      <c r="N27" s="34">
        <v>1170</v>
      </c>
      <c r="O27" s="35">
        <f t="shared" si="3"/>
        <v>0.13119533527696792</v>
      </c>
      <c r="P27" s="34">
        <v>5541</v>
      </c>
      <c r="Q27" s="34">
        <v>685</v>
      </c>
      <c r="R27" s="35">
        <f t="shared" si="4"/>
        <v>0.12362389460386213</v>
      </c>
      <c r="S27" s="34">
        <v>2017</v>
      </c>
      <c r="T27" s="34">
        <v>327</v>
      </c>
      <c r="U27" s="35">
        <f t="shared" si="5"/>
        <v>0.16212196331184928</v>
      </c>
      <c r="V27" s="34">
        <v>517</v>
      </c>
      <c r="W27" s="34">
        <v>117</v>
      </c>
      <c r="X27" s="35">
        <f t="shared" si="6"/>
        <v>0.22630560928433269</v>
      </c>
      <c r="Y27" s="34">
        <f t="shared" si="7"/>
        <v>27361</v>
      </c>
      <c r="Z27" s="34">
        <f t="shared" si="7"/>
        <v>4082</v>
      </c>
      <c r="AA27" s="35">
        <f t="shared" si="8"/>
        <v>0.14919045356529367</v>
      </c>
      <c r="AC27" s="36" t="str">
        <f t="shared" si="9"/>
        <v>住之江区</v>
      </c>
      <c r="AD27" s="28">
        <f t="shared" si="10"/>
        <v>0.16122324159021406</v>
      </c>
      <c r="AF27" s="29">
        <f t="shared" si="11"/>
        <v>0.15621336134202626</v>
      </c>
      <c r="AG27" s="19">
        <v>0</v>
      </c>
    </row>
    <row r="28" spans="2:33">
      <c r="B28" s="9">
        <v>24</v>
      </c>
      <c r="C28" s="33" t="s">
        <v>57</v>
      </c>
      <c r="D28" s="34">
        <v>36</v>
      </c>
      <c r="E28" s="34">
        <v>10</v>
      </c>
      <c r="F28" s="35">
        <f t="shared" si="0"/>
        <v>0.27777777777777779</v>
      </c>
      <c r="G28" s="34">
        <v>105</v>
      </c>
      <c r="H28" s="34">
        <v>22</v>
      </c>
      <c r="I28" s="35">
        <f t="shared" si="1"/>
        <v>0.20952380952380953</v>
      </c>
      <c r="J28" s="34">
        <v>4188</v>
      </c>
      <c r="K28" s="34">
        <v>870</v>
      </c>
      <c r="L28" s="35">
        <f t="shared" si="2"/>
        <v>0.20773638968481375</v>
      </c>
      <c r="M28" s="34">
        <v>3456</v>
      </c>
      <c r="N28" s="34">
        <v>509</v>
      </c>
      <c r="O28" s="35">
        <f t="shared" si="3"/>
        <v>0.14728009259259259</v>
      </c>
      <c r="P28" s="34">
        <v>2421</v>
      </c>
      <c r="Q28" s="34">
        <v>351</v>
      </c>
      <c r="R28" s="35">
        <f t="shared" si="4"/>
        <v>0.1449814126394052</v>
      </c>
      <c r="S28" s="34">
        <v>1099</v>
      </c>
      <c r="T28" s="34">
        <v>201</v>
      </c>
      <c r="U28" s="35">
        <f t="shared" si="5"/>
        <v>0.18289353958143767</v>
      </c>
      <c r="V28" s="34">
        <v>362</v>
      </c>
      <c r="W28" s="34">
        <v>99</v>
      </c>
      <c r="X28" s="35">
        <f t="shared" si="6"/>
        <v>0.27348066298342544</v>
      </c>
      <c r="Y28" s="34">
        <f t="shared" si="7"/>
        <v>11667</v>
      </c>
      <c r="Z28" s="34">
        <f t="shared" si="7"/>
        <v>2062</v>
      </c>
      <c r="AA28" s="35">
        <f t="shared" si="8"/>
        <v>0.17673780749121454</v>
      </c>
      <c r="AC28" s="36" t="str">
        <f t="shared" si="9"/>
        <v>大阪市</v>
      </c>
      <c r="AD28" s="28">
        <f t="shared" si="10"/>
        <v>0.16082896593742035</v>
      </c>
      <c r="AF28" s="29">
        <f t="shared" si="11"/>
        <v>0.15621336134202626</v>
      </c>
      <c r="AG28" s="19">
        <v>0</v>
      </c>
    </row>
    <row r="29" spans="2:33">
      <c r="B29" s="9">
        <v>25</v>
      </c>
      <c r="C29" s="33" t="s">
        <v>58</v>
      </c>
      <c r="D29" s="34">
        <v>15</v>
      </c>
      <c r="E29" s="34">
        <v>4</v>
      </c>
      <c r="F29" s="35">
        <f t="shared" si="0"/>
        <v>0.26666666666666666</v>
      </c>
      <c r="G29" s="34">
        <v>58</v>
      </c>
      <c r="H29" s="34">
        <v>8</v>
      </c>
      <c r="I29" s="35">
        <f t="shared" si="1"/>
        <v>0.13793103448275862</v>
      </c>
      <c r="J29" s="34">
        <v>2864</v>
      </c>
      <c r="K29" s="34">
        <v>611</v>
      </c>
      <c r="L29" s="35">
        <f t="shared" si="2"/>
        <v>0.21333798882681565</v>
      </c>
      <c r="M29" s="34">
        <v>2343</v>
      </c>
      <c r="N29" s="34">
        <v>391</v>
      </c>
      <c r="O29" s="35">
        <f t="shared" si="3"/>
        <v>0.16688006828851898</v>
      </c>
      <c r="P29" s="34">
        <v>1596</v>
      </c>
      <c r="Q29" s="34">
        <v>244</v>
      </c>
      <c r="R29" s="35">
        <f t="shared" si="4"/>
        <v>0.15288220551378445</v>
      </c>
      <c r="S29" s="34">
        <v>900</v>
      </c>
      <c r="T29" s="34">
        <v>154</v>
      </c>
      <c r="U29" s="35">
        <f t="shared" si="5"/>
        <v>0.1711111111111111</v>
      </c>
      <c r="V29" s="34">
        <v>283</v>
      </c>
      <c r="W29" s="34">
        <v>69</v>
      </c>
      <c r="X29" s="35">
        <f t="shared" si="6"/>
        <v>0.24381625441696114</v>
      </c>
      <c r="Y29" s="34">
        <f t="shared" si="7"/>
        <v>8059</v>
      </c>
      <c r="Z29" s="34">
        <f t="shared" si="7"/>
        <v>1481</v>
      </c>
      <c r="AA29" s="35">
        <f t="shared" si="8"/>
        <v>0.18376969847375604</v>
      </c>
      <c r="AC29" s="36" t="str">
        <f t="shared" si="9"/>
        <v>東成区</v>
      </c>
      <c r="AD29" s="28">
        <f t="shared" si="10"/>
        <v>0.16081785117467806</v>
      </c>
      <c r="AF29" s="29">
        <f t="shared" si="11"/>
        <v>0.15621336134202626</v>
      </c>
      <c r="AG29" s="19">
        <v>0</v>
      </c>
    </row>
    <row r="30" spans="2:33">
      <c r="B30" s="9">
        <v>26</v>
      </c>
      <c r="C30" s="33" t="s">
        <v>59</v>
      </c>
      <c r="D30" s="34">
        <v>459</v>
      </c>
      <c r="E30" s="34">
        <v>90</v>
      </c>
      <c r="F30" s="35">
        <f t="shared" si="0"/>
        <v>0.19607843137254902</v>
      </c>
      <c r="G30" s="34">
        <v>1040</v>
      </c>
      <c r="H30" s="34">
        <v>173</v>
      </c>
      <c r="I30" s="35">
        <f t="shared" si="1"/>
        <v>0.16634615384615384</v>
      </c>
      <c r="J30" s="34">
        <v>46514</v>
      </c>
      <c r="K30" s="34">
        <v>8522</v>
      </c>
      <c r="L30" s="35">
        <f t="shared" si="2"/>
        <v>0.18321365610353871</v>
      </c>
      <c r="M30" s="34">
        <v>34942</v>
      </c>
      <c r="N30" s="34">
        <v>5075</v>
      </c>
      <c r="O30" s="35">
        <f t="shared" si="3"/>
        <v>0.14524068456299011</v>
      </c>
      <c r="P30" s="34">
        <v>20919</v>
      </c>
      <c r="Q30" s="34">
        <v>2923</v>
      </c>
      <c r="R30" s="35">
        <f t="shared" si="4"/>
        <v>0.13972943257325876</v>
      </c>
      <c r="S30" s="34">
        <v>9045</v>
      </c>
      <c r="T30" s="34">
        <v>1547</v>
      </c>
      <c r="U30" s="35">
        <f t="shared" si="5"/>
        <v>0.17103372028745162</v>
      </c>
      <c r="V30" s="34">
        <v>2941</v>
      </c>
      <c r="W30" s="34">
        <v>769</v>
      </c>
      <c r="X30" s="35">
        <f t="shared" si="6"/>
        <v>0.26147568854131248</v>
      </c>
      <c r="Y30" s="34">
        <f t="shared" si="7"/>
        <v>115860</v>
      </c>
      <c r="Z30" s="34">
        <f t="shared" si="7"/>
        <v>19099</v>
      </c>
      <c r="AA30" s="35">
        <f t="shared" si="8"/>
        <v>0.16484550319350941</v>
      </c>
      <c r="AC30" s="36" t="str">
        <f t="shared" si="9"/>
        <v>東住吉区</v>
      </c>
      <c r="AD30" s="28">
        <f t="shared" si="10"/>
        <v>0.16028630300401259</v>
      </c>
      <c r="AF30" s="29">
        <f t="shared" si="11"/>
        <v>0.15621336134202626</v>
      </c>
      <c r="AG30" s="19">
        <v>0</v>
      </c>
    </row>
    <row r="31" spans="2:33">
      <c r="B31" s="9">
        <v>27</v>
      </c>
      <c r="C31" s="33" t="s">
        <v>60</v>
      </c>
      <c r="D31" s="34">
        <v>79</v>
      </c>
      <c r="E31" s="34">
        <v>15</v>
      </c>
      <c r="F31" s="35">
        <f t="shared" si="0"/>
        <v>0.189873417721519</v>
      </c>
      <c r="G31" s="34">
        <v>151</v>
      </c>
      <c r="H31" s="34">
        <v>26</v>
      </c>
      <c r="I31" s="35">
        <f t="shared" si="1"/>
        <v>0.17218543046357615</v>
      </c>
      <c r="J31" s="34">
        <v>7058</v>
      </c>
      <c r="K31" s="34">
        <v>1223</v>
      </c>
      <c r="L31" s="35">
        <f t="shared" si="2"/>
        <v>0.17327854916406915</v>
      </c>
      <c r="M31" s="34">
        <v>5438</v>
      </c>
      <c r="N31" s="34">
        <v>771</v>
      </c>
      <c r="O31" s="35">
        <f t="shared" si="3"/>
        <v>0.14178006620080913</v>
      </c>
      <c r="P31" s="34">
        <v>3770</v>
      </c>
      <c r="Q31" s="34">
        <v>513</v>
      </c>
      <c r="R31" s="35">
        <f t="shared" si="4"/>
        <v>0.13607427055702917</v>
      </c>
      <c r="S31" s="34">
        <v>1829</v>
      </c>
      <c r="T31" s="34">
        <v>309</v>
      </c>
      <c r="U31" s="35">
        <f t="shared" si="5"/>
        <v>0.16894477856752324</v>
      </c>
      <c r="V31" s="34">
        <v>622</v>
      </c>
      <c r="W31" s="34">
        <v>152</v>
      </c>
      <c r="X31" s="35">
        <f t="shared" si="6"/>
        <v>0.24437299035369775</v>
      </c>
      <c r="Y31" s="34">
        <f t="shared" si="7"/>
        <v>18947</v>
      </c>
      <c r="Z31" s="34">
        <f t="shared" si="7"/>
        <v>3009</v>
      </c>
      <c r="AA31" s="35">
        <f t="shared" si="8"/>
        <v>0.15881142133319259</v>
      </c>
      <c r="AC31" s="36" t="str">
        <f t="shared" si="9"/>
        <v>淀川区</v>
      </c>
      <c r="AD31" s="28">
        <f t="shared" si="10"/>
        <v>0.16026265839019135</v>
      </c>
      <c r="AF31" s="29">
        <f t="shared" si="11"/>
        <v>0.15621336134202626</v>
      </c>
      <c r="AG31" s="19">
        <v>0</v>
      </c>
    </row>
    <row r="32" spans="2:33">
      <c r="B32" s="9">
        <v>28</v>
      </c>
      <c r="C32" s="33" t="s">
        <v>61</v>
      </c>
      <c r="D32" s="34">
        <v>77</v>
      </c>
      <c r="E32" s="34">
        <v>10</v>
      </c>
      <c r="F32" s="35">
        <f t="shared" si="0"/>
        <v>0.12987012987012986</v>
      </c>
      <c r="G32" s="34">
        <v>145</v>
      </c>
      <c r="H32" s="34">
        <v>18</v>
      </c>
      <c r="I32" s="35">
        <f t="shared" si="1"/>
        <v>0.12413793103448276</v>
      </c>
      <c r="J32" s="34">
        <v>6757</v>
      </c>
      <c r="K32" s="34">
        <v>1127</v>
      </c>
      <c r="L32" s="35">
        <f t="shared" si="2"/>
        <v>0.16678999556015983</v>
      </c>
      <c r="M32" s="34">
        <v>4655</v>
      </c>
      <c r="N32" s="34">
        <v>643</v>
      </c>
      <c r="O32" s="35">
        <f t="shared" si="3"/>
        <v>0.1381310418904404</v>
      </c>
      <c r="P32" s="34">
        <v>2516</v>
      </c>
      <c r="Q32" s="34">
        <v>350</v>
      </c>
      <c r="R32" s="35">
        <f t="shared" si="4"/>
        <v>0.13910969793322733</v>
      </c>
      <c r="S32" s="34">
        <v>972</v>
      </c>
      <c r="T32" s="34">
        <v>185</v>
      </c>
      <c r="U32" s="35">
        <f t="shared" si="5"/>
        <v>0.19032921810699588</v>
      </c>
      <c r="V32" s="34">
        <v>344</v>
      </c>
      <c r="W32" s="34">
        <v>97</v>
      </c>
      <c r="X32" s="35">
        <f t="shared" si="6"/>
        <v>0.28197674418604651</v>
      </c>
      <c r="Y32" s="34">
        <f t="shared" si="7"/>
        <v>15466</v>
      </c>
      <c r="Z32" s="34">
        <f t="shared" si="7"/>
        <v>2430</v>
      </c>
      <c r="AA32" s="35">
        <f t="shared" si="8"/>
        <v>0.15711884132936765</v>
      </c>
      <c r="AC32" s="36" t="str">
        <f t="shared" si="9"/>
        <v>生野区</v>
      </c>
      <c r="AD32" s="28">
        <f t="shared" si="10"/>
        <v>0.15958483858019382</v>
      </c>
      <c r="AF32" s="29">
        <f t="shared" si="11"/>
        <v>0.15621336134202626</v>
      </c>
      <c r="AG32" s="19">
        <v>0</v>
      </c>
    </row>
    <row r="33" spans="2:33">
      <c r="B33" s="9">
        <v>29</v>
      </c>
      <c r="C33" s="33" t="s">
        <v>62</v>
      </c>
      <c r="D33" s="34">
        <v>48</v>
      </c>
      <c r="E33" s="34">
        <v>10</v>
      </c>
      <c r="F33" s="35">
        <f t="shared" si="0"/>
        <v>0.20833333333333334</v>
      </c>
      <c r="G33" s="34">
        <v>111</v>
      </c>
      <c r="H33" s="34">
        <v>17</v>
      </c>
      <c r="I33" s="35">
        <f t="shared" si="1"/>
        <v>0.15315315315315314</v>
      </c>
      <c r="J33" s="34">
        <v>5341</v>
      </c>
      <c r="K33" s="34">
        <v>953</v>
      </c>
      <c r="L33" s="35">
        <f t="shared" si="2"/>
        <v>0.17843100542969481</v>
      </c>
      <c r="M33" s="34">
        <v>4100</v>
      </c>
      <c r="N33" s="34">
        <v>550</v>
      </c>
      <c r="O33" s="35">
        <f t="shared" si="3"/>
        <v>0.13414634146341464</v>
      </c>
      <c r="P33" s="34">
        <v>2477</v>
      </c>
      <c r="Q33" s="34">
        <v>308</v>
      </c>
      <c r="R33" s="35">
        <f t="shared" si="4"/>
        <v>0.124343964473153</v>
      </c>
      <c r="S33" s="34">
        <v>1081</v>
      </c>
      <c r="T33" s="34">
        <v>183</v>
      </c>
      <c r="U33" s="35">
        <f t="shared" si="5"/>
        <v>0.1692876965772433</v>
      </c>
      <c r="V33" s="34">
        <v>374</v>
      </c>
      <c r="W33" s="34">
        <v>97</v>
      </c>
      <c r="X33" s="35">
        <f t="shared" si="6"/>
        <v>0.25935828877005346</v>
      </c>
      <c r="Y33" s="34">
        <f t="shared" si="7"/>
        <v>13532</v>
      </c>
      <c r="Z33" s="34">
        <f t="shared" si="7"/>
        <v>2118</v>
      </c>
      <c r="AA33" s="35">
        <f t="shared" si="8"/>
        <v>0.15651788353532367</v>
      </c>
      <c r="AC33" s="36" t="str">
        <f t="shared" si="9"/>
        <v>大東市</v>
      </c>
      <c r="AD33" s="28">
        <f t="shared" si="10"/>
        <v>0.15911582024113993</v>
      </c>
      <c r="AF33" s="29">
        <f t="shared" si="11"/>
        <v>0.15621336134202626</v>
      </c>
      <c r="AG33" s="19">
        <v>0</v>
      </c>
    </row>
    <row r="34" spans="2:33">
      <c r="B34" s="9">
        <v>30</v>
      </c>
      <c r="C34" s="33" t="s">
        <v>63</v>
      </c>
      <c r="D34" s="34">
        <v>64</v>
      </c>
      <c r="E34" s="34">
        <v>11</v>
      </c>
      <c r="F34" s="35">
        <f t="shared" si="0"/>
        <v>0.171875</v>
      </c>
      <c r="G34" s="34">
        <v>122</v>
      </c>
      <c r="H34" s="34">
        <v>17</v>
      </c>
      <c r="I34" s="35">
        <f t="shared" si="1"/>
        <v>0.13934426229508196</v>
      </c>
      <c r="J34" s="34">
        <v>6858</v>
      </c>
      <c r="K34" s="34">
        <v>1237</v>
      </c>
      <c r="L34" s="35">
        <f t="shared" si="2"/>
        <v>0.18037328667249927</v>
      </c>
      <c r="M34" s="34">
        <v>5387</v>
      </c>
      <c r="N34" s="34">
        <v>807</v>
      </c>
      <c r="O34" s="35">
        <f t="shared" si="3"/>
        <v>0.1498050863189159</v>
      </c>
      <c r="P34" s="34">
        <v>3462</v>
      </c>
      <c r="Q34" s="34">
        <v>467</v>
      </c>
      <c r="R34" s="35">
        <f t="shared" si="4"/>
        <v>0.13489312536106296</v>
      </c>
      <c r="S34" s="34">
        <v>1560</v>
      </c>
      <c r="T34" s="34">
        <v>264</v>
      </c>
      <c r="U34" s="35">
        <f t="shared" si="5"/>
        <v>0.16923076923076924</v>
      </c>
      <c r="V34" s="34">
        <v>509</v>
      </c>
      <c r="W34" s="34">
        <v>128</v>
      </c>
      <c r="X34" s="35">
        <f t="shared" si="6"/>
        <v>0.25147347740667975</v>
      </c>
      <c r="Y34" s="34">
        <f t="shared" si="7"/>
        <v>17962</v>
      </c>
      <c r="Z34" s="34">
        <f t="shared" si="7"/>
        <v>2931</v>
      </c>
      <c r="AA34" s="35">
        <f t="shared" si="8"/>
        <v>0.16317781984188842</v>
      </c>
      <c r="AC34" s="36" t="str">
        <f t="shared" si="9"/>
        <v>城東区</v>
      </c>
      <c r="AD34" s="28">
        <f t="shared" si="10"/>
        <v>0.15906661088644075</v>
      </c>
      <c r="AF34" s="29">
        <f t="shared" si="11"/>
        <v>0.15621336134202626</v>
      </c>
      <c r="AG34" s="19">
        <v>0</v>
      </c>
    </row>
    <row r="35" spans="2:33">
      <c r="B35" s="9">
        <v>31</v>
      </c>
      <c r="C35" s="33" t="s">
        <v>64</v>
      </c>
      <c r="D35" s="34">
        <v>113</v>
      </c>
      <c r="E35" s="34">
        <v>25</v>
      </c>
      <c r="F35" s="35">
        <f t="shared" si="0"/>
        <v>0.22123893805309736</v>
      </c>
      <c r="G35" s="34">
        <v>278</v>
      </c>
      <c r="H35" s="34">
        <v>50</v>
      </c>
      <c r="I35" s="35">
        <f t="shared" si="1"/>
        <v>0.17985611510791366</v>
      </c>
      <c r="J35" s="34">
        <v>10217</v>
      </c>
      <c r="K35" s="34">
        <v>2068</v>
      </c>
      <c r="L35" s="35">
        <f t="shared" si="2"/>
        <v>0.20240775178623863</v>
      </c>
      <c r="M35" s="34">
        <v>7248</v>
      </c>
      <c r="N35" s="34">
        <v>1138</v>
      </c>
      <c r="O35" s="35">
        <f t="shared" si="3"/>
        <v>0.15700883002207505</v>
      </c>
      <c r="P35" s="34">
        <v>3939</v>
      </c>
      <c r="Q35" s="34">
        <v>607</v>
      </c>
      <c r="R35" s="35">
        <f t="shared" si="4"/>
        <v>0.15410002538715409</v>
      </c>
      <c r="S35" s="34">
        <v>1595</v>
      </c>
      <c r="T35" s="34">
        <v>284</v>
      </c>
      <c r="U35" s="35">
        <f t="shared" si="5"/>
        <v>0.17805642633228841</v>
      </c>
      <c r="V35" s="34">
        <v>477</v>
      </c>
      <c r="W35" s="34">
        <v>132</v>
      </c>
      <c r="X35" s="35">
        <f t="shared" si="6"/>
        <v>0.27672955974842767</v>
      </c>
      <c r="Y35" s="34">
        <f t="shared" si="7"/>
        <v>23867</v>
      </c>
      <c r="Z35" s="34">
        <f t="shared" si="7"/>
        <v>4304</v>
      </c>
      <c r="AA35" s="35">
        <f t="shared" si="8"/>
        <v>0.18033267691792015</v>
      </c>
      <c r="AC35" s="36" t="str">
        <f t="shared" si="9"/>
        <v>堺市堺区</v>
      </c>
      <c r="AD35" s="28">
        <f t="shared" si="10"/>
        <v>0.15881142133319259</v>
      </c>
      <c r="AF35" s="29">
        <f t="shared" si="11"/>
        <v>0.15621336134202626</v>
      </c>
      <c r="AG35" s="19">
        <v>0</v>
      </c>
    </row>
    <row r="36" spans="2:33">
      <c r="B36" s="9">
        <v>32</v>
      </c>
      <c r="C36" s="33" t="s">
        <v>65</v>
      </c>
      <c r="D36" s="34">
        <v>62</v>
      </c>
      <c r="E36" s="34">
        <v>15</v>
      </c>
      <c r="F36" s="35">
        <f t="shared" si="0"/>
        <v>0.24193548387096775</v>
      </c>
      <c r="G36" s="34">
        <v>174</v>
      </c>
      <c r="H36" s="34">
        <v>35</v>
      </c>
      <c r="I36" s="35">
        <f t="shared" si="1"/>
        <v>0.20114942528735633</v>
      </c>
      <c r="J36" s="34">
        <v>7856</v>
      </c>
      <c r="K36" s="34">
        <v>1506</v>
      </c>
      <c r="L36" s="35">
        <f t="shared" si="2"/>
        <v>0.19170061099796334</v>
      </c>
      <c r="M36" s="34">
        <v>6424</v>
      </c>
      <c r="N36" s="34">
        <v>934</v>
      </c>
      <c r="O36" s="35">
        <f t="shared" si="3"/>
        <v>0.14539227895392279</v>
      </c>
      <c r="P36" s="34">
        <v>3766</v>
      </c>
      <c r="Q36" s="34">
        <v>541</v>
      </c>
      <c r="R36" s="35">
        <f t="shared" si="4"/>
        <v>0.14365374402549125</v>
      </c>
      <c r="S36" s="34">
        <v>1569</v>
      </c>
      <c r="T36" s="34">
        <v>245</v>
      </c>
      <c r="U36" s="35">
        <f t="shared" si="5"/>
        <v>0.15615041427660931</v>
      </c>
      <c r="V36" s="34">
        <v>479</v>
      </c>
      <c r="W36" s="34">
        <v>123</v>
      </c>
      <c r="X36" s="35">
        <f t="shared" si="6"/>
        <v>0.25678496868475992</v>
      </c>
      <c r="Y36" s="34">
        <f t="shared" si="7"/>
        <v>20330</v>
      </c>
      <c r="Z36" s="34">
        <f t="shared" si="7"/>
        <v>3399</v>
      </c>
      <c r="AA36" s="35">
        <f t="shared" si="8"/>
        <v>0.16719134284308904</v>
      </c>
      <c r="AC36" s="36" t="str">
        <f t="shared" si="9"/>
        <v>箕面市</v>
      </c>
      <c r="AD36" s="28">
        <f t="shared" si="10"/>
        <v>0.15879111704792118</v>
      </c>
      <c r="AF36" s="29">
        <f t="shared" si="11"/>
        <v>0.15621336134202626</v>
      </c>
      <c r="AG36" s="19">
        <v>0</v>
      </c>
    </row>
    <row r="37" spans="2:33">
      <c r="B37" s="9">
        <v>33</v>
      </c>
      <c r="C37" s="33" t="s">
        <v>66</v>
      </c>
      <c r="D37" s="34">
        <v>16</v>
      </c>
      <c r="E37" s="34">
        <v>4</v>
      </c>
      <c r="F37" s="35">
        <f t="shared" si="0"/>
        <v>0.25</v>
      </c>
      <c r="G37" s="34">
        <v>59</v>
      </c>
      <c r="H37" s="34">
        <v>10</v>
      </c>
      <c r="I37" s="35">
        <f t="shared" si="1"/>
        <v>0.16949152542372881</v>
      </c>
      <c r="J37" s="34">
        <v>2427</v>
      </c>
      <c r="K37" s="34">
        <v>408</v>
      </c>
      <c r="L37" s="35">
        <f t="shared" si="2"/>
        <v>0.1681087762669963</v>
      </c>
      <c r="M37" s="34">
        <v>1690</v>
      </c>
      <c r="N37" s="34">
        <v>232</v>
      </c>
      <c r="O37" s="35">
        <f t="shared" si="3"/>
        <v>0.13727810650887573</v>
      </c>
      <c r="P37" s="34">
        <v>989</v>
      </c>
      <c r="Q37" s="34">
        <v>137</v>
      </c>
      <c r="R37" s="35">
        <f t="shared" si="4"/>
        <v>0.1385237613751264</v>
      </c>
      <c r="S37" s="34">
        <v>439</v>
      </c>
      <c r="T37" s="34">
        <v>77</v>
      </c>
      <c r="U37" s="35">
        <f t="shared" si="5"/>
        <v>0.17539863325740318</v>
      </c>
      <c r="V37" s="34">
        <v>136</v>
      </c>
      <c r="W37" s="34">
        <v>40</v>
      </c>
      <c r="X37" s="35">
        <f t="shared" si="6"/>
        <v>0.29411764705882354</v>
      </c>
      <c r="Y37" s="34">
        <f t="shared" ref="Y37:Z68" si="12">SUM(D37,G37,J37,M37,P37,S37,V37)</f>
        <v>5756</v>
      </c>
      <c r="Z37" s="34">
        <f t="shared" si="12"/>
        <v>908</v>
      </c>
      <c r="AA37" s="35">
        <f t="shared" si="8"/>
        <v>0.15774843641417652</v>
      </c>
      <c r="AC37" s="36" t="str">
        <f t="shared" si="9"/>
        <v>貝塚市</v>
      </c>
      <c r="AD37" s="28">
        <f t="shared" si="10"/>
        <v>0.15864589678879124</v>
      </c>
      <c r="AF37" s="29">
        <f t="shared" si="11"/>
        <v>0.15621336134202626</v>
      </c>
      <c r="AG37" s="19">
        <v>0</v>
      </c>
    </row>
    <row r="38" spans="2:33">
      <c r="B38" s="9">
        <v>34</v>
      </c>
      <c r="C38" s="33" t="s">
        <v>67</v>
      </c>
      <c r="D38" s="34">
        <v>118</v>
      </c>
      <c r="E38" s="34">
        <v>23</v>
      </c>
      <c r="F38" s="35">
        <f t="shared" si="0"/>
        <v>0.19491525423728814</v>
      </c>
      <c r="G38" s="34">
        <v>247</v>
      </c>
      <c r="H38" s="34">
        <v>36</v>
      </c>
      <c r="I38" s="35">
        <f t="shared" si="1"/>
        <v>0.145748987854251</v>
      </c>
      <c r="J38" s="34">
        <v>10121</v>
      </c>
      <c r="K38" s="34">
        <v>1658</v>
      </c>
      <c r="L38" s="35">
        <f t="shared" si="2"/>
        <v>0.16381780456476633</v>
      </c>
      <c r="M38" s="34">
        <v>7832</v>
      </c>
      <c r="N38" s="34">
        <v>1021</v>
      </c>
      <c r="O38" s="35">
        <f t="shared" si="3"/>
        <v>0.13036261491317672</v>
      </c>
      <c r="P38" s="34">
        <v>4855</v>
      </c>
      <c r="Q38" s="34">
        <v>620</v>
      </c>
      <c r="R38" s="35">
        <f t="shared" si="4"/>
        <v>0.12770339855818744</v>
      </c>
      <c r="S38" s="34">
        <v>2057</v>
      </c>
      <c r="T38" s="34">
        <v>317</v>
      </c>
      <c r="U38" s="35">
        <f t="shared" si="5"/>
        <v>0.15410792416140009</v>
      </c>
      <c r="V38" s="34">
        <v>643</v>
      </c>
      <c r="W38" s="34">
        <v>130</v>
      </c>
      <c r="X38" s="35">
        <f t="shared" si="6"/>
        <v>0.20217729393468117</v>
      </c>
      <c r="Y38" s="34">
        <f t="shared" si="12"/>
        <v>25873</v>
      </c>
      <c r="Z38" s="34">
        <f t="shared" si="12"/>
        <v>3805</v>
      </c>
      <c r="AA38" s="35">
        <f t="shared" si="8"/>
        <v>0.14706450740153829</v>
      </c>
      <c r="AC38" s="36" t="str">
        <f t="shared" si="9"/>
        <v>枚方市</v>
      </c>
      <c r="AD38" s="28">
        <f t="shared" si="10"/>
        <v>0.15852916979647316</v>
      </c>
      <c r="AF38" s="29">
        <f t="shared" si="11"/>
        <v>0.15621336134202626</v>
      </c>
      <c r="AG38" s="19">
        <v>0</v>
      </c>
    </row>
    <row r="39" spans="2:33">
      <c r="B39" s="9">
        <v>35</v>
      </c>
      <c r="C39" s="33" t="s">
        <v>68</v>
      </c>
      <c r="D39" s="34">
        <v>25</v>
      </c>
      <c r="E39" s="34">
        <v>6</v>
      </c>
      <c r="F39" s="35">
        <f t="shared" si="0"/>
        <v>0.24</v>
      </c>
      <c r="G39" s="34">
        <v>45</v>
      </c>
      <c r="H39" s="34">
        <v>11</v>
      </c>
      <c r="I39" s="35">
        <f t="shared" si="1"/>
        <v>0.24444444444444444</v>
      </c>
      <c r="J39" s="34">
        <v>20085</v>
      </c>
      <c r="K39" s="34">
        <v>3959</v>
      </c>
      <c r="L39" s="35">
        <f t="shared" si="2"/>
        <v>0.19711227284042818</v>
      </c>
      <c r="M39" s="34">
        <v>16324</v>
      </c>
      <c r="N39" s="34">
        <v>2466</v>
      </c>
      <c r="O39" s="35">
        <f t="shared" si="3"/>
        <v>0.15106591521685861</v>
      </c>
      <c r="P39" s="34">
        <v>10619</v>
      </c>
      <c r="Q39" s="34">
        <v>1481</v>
      </c>
      <c r="R39" s="35">
        <f t="shared" si="4"/>
        <v>0.13946699312552971</v>
      </c>
      <c r="S39" s="34">
        <v>4404</v>
      </c>
      <c r="T39" s="34">
        <v>734</v>
      </c>
      <c r="U39" s="35">
        <f t="shared" si="5"/>
        <v>0.16666666666666666</v>
      </c>
      <c r="V39" s="34">
        <v>1377</v>
      </c>
      <c r="W39" s="34">
        <v>324</v>
      </c>
      <c r="X39" s="35">
        <f t="shared" si="6"/>
        <v>0.23529411764705882</v>
      </c>
      <c r="Y39" s="34">
        <f t="shared" si="12"/>
        <v>52879</v>
      </c>
      <c r="Z39" s="34">
        <f t="shared" si="12"/>
        <v>8981</v>
      </c>
      <c r="AA39" s="35">
        <f t="shared" si="8"/>
        <v>0.16984057943607103</v>
      </c>
      <c r="AC39" s="36" t="str">
        <f t="shared" si="9"/>
        <v>堺市美原区</v>
      </c>
      <c r="AD39" s="28">
        <f t="shared" si="10"/>
        <v>0.15774843641417652</v>
      </c>
      <c r="AF39" s="29">
        <f t="shared" si="11"/>
        <v>0.15621336134202626</v>
      </c>
      <c r="AG39" s="19">
        <v>0</v>
      </c>
    </row>
    <row r="40" spans="2:33">
      <c r="B40" s="9">
        <v>36</v>
      </c>
      <c r="C40" s="33" t="s">
        <v>69</v>
      </c>
      <c r="D40" s="34">
        <v>27</v>
      </c>
      <c r="E40" s="34">
        <v>10</v>
      </c>
      <c r="F40" s="35">
        <f t="shared" si="0"/>
        <v>0.37037037037037035</v>
      </c>
      <c r="G40" s="34">
        <v>46</v>
      </c>
      <c r="H40" s="34">
        <v>4</v>
      </c>
      <c r="I40" s="35">
        <f t="shared" si="1"/>
        <v>8.6956521739130432E-2</v>
      </c>
      <c r="J40" s="34">
        <v>5435</v>
      </c>
      <c r="K40" s="34">
        <v>914</v>
      </c>
      <c r="L40" s="35">
        <f t="shared" si="2"/>
        <v>0.16816927322907083</v>
      </c>
      <c r="M40" s="34">
        <v>4420</v>
      </c>
      <c r="N40" s="34">
        <v>552</v>
      </c>
      <c r="O40" s="35">
        <f t="shared" si="3"/>
        <v>0.1248868778280543</v>
      </c>
      <c r="P40" s="34">
        <v>2948</v>
      </c>
      <c r="Q40" s="34">
        <v>361</v>
      </c>
      <c r="R40" s="35">
        <f t="shared" si="4"/>
        <v>0.12245590230664857</v>
      </c>
      <c r="S40" s="34">
        <v>1381</v>
      </c>
      <c r="T40" s="34">
        <v>196</v>
      </c>
      <c r="U40" s="35">
        <f t="shared" si="5"/>
        <v>0.14192614047791455</v>
      </c>
      <c r="V40" s="34">
        <v>484</v>
      </c>
      <c r="W40" s="34">
        <v>118</v>
      </c>
      <c r="X40" s="35">
        <f t="shared" si="6"/>
        <v>0.24380165289256198</v>
      </c>
      <c r="Y40" s="34">
        <f t="shared" si="12"/>
        <v>14741</v>
      </c>
      <c r="Z40" s="34">
        <f t="shared" si="12"/>
        <v>2155</v>
      </c>
      <c r="AA40" s="35">
        <f t="shared" si="8"/>
        <v>0.14619089614001765</v>
      </c>
      <c r="AC40" s="36" t="str">
        <f t="shared" si="9"/>
        <v>東大阪市</v>
      </c>
      <c r="AD40" s="28">
        <f t="shared" si="10"/>
        <v>0.15732172019597168</v>
      </c>
      <c r="AF40" s="29">
        <f t="shared" si="11"/>
        <v>0.15621336134202626</v>
      </c>
      <c r="AG40" s="19">
        <v>0</v>
      </c>
    </row>
    <row r="41" spans="2:33">
      <c r="B41" s="9">
        <v>37</v>
      </c>
      <c r="C41" s="33" t="s">
        <v>70</v>
      </c>
      <c r="D41" s="34">
        <v>23</v>
      </c>
      <c r="E41" s="34">
        <v>8</v>
      </c>
      <c r="F41" s="35">
        <f t="shared" si="0"/>
        <v>0.34782608695652173</v>
      </c>
      <c r="G41" s="34">
        <v>112</v>
      </c>
      <c r="H41" s="34">
        <v>9</v>
      </c>
      <c r="I41" s="35">
        <f t="shared" si="1"/>
        <v>8.0357142857142863E-2</v>
      </c>
      <c r="J41" s="34">
        <v>17040</v>
      </c>
      <c r="K41" s="34">
        <v>2691</v>
      </c>
      <c r="L41" s="35">
        <f t="shared" si="2"/>
        <v>0.15792253521126762</v>
      </c>
      <c r="M41" s="34">
        <v>13635</v>
      </c>
      <c r="N41" s="34">
        <v>1681</v>
      </c>
      <c r="O41" s="35">
        <f t="shared" si="3"/>
        <v>0.12328566189952328</v>
      </c>
      <c r="P41" s="34">
        <v>9110</v>
      </c>
      <c r="Q41" s="34">
        <v>1047</v>
      </c>
      <c r="R41" s="35">
        <f t="shared" si="4"/>
        <v>0.11492864983534577</v>
      </c>
      <c r="S41" s="34">
        <v>3767</v>
      </c>
      <c r="T41" s="34">
        <v>591</v>
      </c>
      <c r="U41" s="35">
        <f t="shared" si="5"/>
        <v>0.15688877090522962</v>
      </c>
      <c r="V41" s="34">
        <v>1244</v>
      </c>
      <c r="W41" s="34">
        <v>265</v>
      </c>
      <c r="X41" s="35">
        <f t="shared" si="6"/>
        <v>0.21302250803858522</v>
      </c>
      <c r="Y41" s="34">
        <f t="shared" si="12"/>
        <v>44931</v>
      </c>
      <c r="Z41" s="34">
        <f t="shared" si="12"/>
        <v>6292</v>
      </c>
      <c r="AA41" s="35">
        <f t="shared" si="8"/>
        <v>0.14003694553871493</v>
      </c>
      <c r="AC41" s="36" t="str">
        <f t="shared" si="9"/>
        <v>堺市中区</v>
      </c>
      <c r="AD41" s="28">
        <f t="shared" si="10"/>
        <v>0.15711884132936765</v>
      </c>
      <c r="AF41" s="29">
        <f t="shared" si="11"/>
        <v>0.15621336134202626</v>
      </c>
      <c r="AG41" s="19">
        <v>0</v>
      </c>
    </row>
    <row r="42" spans="2:33">
      <c r="B42" s="9">
        <v>38</v>
      </c>
      <c r="C42" s="37" t="s">
        <v>71</v>
      </c>
      <c r="D42" s="34">
        <v>21</v>
      </c>
      <c r="E42" s="34">
        <v>4</v>
      </c>
      <c r="F42" s="35">
        <f t="shared" si="0"/>
        <v>0.19047619047619047</v>
      </c>
      <c r="G42" s="34">
        <v>55</v>
      </c>
      <c r="H42" s="34">
        <v>6</v>
      </c>
      <c r="I42" s="35">
        <f t="shared" si="1"/>
        <v>0.10909090909090909</v>
      </c>
      <c r="J42" s="34">
        <v>3709</v>
      </c>
      <c r="K42" s="34">
        <v>569</v>
      </c>
      <c r="L42" s="35">
        <f t="shared" si="2"/>
        <v>0.15341062280938259</v>
      </c>
      <c r="M42" s="34">
        <v>2829</v>
      </c>
      <c r="N42" s="34">
        <v>323</v>
      </c>
      <c r="O42" s="35">
        <f t="shared" si="3"/>
        <v>0.11417462000706964</v>
      </c>
      <c r="P42" s="34">
        <v>1792</v>
      </c>
      <c r="Q42" s="34">
        <v>194</v>
      </c>
      <c r="R42" s="35">
        <f t="shared" si="4"/>
        <v>0.10825892857142858</v>
      </c>
      <c r="S42" s="34">
        <v>745</v>
      </c>
      <c r="T42" s="34">
        <v>103</v>
      </c>
      <c r="U42" s="35">
        <f t="shared" si="5"/>
        <v>0.13825503355704699</v>
      </c>
      <c r="V42" s="34">
        <v>224</v>
      </c>
      <c r="W42" s="34">
        <v>49</v>
      </c>
      <c r="X42" s="35">
        <f t="shared" si="6"/>
        <v>0.21875</v>
      </c>
      <c r="Y42" s="34">
        <f t="shared" si="12"/>
        <v>9375</v>
      </c>
      <c r="Z42" s="34">
        <f t="shared" si="12"/>
        <v>1248</v>
      </c>
      <c r="AA42" s="35">
        <f t="shared" si="8"/>
        <v>0.13311999999999999</v>
      </c>
      <c r="AC42" s="36" t="str">
        <f t="shared" si="9"/>
        <v>泉南市</v>
      </c>
      <c r="AD42" s="28">
        <f t="shared" si="10"/>
        <v>0.15685603467944331</v>
      </c>
      <c r="AF42" s="29">
        <f t="shared" si="11"/>
        <v>0.15621336134202626</v>
      </c>
      <c r="AG42" s="19">
        <v>0</v>
      </c>
    </row>
    <row r="43" spans="2:33">
      <c r="B43" s="9">
        <v>39</v>
      </c>
      <c r="C43" s="37" t="s">
        <v>72</v>
      </c>
      <c r="D43" s="34">
        <v>52</v>
      </c>
      <c r="E43" s="34">
        <v>12</v>
      </c>
      <c r="F43" s="35">
        <f t="shared" si="0"/>
        <v>0.23076923076923078</v>
      </c>
      <c r="G43" s="34">
        <v>138</v>
      </c>
      <c r="H43" s="34">
        <v>17</v>
      </c>
      <c r="I43" s="35">
        <f t="shared" si="1"/>
        <v>0.12318840579710146</v>
      </c>
      <c r="J43" s="34">
        <v>21680</v>
      </c>
      <c r="K43" s="34">
        <v>3732</v>
      </c>
      <c r="L43" s="35">
        <f t="shared" si="2"/>
        <v>0.17214022140221402</v>
      </c>
      <c r="M43" s="34">
        <v>16575</v>
      </c>
      <c r="N43" s="34">
        <v>2173</v>
      </c>
      <c r="O43" s="35">
        <f t="shared" si="3"/>
        <v>0.13110105580693815</v>
      </c>
      <c r="P43" s="34">
        <v>9886</v>
      </c>
      <c r="Q43" s="34">
        <v>1179</v>
      </c>
      <c r="R43" s="35">
        <f t="shared" si="4"/>
        <v>0.11925955897228403</v>
      </c>
      <c r="S43" s="34">
        <v>4259</v>
      </c>
      <c r="T43" s="34">
        <v>598</v>
      </c>
      <c r="U43" s="35">
        <f t="shared" si="5"/>
        <v>0.1404085466071848</v>
      </c>
      <c r="V43" s="34">
        <v>1288</v>
      </c>
      <c r="W43" s="34">
        <v>244</v>
      </c>
      <c r="X43" s="35">
        <f t="shared" si="6"/>
        <v>0.18944099378881987</v>
      </c>
      <c r="Y43" s="34">
        <f t="shared" si="12"/>
        <v>53878</v>
      </c>
      <c r="Z43" s="34">
        <f t="shared" si="12"/>
        <v>7955</v>
      </c>
      <c r="AA43" s="35">
        <f t="shared" si="8"/>
        <v>0.14764839080886447</v>
      </c>
      <c r="AC43" s="36" t="str">
        <f t="shared" si="9"/>
        <v>堺市東区</v>
      </c>
      <c r="AD43" s="28">
        <f t="shared" si="10"/>
        <v>0.15651788353532367</v>
      </c>
      <c r="AF43" s="29">
        <f t="shared" si="11"/>
        <v>0.15621336134202626</v>
      </c>
      <c r="AG43" s="19">
        <v>0</v>
      </c>
    </row>
    <row r="44" spans="2:33">
      <c r="B44" s="9">
        <v>40</v>
      </c>
      <c r="C44" s="37" t="s">
        <v>73</v>
      </c>
      <c r="D44" s="34">
        <v>61</v>
      </c>
      <c r="E44" s="34">
        <v>15</v>
      </c>
      <c r="F44" s="35">
        <f t="shared" si="0"/>
        <v>0.24590163934426229</v>
      </c>
      <c r="G44" s="34">
        <v>132</v>
      </c>
      <c r="H44" s="34">
        <v>19</v>
      </c>
      <c r="I44" s="35">
        <f t="shared" si="1"/>
        <v>0.14393939393939395</v>
      </c>
      <c r="J44" s="34">
        <v>4455</v>
      </c>
      <c r="K44" s="34">
        <v>751</v>
      </c>
      <c r="L44" s="35">
        <f t="shared" si="2"/>
        <v>0.1685746352413019</v>
      </c>
      <c r="M44" s="34">
        <v>3421</v>
      </c>
      <c r="N44" s="34">
        <v>473</v>
      </c>
      <c r="O44" s="35">
        <f t="shared" si="3"/>
        <v>0.13826366559485531</v>
      </c>
      <c r="P44" s="34">
        <v>2227</v>
      </c>
      <c r="Q44" s="34">
        <v>357</v>
      </c>
      <c r="R44" s="35">
        <f t="shared" si="4"/>
        <v>0.16030534351145037</v>
      </c>
      <c r="S44" s="34">
        <v>939</v>
      </c>
      <c r="T44" s="34">
        <v>139</v>
      </c>
      <c r="U44" s="35">
        <f t="shared" si="5"/>
        <v>0.14802981895633652</v>
      </c>
      <c r="V44" s="34">
        <v>256</v>
      </c>
      <c r="W44" s="34">
        <v>69</v>
      </c>
      <c r="X44" s="35">
        <f t="shared" si="6"/>
        <v>0.26953125</v>
      </c>
      <c r="Y44" s="34">
        <f t="shared" si="12"/>
        <v>11491</v>
      </c>
      <c r="Z44" s="34">
        <f t="shared" si="12"/>
        <v>1823</v>
      </c>
      <c r="AA44" s="35">
        <f t="shared" si="8"/>
        <v>0.15864589678879124</v>
      </c>
      <c r="AC44" s="36" t="str">
        <f t="shared" si="9"/>
        <v>守口市</v>
      </c>
      <c r="AD44" s="28">
        <f t="shared" si="10"/>
        <v>0.15645488420357531</v>
      </c>
      <c r="AF44" s="29">
        <f t="shared" si="11"/>
        <v>0.15621336134202626</v>
      </c>
      <c r="AG44" s="19">
        <v>0</v>
      </c>
    </row>
    <row r="45" spans="2:33">
      <c r="B45" s="9">
        <v>41</v>
      </c>
      <c r="C45" s="37" t="s">
        <v>74</v>
      </c>
      <c r="D45" s="34">
        <v>18</v>
      </c>
      <c r="E45" s="34">
        <v>2</v>
      </c>
      <c r="F45" s="35">
        <f t="shared" si="0"/>
        <v>0.1111111111111111</v>
      </c>
      <c r="G45" s="34">
        <v>119</v>
      </c>
      <c r="H45" s="34">
        <v>18</v>
      </c>
      <c r="I45" s="35">
        <f t="shared" si="1"/>
        <v>0.15126050420168066</v>
      </c>
      <c r="J45" s="34">
        <v>8225</v>
      </c>
      <c r="K45" s="34">
        <v>1468</v>
      </c>
      <c r="L45" s="35">
        <f t="shared" si="2"/>
        <v>0.17848024316109423</v>
      </c>
      <c r="M45" s="34">
        <v>6838</v>
      </c>
      <c r="N45" s="34">
        <v>962</v>
      </c>
      <c r="O45" s="35">
        <f t="shared" si="3"/>
        <v>0.14068441064638784</v>
      </c>
      <c r="P45" s="34">
        <v>3966</v>
      </c>
      <c r="Q45" s="34">
        <v>512</v>
      </c>
      <c r="R45" s="35">
        <f t="shared" si="4"/>
        <v>0.12909732728189613</v>
      </c>
      <c r="S45" s="34">
        <v>1544</v>
      </c>
      <c r="T45" s="34">
        <v>238</v>
      </c>
      <c r="U45" s="35">
        <f t="shared" si="5"/>
        <v>0.15414507772020725</v>
      </c>
      <c r="V45" s="34">
        <v>491</v>
      </c>
      <c r="W45" s="34">
        <v>117</v>
      </c>
      <c r="X45" s="35">
        <f t="shared" si="6"/>
        <v>0.23828920570264767</v>
      </c>
      <c r="Y45" s="34">
        <f t="shared" si="12"/>
        <v>21201</v>
      </c>
      <c r="Z45" s="34">
        <f t="shared" si="12"/>
        <v>3317</v>
      </c>
      <c r="AA45" s="35">
        <f t="shared" si="8"/>
        <v>0.15645488420357531</v>
      </c>
      <c r="AC45" s="36" t="str">
        <f t="shared" si="9"/>
        <v>東淀川区</v>
      </c>
      <c r="AD45" s="28">
        <f t="shared" si="10"/>
        <v>0.15589660743134087</v>
      </c>
      <c r="AF45" s="29">
        <f t="shared" si="11"/>
        <v>0.15621336134202626</v>
      </c>
      <c r="AG45" s="19">
        <v>0</v>
      </c>
    </row>
    <row r="46" spans="2:33">
      <c r="B46" s="9">
        <v>42</v>
      </c>
      <c r="C46" s="37" t="s">
        <v>75</v>
      </c>
      <c r="D46" s="34">
        <v>131</v>
      </c>
      <c r="E46" s="34">
        <v>23</v>
      </c>
      <c r="F46" s="35">
        <f t="shared" si="0"/>
        <v>0.17557251908396945</v>
      </c>
      <c r="G46" s="34">
        <v>356</v>
      </c>
      <c r="H46" s="34">
        <v>64</v>
      </c>
      <c r="I46" s="35">
        <f t="shared" si="1"/>
        <v>0.1797752808988764</v>
      </c>
      <c r="J46" s="34">
        <v>23339</v>
      </c>
      <c r="K46" s="34">
        <v>4253</v>
      </c>
      <c r="L46" s="35">
        <f t="shared" si="2"/>
        <v>0.18222717340074554</v>
      </c>
      <c r="M46" s="34">
        <v>16726</v>
      </c>
      <c r="N46" s="34">
        <v>2320</v>
      </c>
      <c r="O46" s="35">
        <f t="shared" si="3"/>
        <v>0.13870620590697119</v>
      </c>
      <c r="P46" s="34">
        <v>9829</v>
      </c>
      <c r="Q46" s="34">
        <v>1264</v>
      </c>
      <c r="R46" s="35">
        <f t="shared" si="4"/>
        <v>0.12859904364635263</v>
      </c>
      <c r="S46" s="34">
        <v>4159</v>
      </c>
      <c r="T46" s="34">
        <v>657</v>
      </c>
      <c r="U46" s="35">
        <f t="shared" si="5"/>
        <v>0.1579706660254869</v>
      </c>
      <c r="V46" s="34">
        <v>1374</v>
      </c>
      <c r="W46" s="34">
        <v>283</v>
      </c>
      <c r="X46" s="35">
        <f t="shared" si="6"/>
        <v>0.20596797671033479</v>
      </c>
      <c r="Y46" s="34">
        <f t="shared" si="12"/>
        <v>55914</v>
      </c>
      <c r="Z46" s="34">
        <f t="shared" si="12"/>
        <v>8864</v>
      </c>
      <c r="AA46" s="35">
        <f t="shared" si="8"/>
        <v>0.15852916979647316</v>
      </c>
      <c r="AC46" s="36" t="str">
        <f t="shared" si="9"/>
        <v>河南町</v>
      </c>
      <c r="AD46" s="28">
        <f t="shared" si="10"/>
        <v>0.15587349397590361</v>
      </c>
      <c r="AF46" s="29">
        <f t="shared" si="11"/>
        <v>0.15621336134202626</v>
      </c>
      <c r="AG46" s="19">
        <v>0</v>
      </c>
    </row>
    <row r="47" spans="2:33">
      <c r="B47" s="9">
        <v>43</v>
      </c>
      <c r="C47" s="37" t="s">
        <v>76</v>
      </c>
      <c r="D47" s="34">
        <v>71</v>
      </c>
      <c r="E47" s="34">
        <v>17</v>
      </c>
      <c r="F47" s="35">
        <f t="shared" si="0"/>
        <v>0.23943661971830985</v>
      </c>
      <c r="G47" s="34">
        <v>185</v>
      </c>
      <c r="H47" s="34">
        <v>35</v>
      </c>
      <c r="I47" s="35">
        <f t="shared" si="1"/>
        <v>0.1891891891891892</v>
      </c>
      <c r="J47" s="34">
        <v>13808</v>
      </c>
      <c r="K47" s="34">
        <v>2629</v>
      </c>
      <c r="L47" s="35">
        <f t="shared" si="2"/>
        <v>0.19039687137891079</v>
      </c>
      <c r="M47" s="34">
        <v>10067</v>
      </c>
      <c r="N47" s="34">
        <v>1422</v>
      </c>
      <c r="O47" s="35">
        <f t="shared" si="3"/>
        <v>0.14125360087414324</v>
      </c>
      <c r="P47" s="34">
        <v>6141</v>
      </c>
      <c r="Q47" s="34">
        <v>865</v>
      </c>
      <c r="R47" s="35">
        <f t="shared" si="4"/>
        <v>0.14085653802312326</v>
      </c>
      <c r="S47" s="34">
        <v>2652</v>
      </c>
      <c r="T47" s="34">
        <v>425</v>
      </c>
      <c r="U47" s="35">
        <f t="shared" si="5"/>
        <v>0.16025641025641027</v>
      </c>
      <c r="V47" s="34">
        <v>883</v>
      </c>
      <c r="W47" s="34">
        <v>195</v>
      </c>
      <c r="X47" s="35">
        <f t="shared" si="6"/>
        <v>0.22083805209513024</v>
      </c>
      <c r="Y47" s="34">
        <f t="shared" si="12"/>
        <v>33807</v>
      </c>
      <c r="Z47" s="34">
        <f t="shared" si="12"/>
        <v>5588</v>
      </c>
      <c r="AA47" s="35">
        <f t="shared" si="8"/>
        <v>0.16529121187919663</v>
      </c>
      <c r="AC47" s="36" t="str">
        <f t="shared" si="9"/>
        <v>四條畷市</v>
      </c>
      <c r="AD47" s="28">
        <f t="shared" si="10"/>
        <v>0.15583908345267544</v>
      </c>
      <c r="AF47" s="29">
        <f t="shared" si="11"/>
        <v>0.15621336134202626</v>
      </c>
      <c r="AG47" s="19">
        <v>0</v>
      </c>
    </row>
    <row r="48" spans="2:33">
      <c r="B48" s="9">
        <v>44</v>
      </c>
      <c r="C48" s="37" t="s">
        <v>77</v>
      </c>
      <c r="D48" s="34">
        <v>34</v>
      </c>
      <c r="E48" s="34">
        <v>3</v>
      </c>
      <c r="F48" s="35">
        <f t="shared" si="0"/>
        <v>8.8235294117647065E-2</v>
      </c>
      <c r="G48" s="34">
        <v>95</v>
      </c>
      <c r="H48" s="34">
        <v>10</v>
      </c>
      <c r="I48" s="35">
        <f t="shared" si="1"/>
        <v>0.10526315789473684</v>
      </c>
      <c r="J48" s="34">
        <v>15285</v>
      </c>
      <c r="K48" s="34">
        <v>2610</v>
      </c>
      <c r="L48" s="35">
        <f t="shared" si="2"/>
        <v>0.17075564278704614</v>
      </c>
      <c r="M48" s="34">
        <v>11818</v>
      </c>
      <c r="N48" s="34">
        <v>1515</v>
      </c>
      <c r="O48" s="35">
        <f t="shared" si="3"/>
        <v>0.12819427991199864</v>
      </c>
      <c r="P48" s="34">
        <v>7045</v>
      </c>
      <c r="Q48" s="34">
        <v>844</v>
      </c>
      <c r="R48" s="35">
        <f t="shared" si="4"/>
        <v>0.11980127750177431</v>
      </c>
      <c r="S48" s="34">
        <v>2772</v>
      </c>
      <c r="T48" s="34">
        <v>394</v>
      </c>
      <c r="U48" s="35">
        <f t="shared" si="5"/>
        <v>0.14213564213564214</v>
      </c>
      <c r="V48" s="34">
        <v>843</v>
      </c>
      <c r="W48" s="34">
        <v>182</v>
      </c>
      <c r="X48" s="35">
        <f t="shared" si="6"/>
        <v>0.21589561091340451</v>
      </c>
      <c r="Y48" s="34">
        <f t="shared" si="12"/>
        <v>37892</v>
      </c>
      <c r="Z48" s="34">
        <f t="shared" si="12"/>
        <v>5558</v>
      </c>
      <c r="AA48" s="35">
        <f t="shared" si="8"/>
        <v>0.14668003800274465</v>
      </c>
      <c r="AC48" s="36" t="str">
        <f t="shared" si="9"/>
        <v>忠岡町</v>
      </c>
      <c r="AD48" s="28">
        <f t="shared" si="10"/>
        <v>0.15572815533980583</v>
      </c>
      <c r="AF48" s="29">
        <f t="shared" si="11"/>
        <v>0.15621336134202626</v>
      </c>
      <c r="AG48" s="19">
        <v>0</v>
      </c>
    </row>
    <row r="49" spans="2:33">
      <c r="B49" s="9">
        <v>45</v>
      </c>
      <c r="C49" s="37" t="s">
        <v>78</v>
      </c>
      <c r="D49" s="34">
        <v>54</v>
      </c>
      <c r="E49" s="34">
        <v>8</v>
      </c>
      <c r="F49" s="35">
        <f t="shared" si="0"/>
        <v>0.14814814814814814</v>
      </c>
      <c r="G49" s="34">
        <v>154</v>
      </c>
      <c r="H49" s="34">
        <v>23</v>
      </c>
      <c r="I49" s="35">
        <f t="shared" si="1"/>
        <v>0.14935064935064934</v>
      </c>
      <c r="J49" s="34">
        <v>4993</v>
      </c>
      <c r="K49" s="34">
        <v>754</v>
      </c>
      <c r="L49" s="35">
        <f t="shared" si="2"/>
        <v>0.15101141598237533</v>
      </c>
      <c r="M49" s="34">
        <v>4001</v>
      </c>
      <c r="N49" s="34">
        <v>445</v>
      </c>
      <c r="O49" s="35">
        <f t="shared" si="3"/>
        <v>0.11122219445138715</v>
      </c>
      <c r="P49" s="34">
        <v>2476</v>
      </c>
      <c r="Q49" s="34">
        <v>278</v>
      </c>
      <c r="R49" s="35">
        <f t="shared" si="4"/>
        <v>0.1122778675282714</v>
      </c>
      <c r="S49" s="34">
        <v>1048</v>
      </c>
      <c r="T49" s="34">
        <v>152</v>
      </c>
      <c r="U49" s="35">
        <f t="shared" si="5"/>
        <v>0.14503816793893129</v>
      </c>
      <c r="V49" s="34">
        <v>281</v>
      </c>
      <c r="W49" s="34">
        <v>59</v>
      </c>
      <c r="X49" s="35">
        <f t="shared" si="6"/>
        <v>0.20996441281138789</v>
      </c>
      <c r="Y49" s="34">
        <f t="shared" si="12"/>
        <v>13007</v>
      </c>
      <c r="Z49" s="34">
        <f t="shared" si="12"/>
        <v>1719</v>
      </c>
      <c r="AA49" s="35">
        <f t="shared" si="8"/>
        <v>0.13215960636580304</v>
      </c>
      <c r="AC49" s="36" t="str">
        <f t="shared" si="9"/>
        <v>住吉区</v>
      </c>
      <c r="AD49" s="28">
        <f t="shared" si="10"/>
        <v>0.15512712494424344</v>
      </c>
      <c r="AF49" s="29">
        <f t="shared" si="11"/>
        <v>0.15621336134202626</v>
      </c>
      <c r="AG49" s="19">
        <v>0</v>
      </c>
    </row>
    <row r="50" spans="2:33">
      <c r="B50" s="9">
        <v>46</v>
      </c>
      <c r="C50" s="37" t="s">
        <v>79</v>
      </c>
      <c r="D50" s="34">
        <v>50</v>
      </c>
      <c r="E50" s="34">
        <v>8</v>
      </c>
      <c r="F50" s="35">
        <f t="shared" si="0"/>
        <v>0.16</v>
      </c>
      <c r="G50" s="34">
        <v>136</v>
      </c>
      <c r="H50" s="34">
        <v>16</v>
      </c>
      <c r="I50" s="35">
        <f t="shared" si="1"/>
        <v>0.11764705882352941</v>
      </c>
      <c r="J50" s="34">
        <v>6390</v>
      </c>
      <c r="K50" s="34">
        <v>996</v>
      </c>
      <c r="L50" s="35">
        <f t="shared" si="2"/>
        <v>0.15586854460093896</v>
      </c>
      <c r="M50" s="34">
        <v>4927</v>
      </c>
      <c r="N50" s="34">
        <v>654</v>
      </c>
      <c r="O50" s="35">
        <f t="shared" si="3"/>
        <v>0.13273797442662877</v>
      </c>
      <c r="P50" s="34">
        <v>3141</v>
      </c>
      <c r="Q50" s="34">
        <v>360</v>
      </c>
      <c r="R50" s="35">
        <f t="shared" si="4"/>
        <v>0.11461318051575932</v>
      </c>
      <c r="S50" s="34">
        <v>1377</v>
      </c>
      <c r="T50" s="34">
        <v>200</v>
      </c>
      <c r="U50" s="35">
        <f t="shared" si="5"/>
        <v>0.14524328249818447</v>
      </c>
      <c r="V50" s="34">
        <v>475</v>
      </c>
      <c r="W50" s="34">
        <v>102</v>
      </c>
      <c r="X50" s="35">
        <f t="shared" si="6"/>
        <v>0.21473684210526317</v>
      </c>
      <c r="Y50" s="34">
        <f t="shared" si="12"/>
        <v>16496</v>
      </c>
      <c r="Z50" s="34">
        <f t="shared" si="12"/>
        <v>2336</v>
      </c>
      <c r="AA50" s="35">
        <f t="shared" si="8"/>
        <v>0.14161008729388944</v>
      </c>
      <c r="AC50" s="36" t="str">
        <f t="shared" si="9"/>
        <v>福島区</v>
      </c>
      <c r="AD50" s="28">
        <f t="shared" si="10"/>
        <v>0.15337093741606231</v>
      </c>
      <c r="AF50" s="29">
        <f t="shared" si="11"/>
        <v>0.15621336134202626</v>
      </c>
      <c r="AG50" s="19">
        <v>0</v>
      </c>
    </row>
    <row r="51" spans="2:33">
      <c r="B51" s="9">
        <v>47</v>
      </c>
      <c r="C51" s="37" t="s">
        <v>80</v>
      </c>
      <c r="D51" s="34">
        <v>62</v>
      </c>
      <c r="E51" s="34">
        <v>14</v>
      </c>
      <c r="F51" s="35">
        <f t="shared" si="0"/>
        <v>0.22580645161290322</v>
      </c>
      <c r="G51" s="34">
        <v>182</v>
      </c>
      <c r="H51" s="34">
        <v>25</v>
      </c>
      <c r="I51" s="35">
        <f t="shared" si="1"/>
        <v>0.13736263736263737</v>
      </c>
      <c r="J51" s="34">
        <v>14577</v>
      </c>
      <c r="K51" s="34">
        <v>2568</v>
      </c>
      <c r="L51" s="35">
        <f t="shared" si="2"/>
        <v>0.17616793578925705</v>
      </c>
      <c r="M51" s="34">
        <v>10566</v>
      </c>
      <c r="N51" s="34">
        <v>1370</v>
      </c>
      <c r="O51" s="35">
        <f t="shared" si="3"/>
        <v>0.12966117736134772</v>
      </c>
      <c r="P51" s="34">
        <v>5888</v>
      </c>
      <c r="Q51" s="34">
        <v>730</v>
      </c>
      <c r="R51" s="35">
        <f t="shared" si="4"/>
        <v>0.12398097826086957</v>
      </c>
      <c r="S51" s="34">
        <v>2193</v>
      </c>
      <c r="T51" s="34">
        <v>326</v>
      </c>
      <c r="U51" s="35">
        <f t="shared" si="5"/>
        <v>0.14865481076151391</v>
      </c>
      <c r="V51" s="34">
        <v>689</v>
      </c>
      <c r="W51" s="34">
        <v>152</v>
      </c>
      <c r="X51" s="35">
        <f t="shared" si="6"/>
        <v>0.22060957910014514</v>
      </c>
      <c r="Y51" s="34">
        <f t="shared" si="12"/>
        <v>34157</v>
      </c>
      <c r="Z51" s="34">
        <f t="shared" si="12"/>
        <v>5185</v>
      </c>
      <c r="AA51" s="35">
        <f t="shared" si="8"/>
        <v>0.15179904558362853</v>
      </c>
      <c r="AC51" s="36" t="str">
        <f t="shared" si="9"/>
        <v>大阪狭山市</v>
      </c>
      <c r="AD51" s="28">
        <f t="shared" si="10"/>
        <v>0.15319199904180142</v>
      </c>
      <c r="AF51" s="29">
        <f t="shared" si="11"/>
        <v>0.15621336134202626</v>
      </c>
      <c r="AG51" s="19">
        <v>0</v>
      </c>
    </row>
    <row r="52" spans="2:33">
      <c r="B52" s="9">
        <v>48</v>
      </c>
      <c r="C52" s="37" t="s">
        <v>81</v>
      </c>
      <c r="D52" s="34">
        <v>12</v>
      </c>
      <c r="E52" s="34">
        <v>1</v>
      </c>
      <c r="F52" s="35">
        <f t="shared" si="0"/>
        <v>8.3333333333333329E-2</v>
      </c>
      <c r="G52" s="34">
        <v>102</v>
      </c>
      <c r="H52" s="34">
        <v>13</v>
      </c>
      <c r="I52" s="35">
        <f t="shared" si="1"/>
        <v>0.12745098039215685</v>
      </c>
      <c r="J52" s="34">
        <v>7449</v>
      </c>
      <c r="K52" s="34">
        <v>1333</v>
      </c>
      <c r="L52" s="35">
        <f t="shared" si="2"/>
        <v>0.17895019465700093</v>
      </c>
      <c r="M52" s="34">
        <v>5345</v>
      </c>
      <c r="N52" s="34">
        <v>651</v>
      </c>
      <c r="O52" s="35">
        <f t="shared" si="3"/>
        <v>0.12179607109448082</v>
      </c>
      <c r="P52" s="34">
        <v>3289</v>
      </c>
      <c r="Q52" s="34">
        <v>419</v>
      </c>
      <c r="R52" s="35">
        <f t="shared" si="4"/>
        <v>0.12739434478564912</v>
      </c>
      <c r="S52" s="34">
        <v>1615</v>
      </c>
      <c r="T52" s="34">
        <v>250</v>
      </c>
      <c r="U52" s="35">
        <f t="shared" si="5"/>
        <v>0.15479876160990713</v>
      </c>
      <c r="V52" s="34">
        <v>480</v>
      </c>
      <c r="W52" s="34">
        <v>110</v>
      </c>
      <c r="X52" s="35">
        <f t="shared" si="6"/>
        <v>0.22916666666666666</v>
      </c>
      <c r="Y52" s="34">
        <f t="shared" si="12"/>
        <v>18292</v>
      </c>
      <c r="Z52" s="34">
        <f t="shared" si="12"/>
        <v>2777</v>
      </c>
      <c r="AA52" s="35">
        <f t="shared" si="8"/>
        <v>0.15181500109337415</v>
      </c>
      <c r="AC52" s="36" t="str">
        <f t="shared" si="9"/>
        <v>摂津市</v>
      </c>
      <c r="AD52" s="28">
        <f t="shared" si="10"/>
        <v>0.15198618307426598</v>
      </c>
      <c r="AF52" s="29">
        <f t="shared" si="11"/>
        <v>0.15621336134202626</v>
      </c>
      <c r="AG52" s="19">
        <v>0</v>
      </c>
    </row>
    <row r="53" spans="2:33">
      <c r="B53" s="9">
        <v>49</v>
      </c>
      <c r="C53" s="37" t="s">
        <v>82</v>
      </c>
      <c r="D53" s="34">
        <v>12</v>
      </c>
      <c r="E53" s="34">
        <v>2</v>
      </c>
      <c r="F53" s="35">
        <f t="shared" si="0"/>
        <v>0.16666666666666666</v>
      </c>
      <c r="G53" s="34">
        <v>37</v>
      </c>
      <c r="H53" s="34">
        <v>3</v>
      </c>
      <c r="I53" s="35">
        <f t="shared" si="1"/>
        <v>8.1081081081081086E-2</v>
      </c>
      <c r="J53" s="34">
        <v>7569</v>
      </c>
      <c r="K53" s="34">
        <v>1236</v>
      </c>
      <c r="L53" s="35">
        <f t="shared" si="2"/>
        <v>0.16329766151407055</v>
      </c>
      <c r="M53" s="34">
        <v>6047</v>
      </c>
      <c r="N53" s="34">
        <v>779</v>
      </c>
      <c r="O53" s="35">
        <f t="shared" si="3"/>
        <v>0.12882421035224079</v>
      </c>
      <c r="P53" s="34">
        <v>3256</v>
      </c>
      <c r="Q53" s="34">
        <v>442</v>
      </c>
      <c r="R53" s="35">
        <f t="shared" si="4"/>
        <v>0.13574938574938575</v>
      </c>
      <c r="S53" s="34">
        <v>1285</v>
      </c>
      <c r="T53" s="34">
        <v>227</v>
      </c>
      <c r="U53" s="35">
        <f t="shared" si="5"/>
        <v>0.17665369649805449</v>
      </c>
      <c r="V53" s="34">
        <v>412</v>
      </c>
      <c r="W53" s="34">
        <v>107</v>
      </c>
      <c r="X53" s="35">
        <f t="shared" si="6"/>
        <v>0.25970873786407767</v>
      </c>
      <c r="Y53" s="34">
        <f t="shared" si="12"/>
        <v>18618</v>
      </c>
      <c r="Z53" s="34">
        <f t="shared" si="12"/>
        <v>2796</v>
      </c>
      <c r="AA53" s="35">
        <f t="shared" si="8"/>
        <v>0.15017724782468578</v>
      </c>
      <c r="AC53" s="36" t="str">
        <f t="shared" si="9"/>
        <v>河内長野市</v>
      </c>
      <c r="AD53" s="28">
        <f t="shared" si="10"/>
        <v>0.15181500109337415</v>
      </c>
      <c r="AF53" s="29">
        <f t="shared" si="11"/>
        <v>0.15621336134202626</v>
      </c>
      <c r="AG53" s="19">
        <v>0</v>
      </c>
    </row>
    <row r="54" spans="2:33">
      <c r="B54" s="9">
        <v>50</v>
      </c>
      <c r="C54" s="37" t="s">
        <v>83</v>
      </c>
      <c r="D54" s="34">
        <v>27</v>
      </c>
      <c r="E54" s="34">
        <v>4</v>
      </c>
      <c r="F54" s="35">
        <f t="shared" si="0"/>
        <v>0.14814814814814814</v>
      </c>
      <c r="G54" s="34">
        <v>140</v>
      </c>
      <c r="H54" s="34">
        <v>24</v>
      </c>
      <c r="I54" s="35">
        <f t="shared" si="1"/>
        <v>0.17142857142857143</v>
      </c>
      <c r="J54" s="34">
        <v>6940</v>
      </c>
      <c r="K54" s="34">
        <v>1210</v>
      </c>
      <c r="L54" s="35">
        <f t="shared" si="2"/>
        <v>0.17435158501440923</v>
      </c>
      <c r="M54" s="34">
        <v>5201</v>
      </c>
      <c r="N54" s="34">
        <v>734</v>
      </c>
      <c r="O54" s="35">
        <f t="shared" si="3"/>
        <v>0.14112670640261488</v>
      </c>
      <c r="P54" s="34">
        <v>2787</v>
      </c>
      <c r="Q54" s="34">
        <v>380</v>
      </c>
      <c r="R54" s="35">
        <f t="shared" si="4"/>
        <v>0.13634732687477574</v>
      </c>
      <c r="S54" s="34">
        <v>1027</v>
      </c>
      <c r="T54" s="34">
        <v>190</v>
      </c>
      <c r="U54" s="35">
        <f t="shared" si="5"/>
        <v>0.18500486854917234</v>
      </c>
      <c r="V54" s="34">
        <v>300</v>
      </c>
      <c r="W54" s="34">
        <v>71</v>
      </c>
      <c r="X54" s="35">
        <f t="shared" si="6"/>
        <v>0.23666666666666666</v>
      </c>
      <c r="Y54" s="34">
        <f t="shared" si="12"/>
        <v>16422</v>
      </c>
      <c r="Z54" s="34">
        <f t="shared" si="12"/>
        <v>2613</v>
      </c>
      <c r="AA54" s="35">
        <f t="shared" si="8"/>
        <v>0.15911582024113993</v>
      </c>
      <c r="AC54" s="36" t="str">
        <f t="shared" si="9"/>
        <v>寝屋川市</v>
      </c>
      <c r="AD54" s="28">
        <f t="shared" si="10"/>
        <v>0.15179904558362853</v>
      </c>
      <c r="AF54" s="29">
        <f t="shared" si="11"/>
        <v>0.15621336134202626</v>
      </c>
      <c r="AG54" s="19">
        <v>0</v>
      </c>
    </row>
    <row r="55" spans="2:33">
      <c r="B55" s="9">
        <v>51</v>
      </c>
      <c r="C55" s="37" t="s">
        <v>84</v>
      </c>
      <c r="D55" s="34">
        <v>55</v>
      </c>
      <c r="E55" s="34">
        <v>10</v>
      </c>
      <c r="F55" s="35">
        <f t="shared" si="0"/>
        <v>0.18181818181818182</v>
      </c>
      <c r="G55" s="34">
        <v>160</v>
      </c>
      <c r="H55" s="34">
        <v>22</v>
      </c>
      <c r="I55" s="35">
        <f t="shared" si="1"/>
        <v>0.13750000000000001</v>
      </c>
      <c r="J55" s="34">
        <v>8871</v>
      </c>
      <c r="K55" s="34">
        <v>1444</v>
      </c>
      <c r="L55" s="35">
        <f t="shared" si="2"/>
        <v>0.16277758989967309</v>
      </c>
      <c r="M55" s="34">
        <v>6598</v>
      </c>
      <c r="N55" s="34">
        <v>830</v>
      </c>
      <c r="O55" s="35">
        <f t="shared" si="3"/>
        <v>0.12579569566535315</v>
      </c>
      <c r="P55" s="34">
        <v>3851</v>
      </c>
      <c r="Q55" s="34">
        <v>520</v>
      </c>
      <c r="R55" s="35">
        <f t="shared" si="4"/>
        <v>0.1350298623734095</v>
      </c>
      <c r="S55" s="34">
        <v>1653</v>
      </c>
      <c r="T55" s="34">
        <v>298</v>
      </c>
      <c r="U55" s="35">
        <f t="shared" si="5"/>
        <v>0.18027828191167575</v>
      </c>
      <c r="V55" s="34">
        <v>557</v>
      </c>
      <c r="W55" s="34">
        <v>150</v>
      </c>
      <c r="X55" s="35">
        <f t="shared" si="6"/>
        <v>0.26929982046678635</v>
      </c>
      <c r="Y55" s="34">
        <f t="shared" si="12"/>
        <v>21745</v>
      </c>
      <c r="Z55" s="34">
        <f t="shared" si="12"/>
        <v>3274</v>
      </c>
      <c r="AA55" s="35">
        <f t="shared" si="8"/>
        <v>0.15056334789606807</v>
      </c>
      <c r="AC55" s="36" t="str">
        <f t="shared" si="9"/>
        <v>羽曳野市</v>
      </c>
      <c r="AD55" s="28">
        <f t="shared" si="10"/>
        <v>0.15083463432208477</v>
      </c>
      <c r="AF55" s="29">
        <f t="shared" si="11"/>
        <v>0.15621336134202626</v>
      </c>
      <c r="AG55" s="19">
        <v>0</v>
      </c>
    </row>
    <row r="56" spans="2:33">
      <c r="B56" s="9">
        <v>52</v>
      </c>
      <c r="C56" s="37" t="s">
        <v>85</v>
      </c>
      <c r="D56" s="34">
        <v>6</v>
      </c>
      <c r="E56" s="34">
        <v>2</v>
      </c>
      <c r="F56" s="35">
        <f t="shared" si="0"/>
        <v>0.33333333333333331</v>
      </c>
      <c r="G56" s="34">
        <v>25</v>
      </c>
      <c r="H56" s="34">
        <v>2</v>
      </c>
      <c r="I56" s="35">
        <f t="shared" si="1"/>
        <v>0.08</v>
      </c>
      <c r="J56" s="34">
        <v>7140</v>
      </c>
      <c r="K56" s="34">
        <v>1322</v>
      </c>
      <c r="L56" s="35">
        <f t="shared" si="2"/>
        <v>0.18515406162464987</v>
      </c>
      <c r="M56" s="34">
        <v>5359</v>
      </c>
      <c r="N56" s="34">
        <v>707</v>
      </c>
      <c r="O56" s="35">
        <f t="shared" si="3"/>
        <v>0.1319275984325434</v>
      </c>
      <c r="P56" s="34">
        <v>3275</v>
      </c>
      <c r="Q56" s="34">
        <v>452</v>
      </c>
      <c r="R56" s="35">
        <f t="shared" si="4"/>
        <v>0.13801526717557253</v>
      </c>
      <c r="S56" s="34">
        <v>1597</v>
      </c>
      <c r="T56" s="34">
        <v>245</v>
      </c>
      <c r="U56" s="35">
        <f t="shared" si="5"/>
        <v>0.15341264871634314</v>
      </c>
      <c r="V56" s="34">
        <v>565</v>
      </c>
      <c r="W56" s="34">
        <v>123</v>
      </c>
      <c r="X56" s="35">
        <f t="shared" si="6"/>
        <v>0.2176991150442478</v>
      </c>
      <c r="Y56" s="34">
        <f t="shared" si="12"/>
        <v>17967</v>
      </c>
      <c r="Z56" s="34">
        <f t="shared" si="12"/>
        <v>2853</v>
      </c>
      <c r="AA56" s="35">
        <f t="shared" si="8"/>
        <v>0.15879111704792118</v>
      </c>
      <c r="AC56" s="36" t="str">
        <f t="shared" si="9"/>
        <v>和泉市</v>
      </c>
      <c r="AD56" s="28">
        <f t="shared" si="10"/>
        <v>0.15056334789606807</v>
      </c>
      <c r="AF56" s="29">
        <f t="shared" si="11"/>
        <v>0.15621336134202626</v>
      </c>
      <c r="AG56" s="19">
        <v>0</v>
      </c>
    </row>
    <row r="57" spans="2:33">
      <c r="B57" s="9">
        <v>53</v>
      </c>
      <c r="C57" s="37" t="s">
        <v>86</v>
      </c>
      <c r="D57" s="34">
        <v>32</v>
      </c>
      <c r="E57" s="34">
        <v>11</v>
      </c>
      <c r="F57" s="35">
        <f t="shared" si="0"/>
        <v>0.34375</v>
      </c>
      <c r="G57" s="34">
        <v>69</v>
      </c>
      <c r="H57" s="34">
        <v>9</v>
      </c>
      <c r="I57" s="35">
        <f t="shared" si="1"/>
        <v>0.13043478260869565</v>
      </c>
      <c r="J57" s="34">
        <v>4037</v>
      </c>
      <c r="K57" s="34">
        <v>644</v>
      </c>
      <c r="L57" s="35">
        <f t="shared" si="2"/>
        <v>0.15952439930641565</v>
      </c>
      <c r="M57" s="34">
        <v>3139</v>
      </c>
      <c r="N57" s="34">
        <v>365</v>
      </c>
      <c r="O57" s="35">
        <f t="shared" si="3"/>
        <v>0.11627906976744186</v>
      </c>
      <c r="P57" s="34">
        <v>1782</v>
      </c>
      <c r="Q57" s="34">
        <v>244</v>
      </c>
      <c r="R57" s="35">
        <f t="shared" si="4"/>
        <v>0.13692480359147025</v>
      </c>
      <c r="S57" s="34">
        <v>745</v>
      </c>
      <c r="T57" s="34">
        <v>103</v>
      </c>
      <c r="U57" s="35">
        <f t="shared" si="5"/>
        <v>0.13825503355704699</v>
      </c>
      <c r="V57" s="34">
        <v>243</v>
      </c>
      <c r="W57" s="34">
        <v>66</v>
      </c>
      <c r="X57" s="35">
        <f t="shared" si="6"/>
        <v>0.27160493827160492</v>
      </c>
      <c r="Y57" s="34">
        <f t="shared" si="12"/>
        <v>10047</v>
      </c>
      <c r="Z57" s="34">
        <f t="shared" si="12"/>
        <v>1442</v>
      </c>
      <c r="AA57" s="35">
        <f t="shared" si="8"/>
        <v>0.14352543047675922</v>
      </c>
      <c r="AC57" s="36" t="str">
        <f t="shared" si="9"/>
        <v>門真市</v>
      </c>
      <c r="AD57" s="28">
        <f t="shared" si="10"/>
        <v>0.15025995543621093</v>
      </c>
      <c r="AF57" s="29">
        <f t="shared" si="11"/>
        <v>0.15621336134202626</v>
      </c>
      <c r="AG57" s="19">
        <v>0</v>
      </c>
    </row>
    <row r="58" spans="2:33">
      <c r="B58" s="9">
        <v>54</v>
      </c>
      <c r="C58" s="37" t="s">
        <v>87</v>
      </c>
      <c r="D58" s="34">
        <v>63</v>
      </c>
      <c r="E58" s="34">
        <v>9</v>
      </c>
      <c r="F58" s="35">
        <f t="shared" si="0"/>
        <v>0.14285714285714285</v>
      </c>
      <c r="G58" s="34">
        <v>150</v>
      </c>
      <c r="H58" s="34">
        <v>17</v>
      </c>
      <c r="I58" s="35">
        <f t="shared" si="1"/>
        <v>0.11333333333333333</v>
      </c>
      <c r="J58" s="34">
        <v>6627</v>
      </c>
      <c r="K58" s="34">
        <v>1103</v>
      </c>
      <c r="L58" s="35">
        <f t="shared" si="2"/>
        <v>0.16644031990342539</v>
      </c>
      <c r="M58" s="34">
        <v>5037</v>
      </c>
      <c r="N58" s="34">
        <v>668</v>
      </c>
      <c r="O58" s="35">
        <f t="shared" si="3"/>
        <v>0.13261862219575143</v>
      </c>
      <c r="P58" s="34">
        <v>3062</v>
      </c>
      <c r="Q58" s="34">
        <v>396</v>
      </c>
      <c r="R58" s="35">
        <f t="shared" si="4"/>
        <v>0.12932723709993468</v>
      </c>
      <c r="S58" s="34">
        <v>1318</v>
      </c>
      <c r="T58" s="34">
        <v>218</v>
      </c>
      <c r="U58" s="35">
        <f t="shared" si="5"/>
        <v>0.165402124430956</v>
      </c>
      <c r="V58" s="34">
        <v>397</v>
      </c>
      <c r="W58" s="34">
        <v>101</v>
      </c>
      <c r="X58" s="35">
        <f t="shared" si="6"/>
        <v>0.25440806045340053</v>
      </c>
      <c r="Y58" s="34">
        <f t="shared" si="12"/>
        <v>16654</v>
      </c>
      <c r="Z58" s="34">
        <f t="shared" si="12"/>
        <v>2512</v>
      </c>
      <c r="AA58" s="35">
        <f t="shared" si="8"/>
        <v>0.15083463432208477</v>
      </c>
      <c r="AC58" s="36" t="str">
        <f t="shared" si="9"/>
        <v>松原市</v>
      </c>
      <c r="AD58" s="28">
        <f t="shared" si="10"/>
        <v>0.15017724782468578</v>
      </c>
      <c r="AF58" s="29">
        <f t="shared" si="11"/>
        <v>0.15621336134202626</v>
      </c>
      <c r="AG58" s="19">
        <v>0</v>
      </c>
    </row>
    <row r="59" spans="2:33">
      <c r="B59" s="9">
        <v>55</v>
      </c>
      <c r="C59" s="37" t="s">
        <v>88</v>
      </c>
      <c r="D59" s="34">
        <v>25</v>
      </c>
      <c r="E59" s="34">
        <v>5</v>
      </c>
      <c r="F59" s="35">
        <f t="shared" si="0"/>
        <v>0.2</v>
      </c>
      <c r="G59" s="34">
        <v>106</v>
      </c>
      <c r="H59" s="34">
        <v>12</v>
      </c>
      <c r="I59" s="35">
        <f t="shared" si="1"/>
        <v>0.11320754716981132</v>
      </c>
      <c r="J59" s="34">
        <v>7175</v>
      </c>
      <c r="K59" s="34">
        <v>1201</v>
      </c>
      <c r="L59" s="35">
        <f t="shared" si="2"/>
        <v>0.16738675958188154</v>
      </c>
      <c r="M59" s="34">
        <v>5748</v>
      </c>
      <c r="N59" s="34">
        <v>789</v>
      </c>
      <c r="O59" s="35">
        <f t="shared" si="3"/>
        <v>0.13726513569937371</v>
      </c>
      <c r="P59" s="34">
        <v>3123</v>
      </c>
      <c r="Q59" s="34">
        <v>394</v>
      </c>
      <c r="R59" s="35">
        <f t="shared" si="4"/>
        <v>0.12616074287544027</v>
      </c>
      <c r="S59" s="34">
        <v>1044</v>
      </c>
      <c r="T59" s="34">
        <v>170</v>
      </c>
      <c r="U59" s="35">
        <f t="shared" si="5"/>
        <v>0.16283524904214558</v>
      </c>
      <c r="V59" s="34">
        <v>282</v>
      </c>
      <c r="W59" s="34">
        <v>59</v>
      </c>
      <c r="X59" s="35">
        <f t="shared" si="6"/>
        <v>0.20921985815602837</v>
      </c>
      <c r="Y59" s="34">
        <f t="shared" si="12"/>
        <v>17503</v>
      </c>
      <c r="Z59" s="34">
        <f t="shared" si="12"/>
        <v>2630</v>
      </c>
      <c r="AA59" s="35">
        <f t="shared" si="8"/>
        <v>0.15025995543621093</v>
      </c>
      <c r="AC59" s="36" t="str">
        <f t="shared" si="9"/>
        <v>平野区</v>
      </c>
      <c r="AD59" s="28">
        <f t="shared" si="10"/>
        <v>0.14919045356529367</v>
      </c>
      <c r="AF59" s="29">
        <f t="shared" si="11"/>
        <v>0.15621336134202626</v>
      </c>
      <c r="AG59" s="19">
        <v>0</v>
      </c>
    </row>
    <row r="60" spans="2:33">
      <c r="B60" s="9">
        <v>56</v>
      </c>
      <c r="C60" s="37" t="s">
        <v>89</v>
      </c>
      <c r="D60" s="34">
        <v>12</v>
      </c>
      <c r="E60" s="34">
        <v>2</v>
      </c>
      <c r="F60" s="35">
        <f t="shared" si="0"/>
        <v>0.16666666666666666</v>
      </c>
      <c r="G60" s="34">
        <v>51</v>
      </c>
      <c r="H60" s="34">
        <v>6</v>
      </c>
      <c r="I60" s="35">
        <f t="shared" si="1"/>
        <v>0.11764705882352941</v>
      </c>
      <c r="J60" s="34">
        <v>4809</v>
      </c>
      <c r="K60" s="34">
        <v>773</v>
      </c>
      <c r="L60" s="35">
        <f t="shared" si="2"/>
        <v>0.16074027864420878</v>
      </c>
      <c r="M60" s="34">
        <v>3436</v>
      </c>
      <c r="N60" s="34">
        <v>470</v>
      </c>
      <c r="O60" s="35">
        <f t="shared" si="3"/>
        <v>0.13678696158323633</v>
      </c>
      <c r="P60" s="34">
        <v>1768</v>
      </c>
      <c r="Q60" s="34">
        <v>243</v>
      </c>
      <c r="R60" s="35">
        <f t="shared" si="4"/>
        <v>0.13744343891402716</v>
      </c>
      <c r="S60" s="34">
        <v>696</v>
      </c>
      <c r="T60" s="34">
        <v>115</v>
      </c>
      <c r="U60" s="35">
        <f t="shared" si="5"/>
        <v>0.16522988505747127</v>
      </c>
      <c r="V60" s="34">
        <v>229</v>
      </c>
      <c r="W60" s="34">
        <v>63</v>
      </c>
      <c r="X60" s="35">
        <f t="shared" si="6"/>
        <v>0.27510917030567683</v>
      </c>
      <c r="Y60" s="34">
        <f t="shared" si="12"/>
        <v>11001</v>
      </c>
      <c r="Z60" s="34">
        <f t="shared" si="12"/>
        <v>1672</v>
      </c>
      <c r="AA60" s="35">
        <f t="shared" si="8"/>
        <v>0.15198618307426598</v>
      </c>
      <c r="AC60" s="36" t="str">
        <f t="shared" si="9"/>
        <v>大正区</v>
      </c>
      <c r="AD60" s="28">
        <f t="shared" si="10"/>
        <v>0.14767306265239055</v>
      </c>
      <c r="AF60" s="29">
        <f t="shared" si="11"/>
        <v>0.15621336134202626</v>
      </c>
      <c r="AG60" s="19">
        <v>0</v>
      </c>
    </row>
    <row r="61" spans="2:33">
      <c r="B61" s="9">
        <v>57</v>
      </c>
      <c r="C61" s="37" t="s">
        <v>90</v>
      </c>
      <c r="D61" s="34">
        <v>25</v>
      </c>
      <c r="E61" s="34">
        <v>5</v>
      </c>
      <c r="F61" s="35">
        <f t="shared" si="0"/>
        <v>0.2</v>
      </c>
      <c r="G61" s="34">
        <v>56</v>
      </c>
      <c r="H61" s="34">
        <v>6</v>
      </c>
      <c r="I61" s="35">
        <f t="shared" si="1"/>
        <v>0.10714285714285714</v>
      </c>
      <c r="J61" s="34">
        <v>3000</v>
      </c>
      <c r="K61" s="34">
        <v>464</v>
      </c>
      <c r="L61" s="35">
        <f t="shared" si="2"/>
        <v>0.15466666666666667</v>
      </c>
      <c r="M61" s="34">
        <v>2490</v>
      </c>
      <c r="N61" s="34">
        <v>344</v>
      </c>
      <c r="O61" s="35">
        <f t="shared" si="3"/>
        <v>0.13815261044176708</v>
      </c>
      <c r="P61" s="34">
        <v>1528</v>
      </c>
      <c r="Q61" s="34">
        <v>184</v>
      </c>
      <c r="R61" s="35">
        <f t="shared" si="4"/>
        <v>0.12041884816753927</v>
      </c>
      <c r="S61" s="34">
        <v>735</v>
      </c>
      <c r="T61" s="34">
        <v>120</v>
      </c>
      <c r="U61" s="35">
        <f t="shared" si="5"/>
        <v>0.16326530612244897</v>
      </c>
      <c r="V61" s="34">
        <v>208</v>
      </c>
      <c r="W61" s="34">
        <v>60</v>
      </c>
      <c r="X61" s="35">
        <f t="shared" si="6"/>
        <v>0.28846153846153844</v>
      </c>
      <c r="Y61" s="34">
        <f t="shared" si="12"/>
        <v>8042</v>
      </c>
      <c r="Z61" s="34">
        <f t="shared" si="12"/>
        <v>1183</v>
      </c>
      <c r="AA61" s="35">
        <f t="shared" si="8"/>
        <v>0.14710271076846557</v>
      </c>
      <c r="AC61" s="36" t="str">
        <f t="shared" si="9"/>
        <v>高槻市</v>
      </c>
      <c r="AD61" s="28">
        <f t="shared" si="10"/>
        <v>0.14764839080886447</v>
      </c>
      <c r="AF61" s="29">
        <f t="shared" si="11"/>
        <v>0.15621336134202626</v>
      </c>
      <c r="AG61" s="19">
        <v>0</v>
      </c>
    </row>
    <row r="62" spans="2:33">
      <c r="B62" s="9">
        <v>58</v>
      </c>
      <c r="C62" s="37" t="s">
        <v>91</v>
      </c>
      <c r="D62" s="34">
        <v>16</v>
      </c>
      <c r="E62" s="34">
        <v>4</v>
      </c>
      <c r="F62" s="35">
        <f t="shared" si="0"/>
        <v>0.25</v>
      </c>
      <c r="G62" s="34">
        <v>35</v>
      </c>
      <c r="H62" s="34">
        <v>3</v>
      </c>
      <c r="I62" s="35">
        <f t="shared" si="1"/>
        <v>8.5714285714285715E-2</v>
      </c>
      <c r="J62" s="34">
        <v>3612</v>
      </c>
      <c r="K62" s="34">
        <v>538</v>
      </c>
      <c r="L62" s="35">
        <f t="shared" si="2"/>
        <v>0.14894795127353266</v>
      </c>
      <c r="M62" s="34">
        <v>2870</v>
      </c>
      <c r="N62" s="34">
        <v>332</v>
      </c>
      <c r="O62" s="35">
        <f t="shared" si="3"/>
        <v>0.1156794425087108</v>
      </c>
      <c r="P62" s="34">
        <v>1775</v>
      </c>
      <c r="Q62" s="34">
        <v>206</v>
      </c>
      <c r="R62" s="35">
        <f t="shared" si="4"/>
        <v>0.11605633802816902</v>
      </c>
      <c r="S62" s="34">
        <v>794</v>
      </c>
      <c r="T62" s="34">
        <v>123</v>
      </c>
      <c r="U62" s="35">
        <f t="shared" si="5"/>
        <v>0.15491183879093198</v>
      </c>
      <c r="V62" s="34">
        <v>270</v>
      </c>
      <c r="W62" s="34">
        <v>65</v>
      </c>
      <c r="X62" s="35">
        <f t="shared" si="6"/>
        <v>0.24074074074074073</v>
      </c>
      <c r="Y62" s="34">
        <f t="shared" si="12"/>
        <v>9372</v>
      </c>
      <c r="Z62" s="34">
        <f t="shared" si="12"/>
        <v>1271</v>
      </c>
      <c r="AA62" s="35">
        <f t="shared" si="8"/>
        <v>0.13561673068715321</v>
      </c>
      <c r="AC62" s="36" t="str">
        <f t="shared" si="9"/>
        <v>高石市</v>
      </c>
      <c r="AD62" s="28">
        <f t="shared" si="10"/>
        <v>0.14710271076846557</v>
      </c>
      <c r="AF62" s="29">
        <f t="shared" si="11"/>
        <v>0.15621336134202626</v>
      </c>
      <c r="AG62" s="19">
        <v>0</v>
      </c>
    </row>
    <row r="63" spans="2:33">
      <c r="B63" s="9">
        <v>59</v>
      </c>
      <c r="C63" s="37" t="s">
        <v>92</v>
      </c>
      <c r="D63" s="34">
        <v>43</v>
      </c>
      <c r="E63" s="34">
        <v>14</v>
      </c>
      <c r="F63" s="35">
        <f t="shared" si="0"/>
        <v>0.32558139534883723</v>
      </c>
      <c r="G63" s="34">
        <v>137</v>
      </c>
      <c r="H63" s="34">
        <v>25</v>
      </c>
      <c r="I63" s="35">
        <f t="shared" si="1"/>
        <v>0.18248175182481752</v>
      </c>
      <c r="J63" s="34">
        <v>27210</v>
      </c>
      <c r="K63" s="34">
        <v>4893</v>
      </c>
      <c r="L63" s="35">
        <f t="shared" si="2"/>
        <v>0.17982359426681366</v>
      </c>
      <c r="M63" s="34">
        <v>21591</v>
      </c>
      <c r="N63" s="34">
        <v>2964</v>
      </c>
      <c r="O63" s="35">
        <f t="shared" si="3"/>
        <v>0.13727942198138113</v>
      </c>
      <c r="P63" s="34">
        <v>12656</v>
      </c>
      <c r="Q63" s="34">
        <v>1680</v>
      </c>
      <c r="R63" s="35">
        <f t="shared" si="4"/>
        <v>0.13274336283185842</v>
      </c>
      <c r="S63" s="34">
        <v>4795</v>
      </c>
      <c r="T63" s="34">
        <v>760</v>
      </c>
      <c r="U63" s="35">
        <f t="shared" si="5"/>
        <v>0.15849843587069865</v>
      </c>
      <c r="V63" s="34">
        <v>1537</v>
      </c>
      <c r="W63" s="34">
        <v>357</v>
      </c>
      <c r="X63" s="35">
        <f t="shared" si="6"/>
        <v>0.23227065712426806</v>
      </c>
      <c r="Y63" s="34">
        <f t="shared" si="12"/>
        <v>67969</v>
      </c>
      <c r="Z63" s="34">
        <f t="shared" si="12"/>
        <v>10693</v>
      </c>
      <c r="AA63" s="35">
        <f t="shared" si="8"/>
        <v>0.15732172019597168</v>
      </c>
      <c r="AC63" s="36" t="str">
        <f t="shared" si="9"/>
        <v>岸和田市</v>
      </c>
      <c r="AD63" s="28">
        <f t="shared" si="10"/>
        <v>0.14706450740153829</v>
      </c>
      <c r="AF63" s="29">
        <f t="shared" si="11"/>
        <v>0.15621336134202626</v>
      </c>
      <c r="AG63" s="19">
        <v>0</v>
      </c>
    </row>
    <row r="64" spans="2:33">
      <c r="B64" s="9">
        <v>60</v>
      </c>
      <c r="C64" s="37" t="s">
        <v>93</v>
      </c>
      <c r="D64" s="34">
        <v>27</v>
      </c>
      <c r="E64" s="34">
        <v>6</v>
      </c>
      <c r="F64" s="35">
        <f t="shared" si="0"/>
        <v>0.22222222222222221</v>
      </c>
      <c r="G64" s="34">
        <v>64</v>
      </c>
      <c r="H64" s="34">
        <v>13</v>
      </c>
      <c r="I64" s="35">
        <f t="shared" si="1"/>
        <v>0.203125</v>
      </c>
      <c r="J64" s="34">
        <v>3640</v>
      </c>
      <c r="K64" s="34">
        <v>636</v>
      </c>
      <c r="L64" s="35">
        <f t="shared" si="2"/>
        <v>0.17472527472527472</v>
      </c>
      <c r="M64" s="34">
        <v>2665</v>
      </c>
      <c r="N64" s="34">
        <v>373</v>
      </c>
      <c r="O64" s="35">
        <f t="shared" si="3"/>
        <v>0.13996247654784241</v>
      </c>
      <c r="P64" s="34">
        <v>1549</v>
      </c>
      <c r="Q64" s="34">
        <v>206</v>
      </c>
      <c r="R64" s="35">
        <f t="shared" si="4"/>
        <v>0.13298902517753389</v>
      </c>
      <c r="S64" s="34">
        <v>637</v>
      </c>
      <c r="T64" s="34">
        <v>102</v>
      </c>
      <c r="U64" s="35">
        <f t="shared" si="5"/>
        <v>0.16012558869701726</v>
      </c>
      <c r="V64" s="34">
        <v>184</v>
      </c>
      <c r="W64" s="34">
        <v>39</v>
      </c>
      <c r="X64" s="35">
        <f t="shared" si="6"/>
        <v>0.21195652173913043</v>
      </c>
      <c r="Y64" s="34">
        <f t="shared" si="12"/>
        <v>8766</v>
      </c>
      <c r="Z64" s="34">
        <f t="shared" si="12"/>
        <v>1375</v>
      </c>
      <c r="AA64" s="35">
        <f t="shared" si="8"/>
        <v>0.15685603467944331</v>
      </c>
      <c r="AC64" s="36" t="str">
        <f t="shared" si="9"/>
        <v>八尾市</v>
      </c>
      <c r="AD64" s="28">
        <f t="shared" si="10"/>
        <v>0.14668003800274465</v>
      </c>
      <c r="AF64" s="29">
        <f t="shared" si="11"/>
        <v>0.15621336134202626</v>
      </c>
      <c r="AG64" s="19">
        <v>0</v>
      </c>
    </row>
    <row r="65" spans="2:33">
      <c r="B65" s="9">
        <v>61</v>
      </c>
      <c r="C65" s="37" t="s">
        <v>94</v>
      </c>
      <c r="D65" s="34">
        <v>1</v>
      </c>
      <c r="E65" s="34">
        <v>1</v>
      </c>
      <c r="F65" s="35">
        <f t="shared" si="0"/>
        <v>1</v>
      </c>
      <c r="G65" s="34">
        <v>14</v>
      </c>
      <c r="H65" s="34">
        <v>3</v>
      </c>
      <c r="I65" s="35">
        <f t="shared" si="1"/>
        <v>0.21428571428571427</v>
      </c>
      <c r="J65" s="34">
        <v>3341</v>
      </c>
      <c r="K65" s="34">
        <v>553</v>
      </c>
      <c r="L65" s="35">
        <f t="shared" si="2"/>
        <v>0.1655193055971266</v>
      </c>
      <c r="M65" s="34">
        <v>2393</v>
      </c>
      <c r="N65" s="34">
        <v>339</v>
      </c>
      <c r="O65" s="35">
        <f t="shared" si="3"/>
        <v>0.14166318428750521</v>
      </c>
      <c r="P65" s="34">
        <v>1270</v>
      </c>
      <c r="Q65" s="34">
        <v>186</v>
      </c>
      <c r="R65" s="35">
        <f t="shared" si="4"/>
        <v>0.14645669291338584</v>
      </c>
      <c r="S65" s="34">
        <v>506</v>
      </c>
      <c r="T65" s="34">
        <v>79</v>
      </c>
      <c r="U65" s="35">
        <f t="shared" si="5"/>
        <v>0.15612648221343872</v>
      </c>
      <c r="V65" s="34">
        <v>156</v>
      </c>
      <c r="W65" s="34">
        <v>36</v>
      </c>
      <c r="X65" s="35">
        <f t="shared" si="6"/>
        <v>0.23076923076923078</v>
      </c>
      <c r="Y65" s="34">
        <f t="shared" si="12"/>
        <v>7681</v>
      </c>
      <c r="Z65" s="34">
        <f t="shared" si="12"/>
        <v>1197</v>
      </c>
      <c r="AA65" s="35">
        <f t="shared" si="8"/>
        <v>0.15583908345267544</v>
      </c>
      <c r="AC65" s="36" t="str">
        <f t="shared" si="9"/>
        <v>池田市</v>
      </c>
      <c r="AD65" s="28">
        <f t="shared" si="10"/>
        <v>0.14619089614001765</v>
      </c>
      <c r="AF65" s="29">
        <f t="shared" si="11"/>
        <v>0.15621336134202626</v>
      </c>
      <c r="AG65" s="19">
        <v>0</v>
      </c>
    </row>
    <row r="66" spans="2:33">
      <c r="B66" s="9">
        <v>62</v>
      </c>
      <c r="C66" s="37" t="s">
        <v>95</v>
      </c>
      <c r="D66" s="34">
        <v>19</v>
      </c>
      <c r="E66" s="34">
        <v>0</v>
      </c>
      <c r="F66" s="35">
        <f t="shared" si="0"/>
        <v>0</v>
      </c>
      <c r="G66" s="34">
        <v>47</v>
      </c>
      <c r="H66" s="34">
        <v>5</v>
      </c>
      <c r="I66" s="35">
        <f t="shared" si="1"/>
        <v>0.10638297872340426</v>
      </c>
      <c r="J66" s="34">
        <v>4853</v>
      </c>
      <c r="K66" s="34">
        <v>864</v>
      </c>
      <c r="L66" s="35">
        <f t="shared" si="2"/>
        <v>0.17803420564599218</v>
      </c>
      <c r="M66" s="34">
        <v>3708</v>
      </c>
      <c r="N66" s="34">
        <v>549</v>
      </c>
      <c r="O66" s="35">
        <f t="shared" si="3"/>
        <v>0.14805825242718446</v>
      </c>
      <c r="P66" s="34">
        <v>1874</v>
      </c>
      <c r="Q66" s="34">
        <v>272</v>
      </c>
      <c r="R66" s="35">
        <f t="shared" si="4"/>
        <v>0.14514407684098185</v>
      </c>
      <c r="S66" s="34">
        <v>771</v>
      </c>
      <c r="T66" s="34">
        <v>121</v>
      </c>
      <c r="U66" s="35">
        <f t="shared" si="5"/>
        <v>0.1569390402075227</v>
      </c>
      <c r="V66" s="34">
        <v>274</v>
      </c>
      <c r="W66" s="34">
        <v>55</v>
      </c>
      <c r="X66" s="35">
        <f t="shared" si="6"/>
        <v>0.20072992700729927</v>
      </c>
      <c r="Y66" s="34">
        <f t="shared" si="12"/>
        <v>11546</v>
      </c>
      <c r="Z66" s="34">
        <f t="shared" si="12"/>
        <v>1866</v>
      </c>
      <c r="AA66" s="35">
        <f t="shared" si="8"/>
        <v>0.16161441191754719</v>
      </c>
      <c r="AC66" s="36" t="str">
        <f t="shared" si="9"/>
        <v>阪南市</v>
      </c>
      <c r="AD66" s="28">
        <f t="shared" si="10"/>
        <v>0.14610239852398524</v>
      </c>
      <c r="AF66" s="29">
        <f t="shared" si="11"/>
        <v>0.15621336134202626</v>
      </c>
      <c r="AG66" s="19">
        <v>0</v>
      </c>
    </row>
    <row r="67" spans="2:33">
      <c r="B67" s="9">
        <v>63</v>
      </c>
      <c r="C67" s="37" t="s">
        <v>96</v>
      </c>
      <c r="D67" s="34">
        <v>3</v>
      </c>
      <c r="E67" s="34">
        <v>1</v>
      </c>
      <c r="F67" s="35">
        <f t="shared" si="0"/>
        <v>0.33333333333333331</v>
      </c>
      <c r="G67" s="34">
        <v>12</v>
      </c>
      <c r="H67" s="34">
        <v>1</v>
      </c>
      <c r="I67" s="35">
        <f t="shared" si="1"/>
        <v>8.3333333333333329E-2</v>
      </c>
      <c r="J67" s="34">
        <v>3350</v>
      </c>
      <c r="K67" s="34">
        <v>567</v>
      </c>
      <c r="L67" s="35">
        <f t="shared" si="2"/>
        <v>0.16925373134328359</v>
      </c>
      <c r="M67" s="34">
        <v>2487</v>
      </c>
      <c r="N67" s="34">
        <v>341</v>
      </c>
      <c r="O67" s="35">
        <f t="shared" si="3"/>
        <v>0.13711298753518295</v>
      </c>
      <c r="P67" s="34">
        <v>1566</v>
      </c>
      <c r="Q67" s="34">
        <v>214</v>
      </c>
      <c r="R67" s="35">
        <f t="shared" si="4"/>
        <v>0.13665389527458494</v>
      </c>
      <c r="S67" s="34">
        <v>723</v>
      </c>
      <c r="T67" s="34">
        <v>113</v>
      </c>
      <c r="U67" s="35">
        <f t="shared" si="5"/>
        <v>0.15629322268326418</v>
      </c>
      <c r="V67" s="34">
        <v>208</v>
      </c>
      <c r="W67" s="34">
        <v>42</v>
      </c>
      <c r="X67" s="35">
        <f t="shared" si="6"/>
        <v>0.20192307692307693</v>
      </c>
      <c r="Y67" s="34">
        <f t="shared" si="12"/>
        <v>8349</v>
      </c>
      <c r="Z67" s="34">
        <f t="shared" si="12"/>
        <v>1279</v>
      </c>
      <c r="AA67" s="35">
        <f t="shared" si="8"/>
        <v>0.15319199904180142</v>
      </c>
      <c r="AC67" s="36" t="str">
        <f t="shared" si="9"/>
        <v>鶴見区</v>
      </c>
      <c r="AD67" s="28">
        <f t="shared" si="10"/>
        <v>0.1440717266965528</v>
      </c>
      <c r="AF67" s="29">
        <f t="shared" si="11"/>
        <v>0.15621336134202626</v>
      </c>
      <c r="AG67" s="19">
        <v>0</v>
      </c>
    </row>
    <row r="68" spans="2:33">
      <c r="B68" s="9">
        <v>64</v>
      </c>
      <c r="C68" s="37" t="s">
        <v>97</v>
      </c>
      <c r="D68" s="34">
        <v>68</v>
      </c>
      <c r="E68" s="34">
        <v>13</v>
      </c>
      <c r="F68" s="35">
        <f t="shared" si="0"/>
        <v>0.19117647058823528</v>
      </c>
      <c r="G68" s="34">
        <v>128</v>
      </c>
      <c r="H68" s="34">
        <v>18</v>
      </c>
      <c r="I68" s="35">
        <f t="shared" si="1"/>
        <v>0.140625</v>
      </c>
      <c r="J68" s="34">
        <v>3699</v>
      </c>
      <c r="K68" s="34">
        <v>590</v>
      </c>
      <c r="L68" s="35">
        <f t="shared" si="2"/>
        <v>0.15950256826169235</v>
      </c>
      <c r="M68" s="34">
        <v>2485</v>
      </c>
      <c r="N68" s="34">
        <v>330</v>
      </c>
      <c r="O68" s="35">
        <f t="shared" si="3"/>
        <v>0.13279678068410464</v>
      </c>
      <c r="P68" s="34">
        <v>1469</v>
      </c>
      <c r="Q68" s="34">
        <v>172</v>
      </c>
      <c r="R68" s="35">
        <f t="shared" si="4"/>
        <v>0.11708645336963922</v>
      </c>
      <c r="S68" s="34">
        <v>612</v>
      </c>
      <c r="T68" s="34">
        <v>87</v>
      </c>
      <c r="U68" s="35">
        <f t="shared" si="5"/>
        <v>0.14215686274509803</v>
      </c>
      <c r="V68" s="34">
        <v>211</v>
      </c>
      <c r="W68" s="34">
        <v>57</v>
      </c>
      <c r="X68" s="35">
        <f t="shared" si="6"/>
        <v>0.27014218009478674</v>
      </c>
      <c r="Y68" s="34">
        <f t="shared" si="12"/>
        <v>8672</v>
      </c>
      <c r="Z68" s="34">
        <f t="shared" si="12"/>
        <v>1267</v>
      </c>
      <c r="AA68" s="35">
        <f t="shared" si="8"/>
        <v>0.14610239852398524</v>
      </c>
      <c r="AC68" s="36" t="str">
        <f t="shared" si="9"/>
        <v>柏原市</v>
      </c>
      <c r="AD68" s="28">
        <f t="shared" si="10"/>
        <v>0.14352543047675922</v>
      </c>
      <c r="AF68" s="29">
        <f t="shared" si="11"/>
        <v>0.15621336134202626</v>
      </c>
      <c r="AG68" s="19">
        <v>0</v>
      </c>
    </row>
    <row r="69" spans="2:33">
      <c r="B69" s="9">
        <v>65</v>
      </c>
      <c r="C69" s="37" t="s">
        <v>98</v>
      </c>
      <c r="D69" s="34">
        <v>6</v>
      </c>
      <c r="E69" s="34">
        <v>3</v>
      </c>
      <c r="F69" s="35">
        <f t="shared" ref="F69:F78" si="13">IFERROR(E69/D69,"-")</f>
        <v>0.5</v>
      </c>
      <c r="G69" s="34">
        <v>23</v>
      </c>
      <c r="H69" s="34">
        <v>6</v>
      </c>
      <c r="I69" s="35">
        <f t="shared" ref="I69:I78" si="14">IFERROR(H69/G69,"-")</f>
        <v>0.2608695652173913</v>
      </c>
      <c r="J69" s="34">
        <v>1775</v>
      </c>
      <c r="K69" s="34">
        <v>354</v>
      </c>
      <c r="L69" s="35">
        <f t="shared" ref="L69:L78" si="15">IFERROR(K69/J69,"-")</f>
        <v>0.19943661971830987</v>
      </c>
      <c r="M69" s="34">
        <v>1219</v>
      </c>
      <c r="N69" s="34">
        <v>160</v>
      </c>
      <c r="O69" s="35">
        <f t="shared" ref="O69:O78" si="16">IFERROR(N69/M69,"-")</f>
        <v>0.13125512715340443</v>
      </c>
      <c r="P69" s="34">
        <v>770</v>
      </c>
      <c r="Q69" s="34">
        <v>97</v>
      </c>
      <c r="R69" s="35">
        <f t="shared" ref="R69:R78" si="17">IFERROR(Q69/P69,"-")</f>
        <v>0.12597402597402596</v>
      </c>
      <c r="S69" s="34">
        <v>392</v>
      </c>
      <c r="T69" s="34">
        <v>62</v>
      </c>
      <c r="U69" s="35">
        <f t="shared" ref="U69:U78" si="18">IFERROR(T69/S69,"-")</f>
        <v>0.15816326530612246</v>
      </c>
      <c r="V69" s="34">
        <v>138</v>
      </c>
      <c r="W69" s="34">
        <v>34</v>
      </c>
      <c r="X69" s="35">
        <f t="shared" ref="X69:X78" si="19">IFERROR(W69/V69,"-")</f>
        <v>0.24637681159420291</v>
      </c>
      <c r="Y69" s="34">
        <f t="shared" ref="Y69:Z78" si="20">SUM(D69,G69,J69,M69,P69,S69,V69)</f>
        <v>4323</v>
      </c>
      <c r="Z69" s="34">
        <f t="shared" si="20"/>
        <v>716</v>
      </c>
      <c r="AA69" s="35">
        <f t="shared" ref="AA69:AA78" si="21">IFERROR(Z69/Y69,"-")</f>
        <v>0.16562572287763128</v>
      </c>
      <c r="AC69" s="36" t="str">
        <f t="shared" ref="AC69:AC78" si="22">INDEX($C$5:$C$78,MATCH(AD69,AA$5:AA$78,0))</f>
        <v>富田林市</v>
      </c>
      <c r="AD69" s="28">
        <f t="shared" ref="AD69:AD78" si="23">LARGE(AA$5:AA$78,ROW(A65))</f>
        <v>0.14161008729388944</v>
      </c>
      <c r="AF69" s="29">
        <f t="shared" ref="AF69:AF78" si="24">$AA$79</f>
        <v>0.15621336134202626</v>
      </c>
      <c r="AG69" s="19">
        <v>0</v>
      </c>
    </row>
    <row r="70" spans="2:33">
      <c r="B70" s="9">
        <v>66</v>
      </c>
      <c r="C70" s="37" t="s">
        <v>99</v>
      </c>
      <c r="D70" s="34">
        <v>2</v>
      </c>
      <c r="E70" s="34">
        <v>0</v>
      </c>
      <c r="F70" s="35">
        <f t="shared" si="13"/>
        <v>0</v>
      </c>
      <c r="G70" s="34">
        <v>6</v>
      </c>
      <c r="H70" s="34">
        <v>1</v>
      </c>
      <c r="I70" s="35">
        <f t="shared" si="14"/>
        <v>0.16666666666666666</v>
      </c>
      <c r="J70" s="34">
        <v>1947</v>
      </c>
      <c r="K70" s="34">
        <v>309</v>
      </c>
      <c r="L70" s="35">
        <f t="shared" si="15"/>
        <v>0.15870570107858242</v>
      </c>
      <c r="M70" s="34">
        <v>1242</v>
      </c>
      <c r="N70" s="34">
        <v>142</v>
      </c>
      <c r="O70" s="35">
        <f t="shared" si="16"/>
        <v>0.1143317230273752</v>
      </c>
      <c r="P70" s="34">
        <v>730</v>
      </c>
      <c r="Q70" s="34">
        <v>86</v>
      </c>
      <c r="R70" s="35">
        <f t="shared" si="17"/>
        <v>0.11780821917808219</v>
      </c>
      <c r="S70" s="34">
        <v>379</v>
      </c>
      <c r="T70" s="34">
        <v>59</v>
      </c>
      <c r="U70" s="35">
        <f t="shared" si="18"/>
        <v>0.15567282321899736</v>
      </c>
      <c r="V70" s="34">
        <v>142</v>
      </c>
      <c r="W70" s="34">
        <v>32</v>
      </c>
      <c r="X70" s="35">
        <f t="shared" si="19"/>
        <v>0.22535211267605634</v>
      </c>
      <c r="Y70" s="34">
        <f t="shared" si="20"/>
        <v>4448</v>
      </c>
      <c r="Z70" s="34">
        <f t="shared" si="20"/>
        <v>629</v>
      </c>
      <c r="AA70" s="35">
        <f t="shared" si="21"/>
        <v>0.14141187050359713</v>
      </c>
      <c r="AC70" s="36" t="str">
        <f t="shared" si="22"/>
        <v>豊能町</v>
      </c>
      <c r="AD70" s="28">
        <f t="shared" si="23"/>
        <v>0.14141187050359713</v>
      </c>
      <c r="AF70" s="29">
        <f t="shared" si="24"/>
        <v>0.15621336134202626</v>
      </c>
      <c r="AG70" s="19">
        <v>0</v>
      </c>
    </row>
    <row r="71" spans="2:33">
      <c r="B71" s="9">
        <v>67</v>
      </c>
      <c r="C71" s="37" t="s">
        <v>100</v>
      </c>
      <c r="D71" s="34">
        <v>16</v>
      </c>
      <c r="E71" s="34">
        <v>2</v>
      </c>
      <c r="F71" s="35">
        <f t="shared" si="13"/>
        <v>0.125</v>
      </c>
      <c r="G71" s="34">
        <v>30</v>
      </c>
      <c r="H71" s="34">
        <v>4</v>
      </c>
      <c r="I71" s="35">
        <f t="shared" si="14"/>
        <v>0.13333333333333333</v>
      </c>
      <c r="J71" s="34">
        <v>692</v>
      </c>
      <c r="K71" s="34">
        <v>125</v>
      </c>
      <c r="L71" s="35">
        <f t="shared" si="15"/>
        <v>0.18063583815028902</v>
      </c>
      <c r="M71" s="34">
        <v>520</v>
      </c>
      <c r="N71" s="34">
        <v>84</v>
      </c>
      <c r="O71" s="35">
        <f t="shared" si="16"/>
        <v>0.16153846153846155</v>
      </c>
      <c r="P71" s="34">
        <v>361</v>
      </c>
      <c r="Q71" s="34">
        <v>69</v>
      </c>
      <c r="R71" s="35">
        <f t="shared" si="17"/>
        <v>0.19113573407202217</v>
      </c>
      <c r="S71" s="34">
        <v>202</v>
      </c>
      <c r="T71" s="34">
        <v>40</v>
      </c>
      <c r="U71" s="35">
        <f t="shared" si="18"/>
        <v>0.19801980198019803</v>
      </c>
      <c r="V71" s="34">
        <v>83</v>
      </c>
      <c r="W71" s="34">
        <v>28</v>
      </c>
      <c r="X71" s="35">
        <f t="shared" si="19"/>
        <v>0.33734939759036142</v>
      </c>
      <c r="Y71" s="34">
        <f t="shared" si="20"/>
        <v>1904</v>
      </c>
      <c r="Z71" s="34">
        <f t="shared" si="20"/>
        <v>352</v>
      </c>
      <c r="AA71" s="35">
        <f t="shared" si="21"/>
        <v>0.18487394957983194</v>
      </c>
      <c r="AC71" s="36" t="str">
        <f t="shared" si="22"/>
        <v>西淀川区</v>
      </c>
      <c r="AD71" s="28">
        <f t="shared" si="23"/>
        <v>0.14120689655172414</v>
      </c>
      <c r="AF71" s="29">
        <f t="shared" si="24"/>
        <v>0.15621336134202626</v>
      </c>
      <c r="AG71" s="19">
        <v>0</v>
      </c>
    </row>
    <row r="72" spans="2:33">
      <c r="B72" s="9">
        <v>68</v>
      </c>
      <c r="C72" s="37" t="s">
        <v>101</v>
      </c>
      <c r="D72" s="34">
        <v>13</v>
      </c>
      <c r="E72" s="34">
        <v>3</v>
      </c>
      <c r="F72" s="35">
        <f t="shared" si="13"/>
        <v>0.23076923076923078</v>
      </c>
      <c r="G72" s="34">
        <v>36</v>
      </c>
      <c r="H72" s="34">
        <v>3</v>
      </c>
      <c r="I72" s="35">
        <f t="shared" si="14"/>
        <v>8.3333333333333329E-2</v>
      </c>
      <c r="J72" s="34">
        <v>923</v>
      </c>
      <c r="K72" s="34">
        <v>149</v>
      </c>
      <c r="L72" s="35">
        <f t="shared" si="15"/>
        <v>0.16143011917659805</v>
      </c>
      <c r="M72" s="34">
        <v>789</v>
      </c>
      <c r="N72" s="34">
        <v>105</v>
      </c>
      <c r="O72" s="35">
        <f t="shared" si="16"/>
        <v>0.13307984790874525</v>
      </c>
      <c r="P72" s="34">
        <v>484</v>
      </c>
      <c r="Q72" s="34">
        <v>62</v>
      </c>
      <c r="R72" s="35">
        <f t="shared" si="17"/>
        <v>0.128099173553719</v>
      </c>
      <c r="S72" s="34">
        <v>245</v>
      </c>
      <c r="T72" s="34">
        <v>52</v>
      </c>
      <c r="U72" s="35">
        <f t="shared" si="18"/>
        <v>0.21224489795918366</v>
      </c>
      <c r="V72" s="34">
        <v>85</v>
      </c>
      <c r="W72" s="34">
        <v>27</v>
      </c>
      <c r="X72" s="35">
        <f t="shared" si="19"/>
        <v>0.31764705882352939</v>
      </c>
      <c r="Y72" s="34">
        <f t="shared" si="20"/>
        <v>2575</v>
      </c>
      <c r="Z72" s="34">
        <f t="shared" si="20"/>
        <v>401</v>
      </c>
      <c r="AA72" s="35">
        <f t="shared" si="21"/>
        <v>0.15572815533980583</v>
      </c>
      <c r="AC72" s="36" t="str">
        <f t="shared" si="22"/>
        <v>吹田市</v>
      </c>
      <c r="AD72" s="28">
        <f t="shared" si="23"/>
        <v>0.14003694553871493</v>
      </c>
      <c r="AF72" s="29">
        <f t="shared" si="24"/>
        <v>0.15621336134202626</v>
      </c>
      <c r="AG72" s="19">
        <v>0</v>
      </c>
    </row>
    <row r="73" spans="2:33">
      <c r="B73" s="9">
        <v>69</v>
      </c>
      <c r="C73" s="37" t="s">
        <v>102</v>
      </c>
      <c r="D73" s="34">
        <v>22</v>
      </c>
      <c r="E73" s="34">
        <v>7</v>
      </c>
      <c r="F73" s="35">
        <f t="shared" si="13"/>
        <v>0.31818181818181818</v>
      </c>
      <c r="G73" s="34">
        <v>45</v>
      </c>
      <c r="H73" s="34">
        <v>13</v>
      </c>
      <c r="I73" s="35">
        <f t="shared" si="14"/>
        <v>0.28888888888888886</v>
      </c>
      <c r="J73" s="34">
        <v>2627</v>
      </c>
      <c r="K73" s="34">
        <v>447</v>
      </c>
      <c r="L73" s="35">
        <f t="shared" si="15"/>
        <v>0.17015607156452228</v>
      </c>
      <c r="M73" s="34">
        <v>1672</v>
      </c>
      <c r="N73" s="34">
        <v>249</v>
      </c>
      <c r="O73" s="35">
        <f t="shared" si="16"/>
        <v>0.14892344497607657</v>
      </c>
      <c r="P73" s="34">
        <v>932</v>
      </c>
      <c r="Q73" s="34">
        <v>138</v>
      </c>
      <c r="R73" s="35">
        <f t="shared" si="17"/>
        <v>0.14806866952789699</v>
      </c>
      <c r="S73" s="34">
        <v>493</v>
      </c>
      <c r="T73" s="34">
        <v>79</v>
      </c>
      <c r="U73" s="35">
        <f t="shared" si="18"/>
        <v>0.16024340770791076</v>
      </c>
      <c r="V73" s="34">
        <v>157</v>
      </c>
      <c r="W73" s="34">
        <v>33</v>
      </c>
      <c r="X73" s="35">
        <f t="shared" si="19"/>
        <v>0.21019108280254778</v>
      </c>
      <c r="Y73" s="34">
        <f t="shared" si="20"/>
        <v>5948</v>
      </c>
      <c r="Z73" s="34">
        <f t="shared" si="20"/>
        <v>966</v>
      </c>
      <c r="AA73" s="35">
        <f t="shared" si="21"/>
        <v>0.16240753194351043</v>
      </c>
      <c r="AC73" s="36" t="str">
        <f t="shared" si="22"/>
        <v>此花区</v>
      </c>
      <c r="AD73" s="28">
        <f t="shared" si="23"/>
        <v>0.13583274935762674</v>
      </c>
      <c r="AF73" s="29">
        <f t="shared" si="24"/>
        <v>0.15621336134202626</v>
      </c>
      <c r="AG73" s="19">
        <v>0</v>
      </c>
    </row>
    <row r="74" spans="2:33">
      <c r="B74" s="9">
        <v>70</v>
      </c>
      <c r="C74" s="37" t="s">
        <v>103</v>
      </c>
      <c r="D74" s="34">
        <v>2</v>
      </c>
      <c r="E74" s="34">
        <v>0</v>
      </c>
      <c r="F74" s="35">
        <f t="shared" si="13"/>
        <v>0</v>
      </c>
      <c r="G74" s="34">
        <v>5</v>
      </c>
      <c r="H74" s="34">
        <v>1</v>
      </c>
      <c r="I74" s="35">
        <f t="shared" si="14"/>
        <v>0.2</v>
      </c>
      <c r="J74" s="34">
        <v>384</v>
      </c>
      <c r="K74" s="34">
        <v>59</v>
      </c>
      <c r="L74" s="35">
        <f t="shared" si="15"/>
        <v>0.15364583333333334</v>
      </c>
      <c r="M74" s="34">
        <v>322</v>
      </c>
      <c r="N74" s="34">
        <v>33</v>
      </c>
      <c r="O74" s="35">
        <f t="shared" si="16"/>
        <v>0.10248447204968944</v>
      </c>
      <c r="P74" s="34">
        <v>206</v>
      </c>
      <c r="Q74" s="34">
        <v>23</v>
      </c>
      <c r="R74" s="35">
        <f t="shared" si="17"/>
        <v>0.11165048543689321</v>
      </c>
      <c r="S74" s="34">
        <v>97</v>
      </c>
      <c r="T74" s="34">
        <v>13</v>
      </c>
      <c r="U74" s="35">
        <f t="shared" si="18"/>
        <v>0.13402061855670103</v>
      </c>
      <c r="V74" s="34">
        <v>24</v>
      </c>
      <c r="W74" s="34">
        <v>5</v>
      </c>
      <c r="X74" s="35">
        <f t="shared" si="19"/>
        <v>0.20833333333333334</v>
      </c>
      <c r="Y74" s="34">
        <f t="shared" si="20"/>
        <v>1040</v>
      </c>
      <c r="Z74" s="34">
        <f t="shared" si="20"/>
        <v>134</v>
      </c>
      <c r="AA74" s="35">
        <f t="shared" si="21"/>
        <v>0.12884615384615383</v>
      </c>
      <c r="AC74" s="36" t="str">
        <f t="shared" si="22"/>
        <v>藤井寺市</v>
      </c>
      <c r="AD74" s="28">
        <f t="shared" si="23"/>
        <v>0.13561673068715321</v>
      </c>
      <c r="AF74" s="29">
        <f t="shared" si="24"/>
        <v>0.15621336134202626</v>
      </c>
      <c r="AG74" s="19">
        <v>0</v>
      </c>
    </row>
    <row r="75" spans="2:33">
      <c r="B75" s="9">
        <v>71</v>
      </c>
      <c r="C75" s="37" t="s">
        <v>104</v>
      </c>
      <c r="D75" s="34">
        <v>1</v>
      </c>
      <c r="E75" s="34">
        <v>0</v>
      </c>
      <c r="F75" s="35">
        <f t="shared" si="13"/>
        <v>0</v>
      </c>
      <c r="G75" s="34">
        <v>10</v>
      </c>
      <c r="H75" s="34">
        <v>1</v>
      </c>
      <c r="I75" s="35">
        <f t="shared" si="14"/>
        <v>0.1</v>
      </c>
      <c r="J75" s="34">
        <v>1267</v>
      </c>
      <c r="K75" s="34">
        <v>225</v>
      </c>
      <c r="L75" s="35">
        <f t="shared" si="15"/>
        <v>0.17758484609313338</v>
      </c>
      <c r="M75" s="34">
        <v>870</v>
      </c>
      <c r="N75" s="34">
        <v>124</v>
      </c>
      <c r="O75" s="35">
        <f t="shared" si="16"/>
        <v>0.14252873563218391</v>
      </c>
      <c r="P75" s="34">
        <v>626</v>
      </c>
      <c r="Q75" s="34">
        <v>76</v>
      </c>
      <c r="R75" s="35">
        <f t="shared" si="17"/>
        <v>0.12140575079872204</v>
      </c>
      <c r="S75" s="34">
        <v>302</v>
      </c>
      <c r="T75" s="34">
        <v>63</v>
      </c>
      <c r="U75" s="35">
        <f t="shared" si="18"/>
        <v>0.20860927152317882</v>
      </c>
      <c r="V75" s="34">
        <v>91</v>
      </c>
      <c r="W75" s="34">
        <v>24</v>
      </c>
      <c r="X75" s="35">
        <f t="shared" si="19"/>
        <v>0.26373626373626374</v>
      </c>
      <c r="Y75" s="34">
        <f t="shared" si="20"/>
        <v>3167</v>
      </c>
      <c r="Z75" s="34">
        <f t="shared" si="20"/>
        <v>513</v>
      </c>
      <c r="AA75" s="35">
        <f t="shared" si="21"/>
        <v>0.16198294916324599</v>
      </c>
      <c r="AC75" s="36" t="str">
        <f t="shared" si="22"/>
        <v>泉大津市</v>
      </c>
      <c r="AD75" s="28">
        <f t="shared" si="23"/>
        <v>0.13311999999999999</v>
      </c>
      <c r="AF75" s="29">
        <f t="shared" si="24"/>
        <v>0.15621336134202626</v>
      </c>
      <c r="AG75" s="19">
        <v>0</v>
      </c>
    </row>
    <row r="76" spans="2:33">
      <c r="B76" s="9">
        <v>72</v>
      </c>
      <c r="C76" s="37" t="s">
        <v>105</v>
      </c>
      <c r="D76" s="34">
        <v>0</v>
      </c>
      <c r="E76" s="34">
        <v>0</v>
      </c>
      <c r="F76" s="35" t="str">
        <f t="shared" si="13"/>
        <v>-</v>
      </c>
      <c r="G76" s="34">
        <v>12</v>
      </c>
      <c r="H76" s="34">
        <v>0</v>
      </c>
      <c r="I76" s="35">
        <f t="shared" si="14"/>
        <v>0</v>
      </c>
      <c r="J76" s="34">
        <v>779</v>
      </c>
      <c r="K76" s="34">
        <v>106</v>
      </c>
      <c r="L76" s="35">
        <f t="shared" si="15"/>
        <v>0.13607188703465983</v>
      </c>
      <c r="M76" s="34">
        <v>556</v>
      </c>
      <c r="N76" s="34">
        <v>59</v>
      </c>
      <c r="O76" s="35">
        <f t="shared" si="16"/>
        <v>0.10611510791366907</v>
      </c>
      <c r="P76" s="34">
        <v>368</v>
      </c>
      <c r="Q76" s="34">
        <v>37</v>
      </c>
      <c r="R76" s="35">
        <f t="shared" si="17"/>
        <v>0.10054347826086957</v>
      </c>
      <c r="S76" s="34">
        <v>180</v>
      </c>
      <c r="T76" s="34">
        <v>33</v>
      </c>
      <c r="U76" s="35">
        <f t="shared" si="18"/>
        <v>0.18333333333333332</v>
      </c>
      <c r="V76" s="34">
        <v>58</v>
      </c>
      <c r="W76" s="34">
        <v>14</v>
      </c>
      <c r="X76" s="35">
        <f t="shared" si="19"/>
        <v>0.2413793103448276</v>
      </c>
      <c r="Y76" s="34">
        <f t="shared" si="20"/>
        <v>1953</v>
      </c>
      <c r="Z76" s="34">
        <f t="shared" si="20"/>
        <v>249</v>
      </c>
      <c r="AA76" s="35">
        <f t="shared" si="21"/>
        <v>0.12749615975422426</v>
      </c>
      <c r="AC76" s="36" t="str">
        <f t="shared" si="22"/>
        <v>泉佐野市</v>
      </c>
      <c r="AD76" s="28">
        <f t="shared" si="23"/>
        <v>0.13215960636580304</v>
      </c>
      <c r="AF76" s="29">
        <f t="shared" si="24"/>
        <v>0.15621336134202626</v>
      </c>
      <c r="AG76" s="19">
        <v>0</v>
      </c>
    </row>
    <row r="77" spans="2:33">
      <c r="B77" s="9">
        <v>73</v>
      </c>
      <c r="C77" s="37" t="s">
        <v>106</v>
      </c>
      <c r="D77" s="34">
        <v>0</v>
      </c>
      <c r="E77" s="34">
        <v>0</v>
      </c>
      <c r="F77" s="35" t="str">
        <f t="shared" si="13"/>
        <v>-</v>
      </c>
      <c r="G77" s="34">
        <v>5</v>
      </c>
      <c r="H77" s="34">
        <v>0</v>
      </c>
      <c r="I77" s="35">
        <f t="shared" si="14"/>
        <v>0</v>
      </c>
      <c r="J77" s="34">
        <v>1004</v>
      </c>
      <c r="K77" s="34">
        <v>159</v>
      </c>
      <c r="L77" s="35">
        <f t="shared" si="15"/>
        <v>0.15836653386454183</v>
      </c>
      <c r="M77" s="34">
        <v>793</v>
      </c>
      <c r="N77" s="34">
        <v>117</v>
      </c>
      <c r="O77" s="35">
        <f t="shared" si="16"/>
        <v>0.14754098360655737</v>
      </c>
      <c r="P77" s="34">
        <v>548</v>
      </c>
      <c r="Q77" s="34">
        <v>78</v>
      </c>
      <c r="R77" s="35">
        <f t="shared" si="17"/>
        <v>0.14233576642335766</v>
      </c>
      <c r="S77" s="34">
        <v>223</v>
      </c>
      <c r="T77" s="34">
        <v>34</v>
      </c>
      <c r="U77" s="35">
        <f t="shared" si="18"/>
        <v>0.15246636771300448</v>
      </c>
      <c r="V77" s="34">
        <v>83</v>
      </c>
      <c r="W77" s="34">
        <v>26</v>
      </c>
      <c r="X77" s="35">
        <f t="shared" si="19"/>
        <v>0.31325301204819278</v>
      </c>
      <c r="Y77" s="34">
        <f t="shared" si="20"/>
        <v>2656</v>
      </c>
      <c r="Z77" s="34">
        <f t="shared" si="20"/>
        <v>414</v>
      </c>
      <c r="AA77" s="35">
        <f t="shared" si="21"/>
        <v>0.15587349397590361</v>
      </c>
      <c r="AC77" s="36" t="str">
        <f t="shared" si="22"/>
        <v>田尻町</v>
      </c>
      <c r="AD77" s="28">
        <f t="shared" si="23"/>
        <v>0.12884615384615383</v>
      </c>
      <c r="AF77" s="29">
        <f t="shared" si="24"/>
        <v>0.15621336134202626</v>
      </c>
      <c r="AG77" s="19">
        <v>0</v>
      </c>
    </row>
    <row r="78" spans="2:33" ht="14.25" thickBot="1">
      <c r="B78" s="38">
        <v>74</v>
      </c>
      <c r="C78" s="39" t="s">
        <v>107</v>
      </c>
      <c r="D78" s="34">
        <v>2</v>
      </c>
      <c r="E78" s="34">
        <v>0</v>
      </c>
      <c r="F78" s="35">
        <f t="shared" si="13"/>
        <v>0</v>
      </c>
      <c r="G78" s="34">
        <v>3</v>
      </c>
      <c r="H78" s="34">
        <v>0</v>
      </c>
      <c r="I78" s="35">
        <f t="shared" si="14"/>
        <v>0</v>
      </c>
      <c r="J78" s="34">
        <v>518</v>
      </c>
      <c r="K78" s="34">
        <v>101</v>
      </c>
      <c r="L78" s="35">
        <f t="shared" si="15"/>
        <v>0.19498069498069498</v>
      </c>
      <c r="M78" s="34">
        <v>330</v>
      </c>
      <c r="N78" s="34">
        <v>36</v>
      </c>
      <c r="O78" s="35">
        <f t="shared" si="16"/>
        <v>0.10909090909090909</v>
      </c>
      <c r="P78" s="34">
        <v>213</v>
      </c>
      <c r="Q78" s="34">
        <v>32</v>
      </c>
      <c r="R78" s="35">
        <f t="shared" si="17"/>
        <v>0.15023474178403756</v>
      </c>
      <c r="S78" s="34">
        <v>100</v>
      </c>
      <c r="T78" s="34">
        <v>19</v>
      </c>
      <c r="U78" s="35">
        <f t="shared" si="18"/>
        <v>0.19</v>
      </c>
      <c r="V78" s="34">
        <v>35</v>
      </c>
      <c r="W78" s="34">
        <v>10</v>
      </c>
      <c r="X78" s="35">
        <f t="shared" si="19"/>
        <v>0.2857142857142857</v>
      </c>
      <c r="Y78" s="34">
        <f t="shared" si="20"/>
        <v>1201</v>
      </c>
      <c r="Z78" s="34">
        <f t="shared" si="20"/>
        <v>198</v>
      </c>
      <c r="AA78" s="35">
        <f t="shared" si="21"/>
        <v>0.16486261448792672</v>
      </c>
      <c r="AC78" s="36" t="str">
        <f t="shared" si="22"/>
        <v>太子町</v>
      </c>
      <c r="AD78" s="28">
        <f t="shared" si="23"/>
        <v>0.12749615975422426</v>
      </c>
      <c r="AF78" s="29">
        <f t="shared" si="24"/>
        <v>0.15621336134202626</v>
      </c>
      <c r="AG78" s="19">
        <v>9999</v>
      </c>
    </row>
    <row r="79" spans="2:33" ht="14.25" thickTop="1">
      <c r="B79" s="66" t="s">
        <v>15</v>
      </c>
      <c r="C79" s="66"/>
      <c r="D79" s="40">
        <f>'地区別_生活習慣病状態不明者(生活習慣病受診無)'!D13</f>
        <v>2743</v>
      </c>
      <c r="E79" s="40">
        <f>'地区別_生活習慣病状態不明者(生活習慣病受診無)'!E13</f>
        <v>518</v>
      </c>
      <c r="F79" s="43">
        <f>'地区別_生活習慣病状態不明者(生活習慣病受診無)'!F13</f>
        <v>0.1888443310244258</v>
      </c>
      <c r="G79" s="40">
        <f>'地区別_生活習慣病状態不明者(生活習慣病受診無)'!G13</f>
        <v>7301</v>
      </c>
      <c r="H79" s="40">
        <f>'地区別_生活習慣病状態不明者(生活習慣病受診無)'!H13</f>
        <v>1123</v>
      </c>
      <c r="I79" s="43">
        <f>'地区別_生活習慣病状態不明者(生活習慣病受診無)'!I13</f>
        <v>0.15381454595260924</v>
      </c>
      <c r="J79" s="40">
        <f>'地区別_生活習慣病状態不明者(生活習慣病受診無)'!J13</f>
        <v>458031</v>
      </c>
      <c r="K79" s="40">
        <f>'地区別_生活習慣病状態不明者(生活習慣病受診無)'!K13</f>
        <v>81065</v>
      </c>
      <c r="L79" s="43">
        <f>'地区別_生活習慣病状態不明者(生活習慣病受診無)'!L13</f>
        <v>0.17698583720315875</v>
      </c>
      <c r="M79" s="40">
        <f>'地区別_生活習慣病状態不明者(生活習慣病受診無)'!M13</f>
        <v>356796</v>
      </c>
      <c r="N79" s="40">
        <f>'地区別_生活習慣病状態不明者(生活習慣病受診無)'!N13</f>
        <v>48636</v>
      </c>
      <c r="O79" s="43">
        <f>'地区別_生活習慣病状態不明者(生活習慣病受診無)'!O13</f>
        <v>0.13631318736757139</v>
      </c>
      <c r="P79" s="40">
        <f>'地区別_生活習慣病状態不明者(生活習慣病受診無)'!P13</f>
        <v>221726</v>
      </c>
      <c r="Q79" s="40">
        <f>'地区別_生活習慣病状態不明者(生活習慣病受診無)'!Q13</f>
        <v>29113</v>
      </c>
      <c r="R79" s="43">
        <f>'地区別_生活習慣病状態不明者(生活習慣病受診無)'!R13</f>
        <v>0.13130169668870589</v>
      </c>
      <c r="S79" s="40">
        <f>'地区別_生活習慣病状態不明者(生活習慣病受診無)'!S13</f>
        <v>94266</v>
      </c>
      <c r="T79" s="40">
        <f>'地区別_生活習慣病状態不明者(生活習慣病受診無)'!T13</f>
        <v>15203</v>
      </c>
      <c r="U79" s="43">
        <f>'地区別_生活習慣病状態不明者(生活習慣病受診無)'!U13</f>
        <v>0.16127766108671207</v>
      </c>
      <c r="V79" s="40">
        <f>'地区別_生活習慣病状態不明者(生活習慣病受診無)'!V13</f>
        <v>30202</v>
      </c>
      <c r="W79" s="40">
        <f>'地区別_生活習慣病状態不明者(生活習慣病受診無)'!W13</f>
        <v>7278</v>
      </c>
      <c r="X79" s="43">
        <f>'地区別_生活習慣病状態不明者(生活習慣病受診無)'!X13</f>
        <v>0.24097741871399245</v>
      </c>
      <c r="Y79" s="40">
        <f>'地区別_生活習慣病状態不明者(生活習慣病受診無)'!Y13</f>
        <v>1171065</v>
      </c>
      <c r="Z79" s="40">
        <f>'地区別_生活習慣病状態不明者(生活習慣病受診無)'!Z13</f>
        <v>182936</v>
      </c>
      <c r="AA79" s="43">
        <f>'地区別_生活習慣病状態不明者(生活習慣病受診無)'!AA13</f>
        <v>0.15621336134202626</v>
      </c>
      <c r="AE79" s="41"/>
      <c r="AF79" s="15"/>
      <c r="AG79" s="15"/>
    </row>
    <row r="80" spans="2:33"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</row>
    <row r="81" spans="3:27"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</row>
    <row r="82" spans="3:27"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</row>
    <row r="83" spans="3:27"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2"/>
      <c r="Z83" s="41"/>
      <c r="AA83" s="41"/>
    </row>
  </sheetData>
  <mergeCells count="13">
    <mergeCell ref="AC4:AD4"/>
    <mergeCell ref="AF4:AG4"/>
    <mergeCell ref="B79:C79"/>
    <mergeCell ref="P3:R3"/>
    <mergeCell ref="S3:U3"/>
    <mergeCell ref="V3:X3"/>
    <mergeCell ref="Y3:AA3"/>
    <mergeCell ref="B3:B4"/>
    <mergeCell ref="C3:C4"/>
    <mergeCell ref="D3:F3"/>
    <mergeCell ref="G3:I3"/>
    <mergeCell ref="J3:L3"/>
    <mergeCell ref="M3:O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生活習慣病状態不明者(生活習慣病受診無)の状況</oddHeader>
  </headerFooter>
  <ignoredErrors>
    <ignoredError sqref="AD7:AD78" emptyCellReferenc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031CF-BE49-44C0-A2DA-746ECCA60136}"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3" customWidth="1"/>
    <col min="2" max="2" width="3.25" style="3" customWidth="1"/>
    <col min="3" max="3" width="9.625" style="3" customWidth="1"/>
    <col min="4" max="9" width="13.125" style="3" customWidth="1"/>
    <col min="10" max="12" width="20.625" style="3" customWidth="1"/>
    <col min="13" max="13" width="6.625" style="3" customWidth="1"/>
    <col min="14" max="16384" width="9" style="3"/>
  </cols>
  <sheetData>
    <row r="1" spans="1:1" ht="16.5" customHeight="1">
      <c r="A1" s="3" t="s">
        <v>32</v>
      </c>
    </row>
    <row r="2" spans="1:1" ht="16.5" customHeight="1">
      <c r="A2" s="3" t="s">
        <v>108</v>
      </c>
    </row>
  </sheetData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生活習慣病状態不明者(生活習慣病受診無)の状況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生活習慣病状態不明者(生活習慣病受診無)</vt:lpstr>
      <vt:lpstr>地区別_生活習慣病状態不明者(生活習慣病受診無)</vt:lpstr>
      <vt:lpstr>地区別_生活習慣病状態不明者(生活習慣病受診無)割合グラフ</vt:lpstr>
      <vt:lpstr>市区町村別_生活習慣病状態不明者(生活習慣病受診無)</vt:lpstr>
      <vt:lpstr>市区町村別_生活習慣病状態不明者(生活習慣病受診無)割合グラフ</vt:lpstr>
      <vt:lpstr>'市区町村別_生活習慣病状態不明者(生活習慣病受診無)'!Print_Area</vt:lpstr>
      <vt:lpstr>'市区町村別_生活習慣病状態不明者(生活習慣病受診無)割合グラフ'!Print_Area</vt:lpstr>
      <vt:lpstr>'生活習慣病状態不明者(生活習慣病受診無)'!Print_Area</vt:lpstr>
      <vt:lpstr>'地区別_生活習慣病状態不明者(生活習慣病受診無)'!Print_Area</vt:lpstr>
      <vt:lpstr>'地区別_生活習慣病状態不明者(生活習慣病受診無)割合グラフ'!Print_Area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> </cp:lastModifiedBy>
  <cp:revision/>
  <cp:lastPrinted>2021-10-19T06:42:00Z</cp:lastPrinted>
  <dcterms:created xsi:type="dcterms:W3CDTF">2019-12-18T02:50:02Z</dcterms:created>
  <dcterms:modified xsi:type="dcterms:W3CDTF">2021-11-09T08:23:19Z</dcterms:modified>
  <cp:category/>
  <cp:contentStatus/>
  <dc:language/>
  <cp:version/>
</cp:coreProperties>
</file>