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1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1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1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1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2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2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2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2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2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25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26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27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28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29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30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31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32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33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34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35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36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37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38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39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40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41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42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43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44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45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46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47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48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49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50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51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52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53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54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7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4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110_大阪府後期高齢者医療広域連合_医療費分析他\07_納品物(清書)\営業渡し(10月度最終納品(案))\医療費分析(令和2年度)\"/>
    </mc:Choice>
  </mc:AlternateContent>
  <xr:revisionPtr revIDLastSave="0" documentId="13_ncr:1_{96C2547B-AEB2-47B7-B1D2-EA75B1E9B26F}" xr6:coauthVersionLast="36" xr6:coauthVersionMax="36" xr10:uidLastSave="{00000000-0000-0000-0000-000000000000}"/>
  <bookViews>
    <workbookView xWindow="0" yWindow="0" windowWidth="14370" windowHeight="12105" tabRatio="852" xr2:uid="{00000000-000D-0000-FFFF-FFFF00000000}"/>
  </bookViews>
  <sheets>
    <sheet name="全体" sheetId="37" r:id="rId1"/>
    <sheet name="豊能医療圏" sheetId="142" r:id="rId2"/>
    <sheet name="三島医療圏" sheetId="143" r:id="rId3"/>
    <sheet name="北河内医療圏" sheetId="144" r:id="rId4"/>
    <sheet name="中河内医療圏" sheetId="145" r:id="rId5"/>
    <sheet name="南河内医療圏" sheetId="146" r:id="rId6"/>
    <sheet name="堺市医療圏" sheetId="147" r:id="rId7"/>
    <sheet name="泉州医療圏" sheetId="148" r:id="rId8"/>
    <sheet name="大阪市医療圏" sheetId="149" r:id="rId9"/>
    <sheet name="大阪市" sheetId="150" r:id="rId10"/>
    <sheet name="都島区" sheetId="152" r:id="rId11"/>
    <sheet name="福島区" sheetId="153" r:id="rId12"/>
    <sheet name="此花区" sheetId="154" r:id="rId13"/>
    <sheet name="西区" sheetId="155" r:id="rId14"/>
    <sheet name="港区" sheetId="156" r:id="rId15"/>
    <sheet name="大正区" sheetId="157" r:id="rId16"/>
    <sheet name="天王寺区" sheetId="158" r:id="rId17"/>
    <sheet name="浪速区" sheetId="159" r:id="rId18"/>
    <sheet name="西淀川区" sheetId="160" r:id="rId19"/>
    <sheet name="東淀川区" sheetId="161" r:id="rId20"/>
    <sheet name="東成区" sheetId="162" r:id="rId21"/>
    <sheet name="生野区" sheetId="163" r:id="rId22"/>
    <sheet name="旭区" sheetId="164" r:id="rId23"/>
    <sheet name="城東区" sheetId="165" r:id="rId24"/>
    <sheet name="阿倍野区" sheetId="166" r:id="rId25"/>
    <sheet name="住吉区" sheetId="167" r:id="rId26"/>
    <sheet name="東住吉区" sheetId="168" r:id="rId27"/>
    <sheet name="西成区" sheetId="169" r:id="rId28"/>
    <sheet name="淀川区" sheetId="170" r:id="rId29"/>
    <sheet name="鶴見区" sheetId="171" r:id="rId30"/>
    <sheet name="住之江区" sheetId="172" r:id="rId31"/>
    <sheet name="平野区" sheetId="173" r:id="rId32"/>
    <sheet name="北区" sheetId="174" r:id="rId33"/>
    <sheet name="中央区" sheetId="175" r:id="rId34"/>
    <sheet name="堺市" sheetId="151" r:id="rId35"/>
    <sheet name="堺市堺区" sheetId="176" r:id="rId36"/>
    <sheet name="堺市中区" sheetId="177" r:id="rId37"/>
    <sheet name="堺市東区" sheetId="178" r:id="rId38"/>
    <sheet name="堺市西区" sheetId="179" r:id="rId39"/>
    <sheet name="堺市南区" sheetId="180" r:id="rId40"/>
    <sheet name="堺市北区" sheetId="181" r:id="rId41"/>
    <sheet name="堺市美原区" sheetId="182" r:id="rId42"/>
    <sheet name="岸和田市" sheetId="183" r:id="rId43"/>
    <sheet name="豊中市" sheetId="184" r:id="rId44"/>
    <sheet name="池田市" sheetId="185" r:id="rId45"/>
    <sheet name="吹田市" sheetId="186" r:id="rId46"/>
    <sheet name="泉大津市" sheetId="187" r:id="rId47"/>
    <sheet name="高槻市" sheetId="188" r:id="rId48"/>
    <sheet name="貝塚市" sheetId="189" r:id="rId49"/>
    <sheet name="守口市" sheetId="190" r:id="rId50"/>
    <sheet name="枚方市" sheetId="191" r:id="rId51"/>
    <sheet name="茨木市" sheetId="192" r:id="rId52"/>
    <sheet name="八尾市" sheetId="193" r:id="rId53"/>
    <sheet name="泉佐野市" sheetId="194" r:id="rId54"/>
    <sheet name="富田林市" sheetId="195" r:id="rId55"/>
    <sheet name="寝屋川市" sheetId="196" r:id="rId56"/>
    <sheet name="河内長野市" sheetId="197" r:id="rId57"/>
    <sheet name="松原市" sheetId="198" r:id="rId58"/>
    <sheet name="大東市" sheetId="199" r:id="rId59"/>
    <sheet name="和泉市" sheetId="200" r:id="rId60"/>
    <sheet name="箕面市" sheetId="201" r:id="rId61"/>
    <sheet name="柏原市" sheetId="202" r:id="rId62"/>
    <sheet name="羽曳野市" sheetId="203" r:id="rId63"/>
    <sheet name="門真市" sheetId="204" r:id="rId64"/>
    <sheet name="摂津市" sheetId="205" r:id="rId65"/>
    <sheet name="高石市" sheetId="206" r:id="rId66"/>
    <sheet name="藤井寺市" sheetId="207" r:id="rId67"/>
    <sheet name="東大阪市" sheetId="208" r:id="rId68"/>
    <sheet name="泉南市" sheetId="209" r:id="rId69"/>
    <sheet name="四條畷市" sheetId="210" r:id="rId70"/>
    <sheet name="交野市" sheetId="211" r:id="rId71"/>
    <sheet name="大阪狭山市" sheetId="212" r:id="rId72"/>
    <sheet name="阪南市" sheetId="213" r:id="rId73"/>
    <sheet name="島本町" sheetId="214" r:id="rId74"/>
    <sheet name="豊能町" sheetId="215" r:id="rId75"/>
    <sheet name="能勢町" sheetId="216" r:id="rId76"/>
    <sheet name="忠岡町" sheetId="217" r:id="rId77"/>
    <sheet name="熊取町" sheetId="218" r:id="rId78"/>
    <sheet name="田尻町" sheetId="219" r:id="rId79"/>
    <sheet name="岬町" sheetId="220" r:id="rId80"/>
    <sheet name="太子町" sheetId="221" r:id="rId81"/>
    <sheet name="河南町" sheetId="222" r:id="rId82"/>
    <sheet name="千早赤阪村" sheetId="223" r:id="rId83"/>
  </sheets>
  <definedNames>
    <definedName name="_Order1" hidden="1">255</definedName>
    <definedName name="_xlnm.Print_Area" localSheetId="24">阿倍野区!$A$1:$P$37</definedName>
    <definedName name="_xlnm.Print_Area" localSheetId="22">旭区!$A$1:$P$37</definedName>
    <definedName name="_xlnm.Print_Area" localSheetId="51">茨木市!$A$1:$P$37</definedName>
    <definedName name="_xlnm.Print_Area" localSheetId="62">羽曳野市!$A$1:$P$37</definedName>
    <definedName name="_xlnm.Print_Area" localSheetId="56">河内長野市!$A$1:$P$37</definedName>
    <definedName name="_xlnm.Print_Area" localSheetId="81">河南町!$A$1:$P$37</definedName>
    <definedName name="_xlnm.Print_Area" localSheetId="48">貝塚市!$A$1:$P$37</definedName>
    <definedName name="_xlnm.Print_Area" localSheetId="42">岸和田市!$A$1:$P$37</definedName>
    <definedName name="_xlnm.Print_Area" localSheetId="77">熊取町!$A$1:$P$37</definedName>
    <definedName name="_xlnm.Print_Area" localSheetId="70">交野市!$A$1:$P$37</definedName>
    <definedName name="_xlnm.Print_Area" localSheetId="14">港区!$A$1:$P$37</definedName>
    <definedName name="_xlnm.Print_Area" localSheetId="65">高石市!$A$1:$P$37</definedName>
    <definedName name="_xlnm.Print_Area" localSheetId="47">高槻市!$A$1:$P$37</definedName>
    <definedName name="_xlnm.Print_Area" localSheetId="12">此花区!$A$1:$P$37</definedName>
    <definedName name="_xlnm.Print_Area" localSheetId="72">阪南市!$A$1:$P$37</definedName>
    <definedName name="_xlnm.Print_Area" localSheetId="34">堺市!$A$1:$P$37</definedName>
    <definedName name="_xlnm.Print_Area" localSheetId="6">堺市医療圏!$A$1:$P$37</definedName>
    <definedName name="_xlnm.Print_Area" localSheetId="35">堺市堺区!$A$1:$P$37</definedName>
    <definedName name="_xlnm.Print_Area" localSheetId="38">堺市西区!$A$1:$P$37</definedName>
    <definedName name="_xlnm.Print_Area" localSheetId="36">堺市中区!$A$1:$P$37</definedName>
    <definedName name="_xlnm.Print_Area" localSheetId="37">堺市東区!$A$1:$P$37</definedName>
    <definedName name="_xlnm.Print_Area" localSheetId="39">堺市南区!$A$1:$P$37</definedName>
    <definedName name="_xlnm.Print_Area" localSheetId="41">堺市美原区!$A$1:$P$37</definedName>
    <definedName name="_xlnm.Print_Area" localSheetId="40">堺市北区!$A$1:$P$37</definedName>
    <definedName name="_xlnm.Print_Area" localSheetId="2">三島医療圏!$A$1:$P$37</definedName>
    <definedName name="_xlnm.Print_Area" localSheetId="69">四條畷市!$A$1:$P$37</definedName>
    <definedName name="_xlnm.Print_Area" localSheetId="49">守口市!$A$1:$P$37</definedName>
    <definedName name="_xlnm.Print_Area" localSheetId="25">住吉区!$A$1:$P$37</definedName>
    <definedName name="_xlnm.Print_Area" localSheetId="30">住之江区!$A$1:$P$37</definedName>
    <definedName name="_xlnm.Print_Area" localSheetId="57">松原市!$A$1:$P$37</definedName>
    <definedName name="_xlnm.Print_Area" localSheetId="23">城東区!$A$1:$P$37</definedName>
    <definedName name="_xlnm.Print_Area" localSheetId="55">寝屋川市!$A$1:$P$37</definedName>
    <definedName name="_xlnm.Print_Area" localSheetId="45">吹田市!$A$1:$P$37</definedName>
    <definedName name="_xlnm.Print_Area" localSheetId="21">生野区!$A$1:$P$37</definedName>
    <definedName name="_xlnm.Print_Area" localSheetId="13">西区!$A$1:$P$37</definedName>
    <definedName name="_xlnm.Print_Area" localSheetId="27">西成区!$A$1:$P$37</definedName>
    <definedName name="_xlnm.Print_Area" localSheetId="18">西淀川区!$A$1:$P$37</definedName>
    <definedName name="_xlnm.Print_Area" localSheetId="64">摂津市!$A$1:$P$37</definedName>
    <definedName name="_xlnm.Print_Area" localSheetId="82">千早赤阪村!$A$1:$P$37</definedName>
    <definedName name="_xlnm.Print_Area" localSheetId="53">泉佐野市!$A$1:$P$37</definedName>
    <definedName name="_xlnm.Print_Area" localSheetId="7">泉州医療圏!$A$1:$P$37</definedName>
    <definedName name="_xlnm.Print_Area" localSheetId="46">泉大津市!$A$1:$P$37</definedName>
    <definedName name="_xlnm.Print_Area" localSheetId="68">泉南市!$A$1:$P$37</definedName>
    <definedName name="_xlnm.Print_Area" localSheetId="0">全体!$A$1:$P$37</definedName>
    <definedName name="_xlnm.Print_Area" localSheetId="80">太子町!$A$1:$P$37</definedName>
    <definedName name="_xlnm.Print_Area" localSheetId="71">大阪狭山市!$A$1:$P$37</definedName>
    <definedName name="_xlnm.Print_Area" localSheetId="9">大阪市!$A$1:$P$37</definedName>
    <definedName name="_xlnm.Print_Area" localSheetId="8">大阪市医療圏!$A$1:$P$37</definedName>
    <definedName name="_xlnm.Print_Area" localSheetId="15">大正区!$A$1:$P$37</definedName>
    <definedName name="_xlnm.Print_Area" localSheetId="58">大東市!$A$1:$P$37</definedName>
    <definedName name="_xlnm.Print_Area" localSheetId="44">池田市!$A$1:$P$37</definedName>
    <definedName name="_xlnm.Print_Area" localSheetId="33">中央区!$A$1:$P$37</definedName>
    <definedName name="_xlnm.Print_Area" localSheetId="4">中河内医療圏!$A$1:$P$37</definedName>
    <definedName name="_xlnm.Print_Area" localSheetId="76">忠岡町!$A$1:$P$37</definedName>
    <definedName name="_xlnm.Print_Area" localSheetId="29">鶴見区!$A$1:$P$37</definedName>
    <definedName name="_xlnm.Print_Area" localSheetId="16">天王寺区!$A$1:$P$37</definedName>
    <definedName name="_xlnm.Print_Area" localSheetId="78">田尻町!$A$1:$P$37</definedName>
    <definedName name="_xlnm.Print_Area" localSheetId="10">都島区!$A$1:$P$37</definedName>
    <definedName name="_xlnm.Print_Area" localSheetId="73">島本町!$A$1:$P$37</definedName>
    <definedName name="_xlnm.Print_Area" localSheetId="26">東住吉区!$A$1:$P$37</definedName>
    <definedName name="_xlnm.Print_Area" localSheetId="20">東成区!$A$1:$P$37</definedName>
    <definedName name="_xlnm.Print_Area" localSheetId="67">東大阪市!$A$1:$P$37</definedName>
    <definedName name="_xlnm.Print_Area" localSheetId="19">東淀川区!$A$1:$P$37</definedName>
    <definedName name="_xlnm.Print_Area" localSheetId="66">藤井寺市!$A$1:$P$37</definedName>
    <definedName name="_xlnm.Print_Area" localSheetId="5">南河内医療圏!$A$1:$P$37</definedName>
    <definedName name="_xlnm.Print_Area" localSheetId="75">能勢町!$A$1:$P$37</definedName>
    <definedName name="_xlnm.Print_Area" localSheetId="61">柏原市!$A$1:$P$37</definedName>
    <definedName name="_xlnm.Print_Area" localSheetId="52">八尾市!$A$1:$P$37</definedName>
    <definedName name="_xlnm.Print_Area" localSheetId="54">富田林市!$A$1:$P$37</definedName>
    <definedName name="_xlnm.Print_Area" localSheetId="11">福島区!$A$1:$P$37</definedName>
    <definedName name="_xlnm.Print_Area" localSheetId="31">平野区!$A$1:$P$37</definedName>
    <definedName name="_xlnm.Print_Area" localSheetId="43">豊中市!$A$1:$P$37</definedName>
    <definedName name="_xlnm.Print_Area" localSheetId="1">豊能医療圏!$A$1:$P$37</definedName>
    <definedName name="_xlnm.Print_Area" localSheetId="74">豊能町!$A$1:$P$37</definedName>
    <definedName name="_xlnm.Print_Area" localSheetId="3">北河内医療圏!$A$1:$P$37</definedName>
    <definedName name="_xlnm.Print_Area" localSheetId="32">北区!$A$1:$P$37</definedName>
    <definedName name="_xlnm.Print_Area" localSheetId="50">枚方市!$A$1:$P$37</definedName>
    <definedName name="_xlnm.Print_Area" localSheetId="60">箕面市!$A$1:$P$37</definedName>
    <definedName name="_xlnm.Print_Area" localSheetId="79">岬町!$A$1:$P$37</definedName>
    <definedName name="_xlnm.Print_Area" localSheetId="63">門真市!$A$1:$P$37</definedName>
    <definedName name="_xlnm.Print_Area" localSheetId="28">淀川区!$A$1:$P$37</definedName>
    <definedName name="_xlnm.Print_Area" localSheetId="17">浪速区!$A$1:$P$37</definedName>
    <definedName name="_xlnm.Print_Area" localSheetId="59">和泉市!$A$1:$P$37</definedName>
  </definedNames>
  <calcPr calcId="191029"/>
</workbook>
</file>

<file path=xl/calcChain.xml><?xml version="1.0" encoding="utf-8"?>
<calcChain xmlns="http://schemas.openxmlformats.org/spreadsheetml/2006/main">
  <c r="I6" i="223" l="1"/>
  <c r="T28" i="223" l="1"/>
  <c r="S28" i="223"/>
  <c r="E20" i="223" s="1"/>
  <c r="R27" i="223"/>
  <c r="G27" i="223"/>
  <c r="E27" i="223"/>
  <c r="D27" i="223"/>
  <c r="R26" i="223"/>
  <c r="G26" i="223"/>
  <c r="E26" i="223"/>
  <c r="D26" i="223"/>
  <c r="R25" i="223"/>
  <c r="G25" i="223"/>
  <c r="D25" i="223"/>
  <c r="R24" i="223"/>
  <c r="G24" i="223"/>
  <c r="I24" i="223" s="1"/>
  <c r="D24" i="223"/>
  <c r="R23" i="223"/>
  <c r="G23" i="223"/>
  <c r="D23" i="223"/>
  <c r="R22" i="223"/>
  <c r="G22" i="223"/>
  <c r="E22" i="223"/>
  <c r="D22" i="223"/>
  <c r="R21" i="223"/>
  <c r="H21" i="223"/>
  <c r="G21" i="223"/>
  <c r="E21" i="223"/>
  <c r="D21" i="223"/>
  <c r="R20" i="223"/>
  <c r="G20" i="223"/>
  <c r="I20" i="223" s="1"/>
  <c r="D20" i="223"/>
  <c r="R19" i="223"/>
  <c r="G19" i="223"/>
  <c r="E19" i="223"/>
  <c r="D19" i="223"/>
  <c r="R18" i="223"/>
  <c r="G18" i="223"/>
  <c r="E18" i="223"/>
  <c r="D18" i="223"/>
  <c r="R17" i="223"/>
  <c r="G17" i="223"/>
  <c r="D17" i="223"/>
  <c r="R16" i="223"/>
  <c r="G16" i="223"/>
  <c r="I16" i="223" s="1"/>
  <c r="D16" i="223"/>
  <c r="F16" i="223" s="1"/>
  <c r="R15" i="223"/>
  <c r="G15" i="223"/>
  <c r="D15" i="223"/>
  <c r="R14" i="223"/>
  <c r="G14" i="223"/>
  <c r="E14" i="223"/>
  <c r="D14" i="223"/>
  <c r="R13" i="223"/>
  <c r="H13" i="223"/>
  <c r="G13" i="223"/>
  <c r="E13" i="223"/>
  <c r="D13" i="223"/>
  <c r="R12" i="223"/>
  <c r="G12" i="223"/>
  <c r="E12" i="223"/>
  <c r="D12" i="223"/>
  <c r="F12" i="223" s="1"/>
  <c r="R11" i="223"/>
  <c r="G11" i="223"/>
  <c r="E11" i="223"/>
  <c r="D11" i="223"/>
  <c r="R10" i="223"/>
  <c r="G10" i="223"/>
  <c r="E10" i="223"/>
  <c r="D10" i="223"/>
  <c r="F10" i="223" s="1"/>
  <c r="R9" i="223"/>
  <c r="G9" i="223"/>
  <c r="E9" i="223"/>
  <c r="D9" i="223"/>
  <c r="R8" i="223"/>
  <c r="G8" i="223"/>
  <c r="I8" i="223" s="1"/>
  <c r="E8" i="223"/>
  <c r="D8" i="223"/>
  <c r="F8" i="223" s="1"/>
  <c r="R7" i="223"/>
  <c r="G7" i="223"/>
  <c r="E7" i="223"/>
  <c r="D7" i="223"/>
  <c r="R6" i="223"/>
  <c r="G6" i="223"/>
  <c r="E6" i="223"/>
  <c r="D6" i="223"/>
  <c r="T28" i="222"/>
  <c r="S28" i="222"/>
  <c r="E25" i="222" s="1"/>
  <c r="G28" i="222"/>
  <c r="D28" i="222"/>
  <c r="R27" i="222"/>
  <c r="H27" i="222"/>
  <c r="G27" i="222"/>
  <c r="E27" i="222"/>
  <c r="D27" i="222"/>
  <c r="R26" i="222"/>
  <c r="H26" i="222"/>
  <c r="G26" i="222"/>
  <c r="E26" i="222"/>
  <c r="D26" i="222"/>
  <c r="R25" i="222"/>
  <c r="H25" i="222"/>
  <c r="G25" i="222"/>
  <c r="D25" i="222"/>
  <c r="R24" i="222"/>
  <c r="H24" i="222"/>
  <c r="G24" i="222"/>
  <c r="E24" i="222"/>
  <c r="D24" i="222"/>
  <c r="R23" i="222"/>
  <c r="H23" i="222"/>
  <c r="G23" i="222"/>
  <c r="E23" i="222"/>
  <c r="D23" i="222"/>
  <c r="R22" i="222"/>
  <c r="H22" i="222"/>
  <c r="G22" i="222"/>
  <c r="E22" i="222"/>
  <c r="D22" i="222"/>
  <c r="R21" i="222"/>
  <c r="H21" i="222"/>
  <c r="G21" i="222"/>
  <c r="I21" i="222" s="1"/>
  <c r="E21" i="222"/>
  <c r="D21" i="222"/>
  <c r="R20" i="222"/>
  <c r="H20" i="222"/>
  <c r="G20" i="222"/>
  <c r="E20" i="222"/>
  <c r="D20" i="222"/>
  <c r="R19" i="222"/>
  <c r="H19" i="222"/>
  <c r="G19" i="222"/>
  <c r="E19" i="222"/>
  <c r="D19" i="222"/>
  <c r="R18" i="222"/>
  <c r="H18" i="222"/>
  <c r="G18" i="222"/>
  <c r="E18" i="222"/>
  <c r="D18" i="222"/>
  <c r="R17" i="222"/>
  <c r="H17" i="222"/>
  <c r="G17" i="222"/>
  <c r="E17" i="222"/>
  <c r="D17" i="222"/>
  <c r="R16" i="222"/>
  <c r="H16" i="222"/>
  <c r="G16" i="222"/>
  <c r="E16" i="222"/>
  <c r="D16" i="222"/>
  <c r="R15" i="222"/>
  <c r="H15" i="222"/>
  <c r="G15" i="222"/>
  <c r="I15" i="222" s="1"/>
  <c r="E15" i="222"/>
  <c r="D15" i="222"/>
  <c r="R14" i="222"/>
  <c r="H14" i="222"/>
  <c r="G14" i="222"/>
  <c r="E14" i="222"/>
  <c r="D14" i="222"/>
  <c r="F14" i="222" s="1"/>
  <c r="R13" i="222"/>
  <c r="H13" i="222"/>
  <c r="G13" i="222"/>
  <c r="E13" i="222"/>
  <c r="D13" i="222"/>
  <c r="R12" i="222"/>
  <c r="H12" i="222"/>
  <c r="G12" i="222"/>
  <c r="E12" i="222"/>
  <c r="D12" i="222"/>
  <c r="R11" i="222"/>
  <c r="H11" i="222"/>
  <c r="G11" i="222"/>
  <c r="E11" i="222"/>
  <c r="D11" i="222"/>
  <c r="R10" i="222"/>
  <c r="H10" i="222"/>
  <c r="G10" i="222"/>
  <c r="E10" i="222"/>
  <c r="D10" i="222"/>
  <c r="R9" i="222"/>
  <c r="H9" i="222"/>
  <c r="G9" i="222"/>
  <c r="I9" i="222" s="1"/>
  <c r="E9" i="222"/>
  <c r="D9" i="222"/>
  <c r="R8" i="222"/>
  <c r="H8" i="222"/>
  <c r="G8" i="222"/>
  <c r="E8" i="222"/>
  <c r="D8" i="222"/>
  <c r="R7" i="222"/>
  <c r="H7" i="222"/>
  <c r="G7" i="222"/>
  <c r="E7" i="222"/>
  <c r="D7" i="222"/>
  <c r="R6" i="222"/>
  <c r="H6" i="222"/>
  <c r="G6" i="222"/>
  <c r="E6" i="222"/>
  <c r="D6" i="222"/>
  <c r="T28" i="221"/>
  <c r="H26" i="221" s="1"/>
  <c r="S28" i="221"/>
  <c r="D28" i="221" s="1"/>
  <c r="R27" i="221"/>
  <c r="G27" i="221"/>
  <c r="E27" i="221"/>
  <c r="D27" i="221"/>
  <c r="R26" i="221"/>
  <c r="G26" i="221"/>
  <c r="E26" i="221"/>
  <c r="D26" i="221"/>
  <c r="R25" i="221"/>
  <c r="H25" i="221"/>
  <c r="G25" i="221"/>
  <c r="E25" i="221"/>
  <c r="D25" i="221"/>
  <c r="R24" i="221"/>
  <c r="G24" i="221"/>
  <c r="E24" i="221"/>
  <c r="D24" i="221"/>
  <c r="R23" i="221"/>
  <c r="G23" i="221"/>
  <c r="E23" i="221"/>
  <c r="D23" i="221"/>
  <c r="R22" i="221"/>
  <c r="G22" i="221"/>
  <c r="E22" i="221"/>
  <c r="D22" i="221"/>
  <c r="R21" i="221"/>
  <c r="H21" i="221"/>
  <c r="G21" i="221"/>
  <c r="E21" i="221"/>
  <c r="D21" i="221"/>
  <c r="R20" i="221"/>
  <c r="G20" i="221"/>
  <c r="E20" i="221"/>
  <c r="D20" i="221"/>
  <c r="R19" i="221"/>
  <c r="G19" i="221"/>
  <c r="E19" i="221"/>
  <c r="D19" i="221"/>
  <c r="R18" i="221"/>
  <c r="G18" i="221"/>
  <c r="E18" i="221"/>
  <c r="D18" i="221"/>
  <c r="R17" i="221"/>
  <c r="H17" i="221"/>
  <c r="G17" i="221"/>
  <c r="E17" i="221"/>
  <c r="D17" i="221"/>
  <c r="R16" i="221"/>
  <c r="G16" i="221"/>
  <c r="E16" i="221"/>
  <c r="D16" i="221"/>
  <c r="R15" i="221"/>
  <c r="G15" i="221"/>
  <c r="E15" i="221"/>
  <c r="D15" i="221"/>
  <c r="R14" i="221"/>
  <c r="G14" i="221"/>
  <c r="E14" i="221"/>
  <c r="D14" i="221"/>
  <c r="R13" i="221"/>
  <c r="H13" i="221"/>
  <c r="G13" i="221"/>
  <c r="E13" i="221"/>
  <c r="D13" i="221"/>
  <c r="F23" i="221" s="1"/>
  <c r="R12" i="221"/>
  <c r="H12" i="221"/>
  <c r="G12" i="221"/>
  <c r="E12" i="221"/>
  <c r="D12" i="221"/>
  <c r="R11" i="221"/>
  <c r="G11" i="221"/>
  <c r="E11" i="221"/>
  <c r="D11" i="221"/>
  <c r="R10" i="221"/>
  <c r="G10" i="221"/>
  <c r="E10" i="221"/>
  <c r="D10" i="221"/>
  <c r="R9" i="221"/>
  <c r="H9" i="221"/>
  <c r="G9" i="221"/>
  <c r="E9" i="221"/>
  <c r="D9" i="221"/>
  <c r="R8" i="221"/>
  <c r="G8" i="221"/>
  <c r="E8" i="221"/>
  <c r="D8" i="221"/>
  <c r="R7" i="221"/>
  <c r="G7" i="221"/>
  <c r="I7" i="221" s="1"/>
  <c r="E7" i="221"/>
  <c r="D7" i="221"/>
  <c r="R6" i="221"/>
  <c r="G6" i="221"/>
  <c r="E6" i="221"/>
  <c r="D6" i="221"/>
  <c r="T28" i="220"/>
  <c r="S28" i="220"/>
  <c r="E25" i="220" s="1"/>
  <c r="G28" i="220"/>
  <c r="R27" i="220"/>
  <c r="H27" i="220"/>
  <c r="G27" i="220"/>
  <c r="E27" i="220"/>
  <c r="D27" i="220"/>
  <c r="F27" i="220" s="1"/>
  <c r="R26" i="220"/>
  <c r="H26" i="220"/>
  <c r="G26" i="220"/>
  <c r="D26" i="220"/>
  <c r="R25" i="220"/>
  <c r="H25" i="220"/>
  <c r="G25" i="220"/>
  <c r="F25" i="220"/>
  <c r="D25" i="220"/>
  <c r="R24" i="220"/>
  <c r="H24" i="220"/>
  <c r="G24" i="220"/>
  <c r="E24" i="220"/>
  <c r="D24" i="220"/>
  <c r="R23" i="220"/>
  <c r="H23" i="220"/>
  <c r="G23" i="220"/>
  <c r="D23" i="220"/>
  <c r="F23" i="220" s="1"/>
  <c r="R22" i="220"/>
  <c r="H22" i="220"/>
  <c r="G22" i="220"/>
  <c r="D22" i="220"/>
  <c r="R21" i="220"/>
  <c r="H21" i="220"/>
  <c r="G21" i="220"/>
  <c r="D21" i="220"/>
  <c r="R20" i="220"/>
  <c r="H20" i="220"/>
  <c r="G20" i="220"/>
  <c r="E20" i="220"/>
  <c r="D20" i="220"/>
  <c r="R19" i="220"/>
  <c r="H19" i="220"/>
  <c r="G19" i="220"/>
  <c r="E19" i="220"/>
  <c r="D19" i="220"/>
  <c r="R18" i="220"/>
  <c r="H18" i="220"/>
  <c r="G18" i="220"/>
  <c r="D18" i="220"/>
  <c r="F18" i="220" s="1"/>
  <c r="R17" i="220"/>
  <c r="H17" i="220"/>
  <c r="G17" i="220"/>
  <c r="D17" i="220"/>
  <c r="R16" i="220"/>
  <c r="H16" i="220"/>
  <c r="G16" i="220"/>
  <c r="E16" i="220"/>
  <c r="D16" i="220"/>
  <c r="R15" i="220"/>
  <c r="H15" i="220"/>
  <c r="G15" i="220"/>
  <c r="D15" i="220"/>
  <c r="R14" i="220"/>
  <c r="H14" i="220"/>
  <c r="G14" i="220"/>
  <c r="D14" i="220"/>
  <c r="F14" i="220" s="1"/>
  <c r="R13" i="220"/>
  <c r="H13" i="220"/>
  <c r="G13" i="220"/>
  <c r="D13" i="220"/>
  <c r="R12" i="220"/>
  <c r="I12" i="220"/>
  <c r="H12" i="220"/>
  <c r="G12" i="220"/>
  <c r="E12" i="220"/>
  <c r="D12" i="220"/>
  <c r="R11" i="220"/>
  <c r="H11" i="220"/>
  <c r="G11" i="220"/>
  <c r="E11" i="220"/>
  <c r="D11" i="220"/>
  <c r="F11" i="220" s="1"/>
  <c r="R10" i="220"/>
  <c r="H10" i="220"/>
  <c r="G10" i="220"/>
  <c r="D10" i="220"/>
  <c r="R9" i="220"/>
  <c r="H9" i="220"/>
  <c r="G9" i="220"/>
  <c r="I9" i="220" s="1"/>
  <c r="F9" i="220"/>
  <c r="D9" i="220"/>
  <c r="R8" i="220"/>
  <c r="H8" i="220"/>
  <c r="G8" i="220"/>
  <c r="E8" i="220"/>
  <c r="D8" i="220"/>
  <c r="R7" i="220"/>
  <c r="H7" i="220"/>
  <c r="G7" i="220"/>
  <c r="D7" i="220"/>
  <c r="F17" i="220" s="1"/>
  <c r="R6" i="220"/>
  <c r="H6" i="220"/>
  <c r="G6" i="220"/>
  <c r="D6" i="220"/>
  <c r="F6" i="220" s="1"/>
  <c r="T28" i="219"/>
  <c r="S28" i="219"/>
  <c r="D28" i="219"/>
  <c r="R27" i="219"/>
  <c r="G27" i="219"/>
  <c r="E27" i="219"/>
  <c r="D27" i="219"/>
  <c r="R26" i="219"/>
  <c r="G26" i="219"/>
  <c r="E26" i="219"/>
  <c r="D26" i="219"/>
  <c r="R25" i="219"/>
  <c r="G25" i="219"/>
  <c r="E25" i="219"/>
  <c r="D25" i="219"/>
  <c r="F25" i="219" s="1"/>
  <c r="R24" i="219"/>
  <c r="G24" i="219"/>
  <c r="I24" i="219" s="1"/>
  <c r="E24" i="219"/>
  <c r="D24" i="219"/>
  <c r="R23" i="219"/>
  <c r="G23" i="219"/>
  <c r="E23" i="219"/>
  <c r="D23" i="219"/>
  <c r="R22" i="219"/>
  <c r="I22" i="219"/>
  <c r="G22" i="219"/>
  <c r="E22" i="219"/>
  <c r="D22" i="219"/>
  <c r="R21" i="219"/>
  <c r="G21" i="219"/>
  <c r="E21" i="219"/>
  <c r="D21" i="219"/>
  <c r="R20" i="219"/>
  <c r="G20" i="219"/>
  <c r="E20" i="219"/>
  <c r="D20" i="219"/>
  <c r="R19" i="219"/>
  <c r="G19" i="219"/>
  <c r="I19" i="219" s="1"/>
  <c r="F19" i="219"/>
  <c r="E19" i="219"/>
  <c r="D19" i="219"/>
  <c r="R18" i="219"/>
  <c r="G18" i="219"/>
  <c r="E18" i="219"/>
  <c r="D18" i="219"/>
  <c r="R17" i="219"/>
  <c r="G17" i="219"/>
  <c r="E17" i="219"/>
  <c r="D17" i="219"/>
  <c r="F11" i="219" s="1"/>
  <c r="R16" i="219"/>
  <c r="G16" i="219"/>
  <c r="E16" i="219"/>
  <c r="D16" i="219"/>
  <c r="R15" i="219"/>
  <c r="G15" i="219"/>
  <c r="I15" i="219" s="1"/>
  <c r="E15" i="219"/>
  <c r="D15" i="219"/>
  <c r="R14" i="219"/>
  <c r="G14" i="219"/>
  <c r="E14" i="219"/>
  <c r="D14" i="219"/>
  <c r="R13" i="219"/>
  <c r="G13" i="219"/>
  <c r="E13" i="219"/>
  <c r="D13" i="219"/>
  <c r="R12" i="219"/>
  <c r="G12" i="219"/>
  <c r="E12" i="219"/>
  <c r="D12" i="219"/>
  <c r="F12" i="219" s="1"/>
  <c r="R11" i="219"/>
  <c r="G11" i="219"/>
  <c r="I11" i="219" s="1"/>
  <c r="E11" i="219"/>
  <c r="D11" i="219"/>
  <c r="R10" i="219"/>
  <c r="G10" i="219"/>
  <c r="E10" i="219"/>
  <c r="D10" i="219"/>
  <c r="R9" i="219"/>
  <c r="G9" i="219"/>
  <c r="E9" i="219"/>
  <c r="D9" i="219"/>
  <c r="R8" i="219"/>
  <c r="G8" i="219"/>
  <c r="I8" i="219" s="1"/>
  <c r="E8" i="219"/>
  <c r="D8" i="219"/>
  <c r="R7" i="219"/>
  <c r="G7" i="219"/>
  <c r="I7" i="219" s="1"/>
  <c r="E7" i="219"/>
  <c r="D7" i="219"/>
  <c r="R6" i="219"/>
  <c r="I6" i="219"/>
  <c r="G6" i="219"/>
  <c r="E6" i="219"/>
  <c r="D6" i="219"/>
  <c r="T28" i="218"/>
  <c r="S28" i="218"/>
  <c r="D28" i="218" s="1"/>
  <c r="G28" i="218"/>
  <c r="R27" i="218"/>
  <c r="H27" i="218"/>
  <c r="G27" i="218"/>
  <c r="E27" i="218"/>
  <c r="D27" i="218"/>
  <c r="R26" i="218"/>
  <c r="H26" i="218"/>
  <c r="G26" i="218"/>
  <c r="D26" i="218"/>
  <c r="R25" i="218"/>
  <c r="H25" i="218"/>
  <c r="G25" i="218"/>
  <c r="D25" i="218"/>
  <c r="R24" i="218"/>
  <c r="H24" i="218"/>
  <c r="G24" i="218"/>
  <c r="E24" i="218"/>
  <c r="D24" i="218"/>
  <c r="R23" i="218"/>
  <c r="H23" i="218"/>
  <c r="G23" i="218"/>
  <c r="E23" i="218"/>
  <c r="D23" i="218"/>
  <c r="R22" i="218"/>
  <c r="H22" i="218"/>
  <c r="G22" i="218"/>
  <c r="D22" i="218"/>
  <c r="R21" i="218"/>
  <c r="H21" i="218"/>
  <c r="G21" i="218"/>
  <c r="D21" i="218"/>
  <c r="R20" i="218"/>
  <c r="H20" i="218"/>
  <c r="G20" i="218"/>
  <c r="E20" i="218"/>
  <c r="D20" i="218"/>
  <c r="R19" i="218"/>
  <c r="H19" i="218"/>
  <c r="G19" i="218"/>
  <c r="E19" i="218"/>
  <c r="D19" i="218"/>
  <c r="F19" i="218" s="1"/>
  <c r="R18" i="218"/>
  <c r="H18" i="218"/>
  <c r="G18" i="218"/>
  <c r="D18" i="218"/>
  <c r="R17" i="218"/>
  <c r="H17" i="218"/>
  <c r="G17" i="218"/>
  <c r="I17" i="218" s="1"/>
  <c r="D17" i="218"/>
  <c r="R16" i="218"/>
  <c r="H16" i="218"/>
  <c r="G16" i="218"/>
  <c r="E16" i="218"/>
  <c r="D16" i="218"/>
  <c r="R15" i="218"/>
  <c r="H15" i="218"/>
  <c r="G15" i="218"/>
  <c r="E15" i="218"/>
  <c r="D15" i="218"/>
  <c r="R14" i="218"/>
  <c r="H14" i="218"/>
  <c r="G14" i="218"/>
  <c r="D14" i="218"/>
  <c r="F14" i="218" s="1"/>
  <c r="R13" i="218"/>
  <c r="H13" i="218"/>
  <c r="G13" i="218"/>
  <c r="D13" i="218"/>
  <c r="R12" i="218"/>
  <c r="H12" i="218"/>
  <c r="G12" i="218"/>
  <c r="E12" i="218"/>
  <c r="D12" i="218"/>
  <c r="R11" i="218"/>
  <c r="H11" i="218"/>
  <c r="G11" i="218"/>
  <c r="E11" i="218"/>
  <c r="D11" i="218"/>
  <c r="R10" i="218"/>
  <c r="H10" i="218"/>
  <c r="G10" i="218"/>
  <c r="I24" i="218" s="1"/>
  <c r="D10" i="218"/>
  <c r="R9" i="218"/>
  <c r="H9" i="218"/>
  <c r="G9" i="218"/>
  <c r="D9" i="218"/>
  <c r="R8" i="218"/>
  <c r="H8" i="218"/>
  <c r="G8" i="218"/>
  <c r="E8" i="218"/>
  <c r="D8" i="218"/>
  <c r="R7" i="218"/>
  <c r="H7" i="218"/>
  <c r="G7" i="218"/>
  <c r="E7" i="218"/>
  <c r="D7" i="218"/>
  <c r="R6" i="218"/>
  <c r="H6" i="218"/>
  <c r="G6" i="218"/>
  <c r="D6" i="218"/>
  <c r="T28" i="217"/>
  <c r="S28" i="217"/>
  <c r="D28" i="217"/>
  <c r="R27" i="217"/>
  <c r="G27" i="217"/>
  <c r="E27" i="217"/>
  <c r="D27" i="217"/>
  <c r="R26" i="217"/>
  <c r="G26" i="217"/>
  <c r="E26" i="217"/>
  <c r="D26" i="217"/>
  <c r="R25" i="217"/>
  <c r="G25" i="217"/>
  <c r="E25" i="217"/>
  <c r="D25" i="217"/>
  <c r="R24" i="217"/>
  <c r="G24" i="217"/>
  <c r="E24" i="217"/>
  <c r="D24" i="217"/>
  <c r="R23" i="217"/>
  <c r="G23" i="217"/>
  <c r="E23" i="217"/>
  <c r="D23" i="217"/>
  <c r="R22" i="217"/>
  <c r="G22" i="217"/>
  <c r="E22" i="217"/>
  <c r="D22" i="217"/>
  <c r="R21" i="217"/>
  <c r="G21" i="217"/>
  <c r="E21" i="217"/>
  <c r="D21" i="217"/>
  <c r="R20" i="217"/>
  <c r="G20" i="217"/>
  <c r="E20" i="217"/>
  <c r="D20" i="217"/>
  <c r="R19" i="217"/>
  <c r="G19" i="217"/>
  <c r="E19" i="217"/>
  <c r="D19" i="217"/>
  <c r="R18" i="217"/>
  <c r="G18" i="217"/>
  <c r="E18" i="217"/>
  <c r="D18" i="217"/>
  <c r="R17" i="217"/>
  <c r="G17" i="217"/>
  <c r="E17" i="217"/>
  <c r="D17" i="217"/>
  <c r="R16" i="217"/>
  <c r="G16" i="217"/>
  <c r="E16" i="217"/>
  <c r="D16" i="217"/>
  <c r="R15" i="217"/>
  <c r="G15" i="217"/>
  <c r="E15" i="217"/>
  <c r="D15" i="217"/>
  <c r="R14" i="217"/>
  <c r="I14" i="217"/>
  <c r="G14" i="217"/>
  <c r="E14" i="217"/>
  <c r="D14" i="217"/>
  <c r="R13" i="217"/>
  <c r="G13" i="217"/>
  <c r="E13" i="217"/>
  <c r="D13" i="217"/>
  <c r="R12" i="217"/>
  <c r="G12" i="217"/>
  <c r="E12" i="217"/>
  <c r="D12" i="217"/>
  <c r="R11" i="217"/>
  <c r="G11" i="217"/>
  <c r="E11" i="217"/>
  <c r="D11" i="217"/>
  <c r="R10" i="217"/>
  <c r="G10" i="217"/>
  <c r="E10" i="217"/>
  <c r="D10" i="217"/>
  <c r="R9" i="217"/>
  <c r="H9" i="217"/>
  <c r="G9" i="217"/>
  <c r="E9" i="217"/>
  <c r="D9" i="217"/>
  <c r="F15" i="217" s="1"/>
  <c r="R8" i="217"/>
  <c r="G8" i="217"/>
  <c r="I18" i="217" s="1"/>
  <c r="E8" i="217"/>
  <c r="D8" i="217"/>
  <c r="R7" i="217"/>
  <c r="G7" i="217"/>
  <c r="E7" i="217"/>
  <c r="D7" i="217"/>
  <c r="R6" i="217"/>
  <c r="I6" i="217"/>
  <c r="G6" i="217"/>
  <c r="E6" i="217"/>
  <c r="D6" i="217"/>
  <c r="T28" i="216"/>
  <c r="S28" i="216"/>
  <c r="E20" i="216" s="1"/>
  <c r="G28" i="216"/>
  <c r="R27" i="216"/>
  <c r="H27" i="216"/>
  <c r="G27" i="216"/>
  <c r="E27" i="216"/>
  <c r="D27" i="216"/>
  <c r="R26" i="216"/>
  <c r="H26" i="216"/>
  <c r="G26" i="216"/>
  <c r="D26" i="216"/>
  <c r="F26" i="216" s="1"/>
  <c r="R25" i="216"/>
  <c r="H25" i="216"/>
  <c r="G25" i="216"/>
  <c r="D25" i="216"/>
  <c r="R24" i="216"/>
  <c r="H24" i="216"/>
  <c r="G24" i="216"/>
  <c r="E24" i="216"/>
  <c r="D24" i="216"/>
  <c r="R23" i="216"/>
  <c r="H23" i="216"/>
  <c r="G23" i="216"/>
  <c r="D23" i="216"/>
  <c r="R22" i="216"/>
  <c r="H22" i="216"/>
  <c r="G22" i="216"/>
  <c r="D22" i="216"/>
  <c r="R21" i="216"/>
  <c r="H21" i="216"/>
  <c r="G21" i="216"/>
  <c r="D21" i="216"/>
  <c r="R20" i="216"/>
  <c r="H20" i="216"/>
  <c r="G20" i="216"/>
  <c r="D20" i="216"/>
  <c r="R19" i="216"/>
  <c r="H19" i="216"/>
  <c r="G19" i="216"/>
  <c r="E19" i="216"/>
  <c r="D19" i="216"/>
  <c r="R18" i="216"/>
  <c r="H18" i="216"/>
  <c r="G18" i="216"/>
  <c r="D18" i="216"/>
  <c r="F18" i="216" s="1"/>
  <c r="R17" i="216"/>
  <c r="H17" i="216"/>
  <c r="G17" i="216"/>
  <c r="D17" i="216"/>
  <c r="R16" i="216"/>
  <c r="H16" i="216"/>
  <c r="G16" i="216"/>
  <c r="E16" i="216"/>
  <c r="D16" i="216"/>
  <c r="R15" i="216"/>
  <c r="H15" i="216"/>
  <c r="G15" i="216"/>
  <c r="D15" i="216"/>
  <c r="R14" i="216"/>
  <c r="H14" i="216"/>
  <c r="G14" i="216"/>
  <c r="D14" i="216"/>
  <c r="R13" i="216"/>
  <c r="H13" i="216"/>
  <c r="G13" i="216"/>
  <c r="I13" i="216" s="1"/>
  <c r="F13" i="216"/>
  <c r="D13" i="216"/>
  <c r="R12" i="216"/>
  <c r="H12" i="216"/>
  <c r="G12" i="216"/>
  <c r="E12" i="216"/>
  <c r="D12" i="216"/>
  <c r="R11" i="216"/>
  <c r="H11" i="216"/>
  <c r="G11" i="216"/>
  <c r="E11" i="216"/>
  <c r="D11" i="216"/>
  <c r="R10" i="216"/>
  <c r="H10" i="216"/>
  <c r="G10" i="216"/>
  <c r="I16" i="216" s="1"/>
  <c r="D10" i="216"/>
  <c r="R9" i="216"/>
  <c r="H9" i="216"/>
  <c r="G9" i="216"/>
  <c r="D9" i="216"/>
  <c r="R8" i="216"/>
  <c r="I8" i="216"/>
  <c r="H8" i="216"/>
  <c r="G8" i="216"/>
  <c r="E8" i="216"/>
  <c r="D8" i="216"/>
  <c r="R7" i="216"/>
  <c r="H7" i="216"/>
  <c r="G7" i="216"/>
  <c r="D7" i="216"/>
  <c r="F17" i="216" s="1"/>
  <c r="R6" i="216"/>
  <c r="H6" i="216"/>
  <c r="G6" i="216"/>
  <c r="D6" i="216"/>
  <c r="T28" i="215"/>
  <c r="S28" i="215"/>
  <c r="D28" i="215"/>
  <c r="R27" i="215"/>
  <c r="G27" i="215"/>
  <c r="E27" i="215"/>
  <c r="D27" i="215"/>
  <c r="R26" i="215"/>
  <c r="G26" i="215"/>
  <c r="E26" i="215"/>
  <c r="D26" i="215"/>
  <c r="R25" i="215"/>
  <c r="H25" i="215"/>
  <c r="G25" i="215"/>
  <c r="E25" i="215"/>
  <c r="D25" i="215"/>
  <c r="R24" i="215"/>
  <c r="H24" i="215"/>
  <c r="G24" i="215"/>
  <c r="E24" i="215"/>
  <c r="D24" i="215"/>
  <c r="R23" i="215"/>
  <c r="G23" i="215"/>
  <c r="E23" i="215"/>
  <c r="D23" i="215"/>
  <c r="R22" i="215"/>
  <c r="G22" i="215"/>
  <c r="E22" i="215"/>
  <c r="D22" i="215"/>
  <c r="R21" i="215"/>
  <c r="H21" i="215"/>
  <c r="G21" i="215"/>
  <c r="E21" i="215"/>
  <c r="D21" i="215"/>
  <c r="R20" i="215"/>
  <c r="G20" i="215"/>
  <c r="E20" i="215"/>
  <c r="D20" i="215"/>
  <c r="R19" i="215"/>
  <c r="G19" i="215"/>
  <c r="I19" i="215" s="1"/>
  <c r="E19" i="215"/>
  <c r="D19" i="215"/>
  <c r="R18" i="215"/>
  <c r="G18" i="215"/>
  <c r="E18" i="215"/>
  <c r="D18" i="215"/>
  <c r="R17" i="215"/>
  <c r="H17" i="215"/>
  <c r="G17" i="215"/>
  <c r="E17" i="215"/>
  <c r="D17" i="215"/>
  <c r="R16" i="215"/>
  <c r="H16" i="215"/>
  <c r="G16" i="215"/>
  <c r="E16" i="215"/>
  <c r="D16" i="215"/>
  <c r="R15" i="215"/>
  <c r="G15" i="215"/>
  <c r="E15" i="215"/>
  <c r="D15" i="215"/>
  <c r="R14" i="215"/>
  <c r="G14" i="215"/>
  <c r="F14" i="215"/>
  <c r="E14" i="215"/>
  <c r="D14" i="215"/>
  <c r="R13" i="215"/>
  <c r="H13" i="215"/>
  <c r="G13" i="215"/>
  <c r="E13" i="215"/>
  <c r="D13" i="215"/>
  <c r="R12" i="215"/>
  <c r="H12" i="215"/>
  <c r="G12" i="215"/>
  <c r="I12" i="215" s="1"/>
  <c r="E12" i="215"/>
  <c r="D12" i="215"/>
  <c r="R11" i="215"/>
  <c r="G11" i="215"/>
  <c r="E11" i="215"/>
  <c r="D11" i="215"/>
  <c r="R10" i="215"/>
  <c r="G10" i="215"/>
  <c r="E10" i="215"/>
  <c r="D10" i="215"/>
  <c r="R9" i="215"/>
  <c r="H9" i="215"/>
  <c r="G9" i="215"/>
  <c r="E9" i="215"/>
  <c r="D9" i="215"/>
  <c r="R8" i="215"/>
  <c r="H8" i="215"/>
  <c r="G8" i="215"/>
  <c r="E8" i="215"/>
  <c r="D8" i="215"/>
  <c r="R7" i="215"/>
  <c r="G7" i="215"/>
  <c r="I17" i="215" s="1"/>
  <c r="E7" i="215"/>
  <c r="D7" i="215"/>
  <c r="R6" i="215"/>
  <c r="G6" i="215"/>
  <c r="F6" i="215"/>
  <c r="E6" i="215"/>
  <c r="D6" i="215"/>
  <c r="T28" i="214"/>
  <c r="H24" i="214" s="1"/>
  <c r="S28" i="214"/>
  <c r="E19" i="214" s="1"/>
  <c r="G28" i="214"/>
  <c r="R27" i="214"/>
  <c r="H27" i="214"/>
  <c r="G27" i="214"/>
  <c r="D27" i="214"/>
  <c r="R26" i="214"/>
  <c r="H26" i="214"/>
  <c r="G26" i="214"/>
  <c r="D26" i="214"/>
  <c r="R25" i="214"/>
  <c r="H25" i="214"/>
  <c r="G25" i="214"/>
  <c r="D25" i="214"/>
  <c r="R24" i="214"/>
  <c r="G24" i="214"/>
  <c r="D24" i="214"/>
  <c r="R23" i="214"/>
  <c r="H23" i="214"/>
  <c r="G23" i="214"/>
  <c r="E23" i="214"/>
  <c r="D23" i="214"/>
  <c r="R22" i="214"/>
  <c r="H22" i="214"/>
  <c r="G22" i="214"/>
  <c r="D22" i="214"/>
  <c r="R21" i="214"/>
  <c r="H21" i="214"/>
  <c r="G21" i="214"/>
  <c r="D21" i="214"/>
  <c r="R20" i="214"/>
  <c r="H20" i="214"/>
  <c r="G20" i="214"/>
  <c r="E20" i="214"/>
  <c r="D20" i="214"/>
  <c r="R19" i="214"/>
  <c r="H19" i="214"/>
  <c r="G19" i="214"/>
  <c r="D19" i="214"/>
  <c r="R18" i="214"/>
  <c r="H18" i="214"/>
  <c r="G18" i="214"/>
  <c r="D18" i="214"/>
  <c r="R17" i="214"/>
  <c r="H17" i="214"/>
  <c r="G17" i="214"/>
  <c r="D17" i="214"/>
  <c r="R16" i="214"/>
  <c r="H16" i="214"/>
  <c r="G16" i="214"/>
  <c r="E16" i="214"/>
  <c r="D16" i="214"/>
  <c r="R15" i="214"/>
  <c r="H15" i="214"/>
  <c r="G15" i="214"/>
  <c r="D15" i="214"/>
  <c r="R14" i="214"/>
  <c r="H14" i="214"/>
  <c r="G14" i="214"/>
  <c r="D14" i="214"/>
  <c r="R13" i="214"/>
  <c r="H13" i="214"/>
  <c r="G13" i="214"/>
  <c r="D13" i="214"/>
  <c r="R12" i="214"/>
  <c r="H12" i="214"/>
  <c r="G12" i="214"/>
  <c r="D12" i="214"/>
  <c r="R11" i="214"/>
  <c r="H11" i="214"/>
  <c r="G11" i="214"/>
  <c r="D11" i="214"/>
  <c r="R10" i="214"/>
  <c r="H10" i="214"/>
  <c r="G10" i="214"/>
  <c r="E10" i="214"/>
  <c r="D10" i="214"/>
  <c r="R9" i="214"/>
  <c r="H9" i="214"/>
  <c r="G9" i="214"/>
  <c r="D9" i="214"/>
  <c r="R8" i="214"/>
  <c r="I8" i="214"/>
  <c r="H8" i="214"/>
  <c r="G8" i="214"/>
  <c r="E8" i="214"/>
  <c r="D8" i="214"/>
  <c r="R7" i="214"/>
  <c r="H7" i="214"/>
  <c r="G7" i="214"/>
  <c r="D7" i="214"/>
  <c r="F24" i="214" s="1"/>
  <c r="R6" i="214"/>
  <c r="H6" i="214"/>
  <c r="G6" i="214"/>
  <c r="D6" i="214"/>
  <c r="T28" i="213"/>
  <c r="S28" i="213"/>
  <c r="D28" i="213"/>
  <c r="R27" i="213"/>
  <c r="G27" i="213"/>
  <c r="D27" i="213"/>
  <c r="R26" i="213"/>
  <c r="I26" i="213"/>
  <c r="G26" i="213"/>
  <c r="D26" i="213"/>
  <c r="R25" i="213"/>
  <c r="H25" i="213"/>
  <c r="G25" i="213"/>
  <c r="D25" i="213"/>
  <c r="R24" i="213"/>
  <c r="H24" i="213"/>
  <c r="G24" i="213"/>
  <c r="D24" i="213"/>
  <c r="R23" i="213"/>
  <c r="G23" i="213"/>
  <c r="F23" i="213"/>
  <c r="D23" i="213"/>
  <c r="R22" i="213"/>
  <c r="H22" i="213"/>
  <c r="G22" i="213"/>
  <c r="D22" i="213"/>
  <c r="R21" i="213"/>
  <c r="H21" i="213"/>
  <c r="G21" i="213"/>
  <c r="D21" i="213"/>
  <c r="R20" i="213"/>
  <c r="G20" i="213"/>
  <c r="D20" i="213"/>
  <c r="R19" i="213"/>
  <c r="G19" i="213"/>
  <c r="D19" i="213"/>
  <c r="R18" i="213"/>
  <c r="I18" i="213"/>
  <c r="G18" i="213"/>
  <c r="D18" i="213"/>
  <c r="R17" i="213"/>
  <c r="H17" i="213"/>
  <c r="G17" i="213"/>
  <c r="D17" i="213"/>
  <c r="F17" i="213" s="1"/>
  <c r="R16" i="213"/>
  <c r="H16" i="213"/>
  <c r="G16" i="213"/>
  <c r="D16" i="213"/>
  <c r="R15" i="213"/>
  <c r="G15" i="213"/>
  <c r="F15" i="213"/>
  <c r="D15" i="213"/>
  <c r="R14" i="213"/>
  <c r="H14" i="213"/>
  <c r="G14" i="213"/>
  <c r="D14" i="213"/>
  <c r="R13" i="213"/>
  <c r="H13" i="213"/>
  <c r="G13" i="213"/>
  <c r="D13" i="213"/>
  <c r="R12" i="213"/>
  <c r="G12" i="213"/>
  <c r="D12" i="213"/>
  <c r="R11" i="213"/>
  <c r="G11" i="213"/>
  <c r="D11" i="213"/>
  <c r="R10" i="213"/>
  <c r="I10" i="213"/>
  <c r="G10" i="213"/>
  <c r="D10" i="213"/>
  <c r="R9" i="213"/>
  <c r="H9" i="213"/>
  <c r="G9" i="213"/>
  <c r="D9" i="213"/>
  <c r="R8" i="213"/>
  <c r="H8" i="213"/>
  <c r="G8" i="213"/>
  <c r="I8" i="213" s="1"/>
  <c r="D8" i="213"/>
  <c r="R7" i="213"/>
  <c r="G7" i="213"/>
  <c r="I25" i="213" s="1"/>
  <c r="D7" i="213"/>
  <c r="R6" i="213"/>
  <c r="I6" i="213"/>
  <c r="H6" i="213"/>
  <c r="G6" i="213"/>
  <c r="D6" i="213"/>
  <c r="T28" i="212"/>
  <c r="S28" i="212"/>
  <c r="G28" i="212"/>
  <c r="D28" i="212"/>
  <c r="R27" i="212"/>
  <c r="H27" i="212"/>
  <c r="G27" i="212"/>
  <c r="E27" i="212"/>
  <c r="D27" i="212"/>
  <c r="R26" i="212"/>
  <c r="H26" i="212"/>
  <c r="G26" i="212"/>
  <c r="E26" i="212"/>
  <c r="D26" i="212"/>
  <c r="R25" i="212"/>
  <c r="H25" i="212"/>
  <c r="G25" i="212"/>
  <c r="E25" i="212"/>
  <c r="D25" i="212"/>
  <c r="R24" i="212"/>
  <c r="H24" i="212"/>
  <c r="G24" i="212"/>
  <c r="E24" i="212"/>
  <c r="D24" i="212"/>
  <c r="R23" i="212"/>
  <c r="H23" i="212"/>
  <c r="G23" i="212"/>
  <c r="E23" i="212"/>
  <c r="D23" i="212"/>
  <c r="R22" i="212"/>
  <c r="H22" i="212"/>
  <c r="G22" i="212"/>
  <c r="E22" i="212"/>
  <c r="D22" i="212"/>
  <c r="F22" i="212" s="1"/>
  <c r="R21" i="212"/>
  <c r="H21" i="212"/>
  <c r="G21" i="212"/>
  <c r="E21" i="212"/>
  <c r="D21" i="212"/>
  <c r="R20" i="212"/>
  <c r="H20" i="212"/>
  <c r="G20" i="212"/>
  <c r="E20" i="212"/>
  <c r="D20" i="212"/>
  <c r="R19" i="212"/>
  <c r="H19" i="212"/>
  <c r="G19" i="212"/>
  <c r="E19" i="212"/>
  <c r="D19" i="212"/>
  <c r="R18" i="212"/>
  <c r="H18" i="212"/>
  <c r="G18" i="212"/>
  <c r="E18" i="212"/>
  <c r="D18" i="212"/>
  <c r="R17" i="212"/>
  <c r="H17" i="212"/>
  <c r="G17" i="212"/>
  <c r="E17" i="212"/>
  <c r="D17" i="212"/>
  <c r="R16" i="212"/>
  <c r="H16" i="212"/>
  <c r="G16" i="212"/>
  <c r="E16" i="212"/>
  <c r="D16" i="212"/>
  <c r="R15" i="212"/>
  <c r="H15" i="212"/>
  <c r="G15" i="212"/>
  <c r="E15" i="212"/>
  <c r="D15" i="212"/>
  <c r="R14" i="212"/>
  <c r="H14" i="212"/>
  <c r="G14" i="212"/>
  <c r="E14" i="212"/>
  <c r="D14" i="212"/>
  <c r="R13" i="212"/>
  <c r="H13" i="212"/>
  <c r="G13" i="212"/>
  <c r="E13" i="212"/>
  <c r="D13" i="212"/>
  <c r="R12" i="212"/>
  <c r="H12" i="212"/>
  <c r="G12" i="212"/>
  <c r="E12" i="212"/>
  <c r="D12" i="212"/>
  <c r="R11" i="212"/>
  <c r="H11" i="212"/>
  <c r="G11" i="212"/>
  <c r="E11" i="212"/>
  <c r="D11" i="212"/>
  <c r="R10" i="212"/>
  <c r="H10" i="212"/>
  <c r="G10" i="212"/>
  <c r="E10" i="212"/>
  <c r="D10" i="212"/>
  <c r="R9" i="212"/>
  <c r="H9" i="212"/>
  <c r="G9" i="212"/>
  <c r="E9" i="212"/>
  <c r="D9" i="212"/>
  <c r="R8" i="212"/>
  <c r="I8" i="212"/>
  <c r="H8" i="212"/>
  <c r="G8" i="212"/>
  <c r="E8" i="212"/>
  <c r="D8" i="212"/>
  <c r="R7" i="212"/>
  <c r="H7" i="212"/>
  <c r="G7" i="212"/>
  <c r="I20" i="212" s="1"/>
  <c r="E7" i="212"/>
  <c r="D7" i="212"/>
  <c r="R6" i="212"/>
  <c r="H6" i="212"/>
  <c r="G6" i="212"/>
  <c r="E6" i="212"/>
  <c r="D6" i="212"/>
  <c r="T28" i="211"/>
  <c r="S28" i="211"/>
  <c r="D28" i="211" s="1"/>
  <c r="R27" i="211"/>
  <c r="G27" i="211"/>
  <c r="E27" i="211"/>
  <c r="D27" i="211"/>
  <c r="R26" i="211"/>
  <c r="G26" i="211"/>
  <c r="E26" i="211"/>
  <c r="D26" i="211"/>
  <c r="R25" i="211"/>
  <c r="G25" i="211"/>
  <c r="E25" i="211"/>
  <c r="D25" i="211"/>
  <c r="R24" i="211"/>
  <c r="G24" i="211"/>
  <c r="E24" i="211"/>
  <c r="D24" i="211"/>
  <c r="R23" i="211"/>
  <c r="G23" i="211"/>
  <c r="E23" i="211"/>
  <c r="D23" i="211"/>
  <c r="R22" i="211"/>
  <c r="I22" i="211"/>
  <c r="G22" i="211"/>
  <c r="E22" i="211"/>
  <c r="D22" i="211"/>
  <c r="R21" i="211"/>
  <c r="G21" i="211"/>
  <c r="E21" i="211"/>
  <c r="D21" i="211"/>
  <c r="R20" i="211"/>
  <c r="G20" i="211"/>
  <c r="E20" i="211"/>
  <c r="D20" i="211"/>
  <c r="R19" i="211"/>
  <c r="G19" i="211"/>
  <c r="E19" i="211"/>
  <c r="D19" i="211"/>
  <c r="R18" i="211"/>
  <c r="G18" i="211"/>
  <c r="E18" i="211"/>
  <c r="D18" i="211"/>
  <c r="R17" i="211"/>
  <c r="G17" i="211"/>
  <c r="E17" i="211"/>
  <c r="D17" i="211"/>
  <c r="F17" i="211" s="1"/>
  <c r="R16" i="211"/>
  <c r="G16" i="211"/>
  <c r="E16" i="211"/>
  <c r="D16" i="211"/>
  <c r="R15" i="211"/>
  <c r="G15" i="211"/>
  <c r="E15" i="211"/>
  <c r="D15" i="211"/>
  <c r="R14" i="211"/>
  <c r="G14" i="211"/>
  <c r="E14" i="211"/>
  <c r="D14" i="211"/>
  <c r="R13" i="211"/>
  <c r="I13" i="211"/>
  <c r="G13" i="211"/>
  <c r="E13" i="211"/>
  <c r="D13" i="211"/>
  <c r="R12" i="211"/>
  <c r="G12" i="211"/>
  <c r="I6" i="211" s="1"/>
  <c r="E12" i="211"/>
  <c r="D12" i="211"/>
  <c r="R11" i="211"/>
  <c r="G11" i="211"/>
  <c r="E11" i="211"/>
  <c r="D11" i="211"/>
  <c r="R10" i="211"/>
  <c r="G10" i="211"/>
  <c r="E10" i="211"/>
  <c r="D10" i="211"/>
  <c r="R9" i="211"/>
  <c r="G9" i="211"/>
  <c r="E9" i="211"/>
  <c r="D9" i="211"/>
  <c r="R8" i="211"/>
  <c r="G8" i="211"/>
  <c r="E8" i="211"/>
  <c r="D8" i="211"/>
  <c r="R7" i="211"/>
  <c r="G7" i="211"/>
  <c r="E7" i="211"/>
  <c r="D7" i="211"/>
  <c r="R6" i="211"/>
  <c r="G6" i="211"/>
  <c r="I15" i="211" s="1"/>
  <c r="E6" i="211"/>
  <c r="D6" i="211"/>
  <c r="F23" i="211" s="1"/>
  <c r="T28" i="210"/>
  <c r="H25" i="210" s="1"/>
  <c r="S28" i="210"/>
  <c r="E20" i="210" s="1"/>
  <c r="G28" i="210"/>
  <c r="R27" i="210"/>
  <c r="H27" i="210"/>
  <c r="G27" i="210"/>
  <c r="I27" i="210" s="1"/>
  <c r="E27" i="210"/>
  <c r="D27" i="210"/>
  <c r="R26" i="210"/>
  <c r="G26" i="210"/>
  <c r="D26" i="210"/>
  <c r="R25" i="210"/>
  <c r="G25" i="210"/>
  <c r="E25" i="210"/>
  <c r="D25" i="210"/>
  <c r="R24" i="210"/>
  <c r="H24" i="210"/>
  <c r="G24" i="210"/>
  <c r="E24" i="210"/>
  <c r="D24" i="210"/>
  <c r="R23" i="210"/>
  <c r="H23" i="210"/>
  <c r="G23" i="210"/>
  <c r="D23" i="210"/>
  <c r="R22" i="210"/>
  <c r="H22" i="210"/>
  <c r="G22" i="210"/>
  <c r="D22" i="210"/>
  <c r="R21" i="210"/>
  <c r="H21" i="210"/>
  <c r="G21" i="210"/>
  <c r="D21" i="210"/>
  <c r="R20" i="210"/>
  <c r="H20" i="210"/>
  <c r="G20" i="210"/>
  <c r="D20" i="210"/>
  <c r="R19" i="210"/>
  <c r="H19" i="210"/>
  <c r="G19" i="210"/>
  <c r="E19" i="210"/>
  <c r="D19" i="210"/>
  <c r="R18" i="210"/>
  <c r="H18" i="210"/>
  <c r="G18" i="210"/>
  <c r="D18" i="210"/>
  <c r="R17" i="210"/>
  <c r="H17" i="210"/>
  <c r="G17" i="210"/>
  <c r="D17" i="210"/>
  <c r="R16" i="210"/>
  <c r="H16" i="210"/>
  <c r="G16" i="210"/>
  <c r="E16" i="210"/>
  <c r="D16" i="210"/>
  <c r="R15" i="210"/>
  <c r="I15" i="210"/>
  <c r="H15" i="210"/>
  <c r="G15" i="210"/>
  <c r="D15" i="210"/>
  <c r="R14" i="210"/>
  <c r="H14" i="210"/>
  <c r="G14" i="210"/>
  <c r="D14" i="210"/>
  <c r="R13" i="210"/>
  <c r="H13" i="210"/>
  <c r="G13" i="210"/>
  <c r="D13" i="210"/>
  <c r="R12" i="210"/>
  <c r="H12" i="210"/>
  <c r="G12" i="210"/>
  <c r="E12" i="210"/>
  <c r="D12" i="210"/>
  <c r="R11" i="210"/>
  <c r="H11" i="210"/>
  <c r="G11" i="210"/>
  <c r="E11" i="210"/>
  <c r="D11" i="210"/>
  <c r="R10" i="210"/>
  <c r="H10" i="210"/>
  <c r="G10" i="210"/>
  <c r="D10" i="210"/>
  <c r="R9" i="210"/>
  <c r="I9" i="210"/>
  <c r="H9" i="210"/>
  <c r="G9" i="210"/>
  <c r="E9" i="210"/>
  <c r="D9" i="210"/>
  <c r="R8" i="210"/>
  <c r="H8" i="210"/>
  <c r="G8" i="210"/>
  <c r="E8" i="210"/>
  <c r="D8" i="210"/>
  <c r="R7" i="210"/>
  <c r="H7" i="210"/>
  <c r="G7" i="210"/>
  <c r="D7" i="210"/>
  <c r="R6" i="210"/>
  <c r="H6" i="210"/>
  <c r="G6" i="210"/>
  <c r="I21" i="210" s="1"/>
  <c r="D6" i="210"/>
  <c r="T28" i="209"/>
  <c r="S28" i="209"/>
  <c r="E6" i="209" s="1"/>
  <c r="G28" i="209"/>
  <c r="R27" i="209"/>
  <c r="H27" i="209"/>
  <c r="G27" i="209"/>
  <c r="E27" i="209"/>
  <c r="D27" i="209"/>
  <c r="F27" i="209" s="1"/>
  <c r="R26" i="209"/>
  <c r="H26" i="209"/>
  <c r="G26" i="209"/>
  <c r="D26" i="209"/>
  <c r="R25" i="209"/>
  <c r="H25" i="209"/>
  <c r="G25" i="209"/>
  <c r="D25" i="209"/>
  <c r="R24" i="209"/>
  <c r="H24" i="209"/>
  <c r="G24" i="209"/>
  <c r="D24" i="209"/>
  <c r="R23" i="209"/>
  <c r="H23" i="209"/>
  <c r="G23" i="209"/>
  <c r="D23" i="209"/>
  <c r="R22" i="209"/>
  <c r="H22" i="209"/>
  <c r="G22" i="209"/>
  <c r="D22" i="209"/>
  <c r="R21" i="209"/>
  <c r="H21" i="209"/>
  <c r="G21" i="209"/>
  <c r="D21" i="209"/>
  <c r="R20" i="209"/>
  <c r="H20" i="209"/>
  <c r="G20" i="209"/>
  <c r="E20" i="209"/>
  <c r="D20" i="209"/>
  <c r="R19" i="209"/>
  <c r="H19" i="209"/>
  <c r="G19" i="209"/>
  <c r="E19" i="209"/>
  <c r="D19" i="209"/>
  <c r="R18" i="209"/>
  <c r="H18" i="209"/>
  <c r="G18" i="209"/>
  <c r="D18" i="209"/>
  <c r="R17" i="209"/>
  <c r="H17" i="209"/>
  <c r="G17" i="209"/>
  <c r="D17" i="209"/>
  <c r="R16" i="209"/>
  <c r="H16" i="209"/>
  <c r="G16" i="209"/>
  <c r="D16" i="209"/>
  <c r="R15" i="209"/>
  <c r="H15" i="209"/>
  <c r="G15" i="209"/>
  <c r="D15" i="209"/>
  <c r="R14" i="209"/>
  <c r="H14" i="209"/>
  <c r="G14" i="209"/>
  <c r="D14" i="209"/>
  <c r="R13" i="209"/>
  <c r="H13" i="209"/>
  <c r="G13" i="209"/>
  <c r="D13" i="209"/>
  <c r="F13" i="209" s="1"/>
  <c r="R12" i="209"/>
  <c r="H12" i="209"/>
  <c r="G12" i="209"/>
  <c r="D12" i="209"/>
  <c r="R11" i="209"/>
  <c r="H11" i="209"/>
  <c r="G11" i="209"/>
  <c r="E11" i="209"/>
  <c r="D11" i="209"/>
  <c r="R10" i="209"/>
  <c r="H10" i="209"/>
  <c r="G10" i="209"/>
  <c r="D10" i="209"/>
  <c r="R9" i="209"/>
  <c r="H9" i="209"/>
  <c r="G9" i="209"/>
  <c r="D9" i="209"/>
  <c r="R8" i="209"/>
  <c r="H8" i="209"/>
  <c r="G8" i="209"/>
  <c r="D8" i="209"/>
  <c r="R7" i="209"/>
  <c r="H7" i="209"/>
  <c r="G7" i="209"/>
  <c r="D7" i="209"/>
  <c r="R6" i="209"/>
  <c r="H6" i="209"/>
  <c r="G6" i="209"/>
  <c r="I7" i="209" s="1"/>
  <c r="D6" i="209"/>
  <c r="T28" i="208"/>
  <c r="H26" i="208" s="1"/>
  <c r="S28" i="208"/>
  <c r="D28" i="208"/>
  <c r="R27" i="208"/>
  <c r="H27" i="208"/>
  <c r="G27" i="208"/>
  <c r="E27" i="208"/>
  <c r="D27" i="208"/>
  <c r="R26" i="208"/>
  <c r="G26" i="208"/>
  <c r="E26" i="208"/>
  <c r="D26" i="208"/>
  <c r="R25" i="208"/>
  <c r="H25" i="208"/>
  <c r="G25" i="208"/>
  <c r="E25" i="208"/>
  <c r="D25" i="208"/>
  <c r="R24" i="208"/>
  <c r="H24" i="208"/>
  <c r="G24" i="208"/>
  <c r="E24" i="208"/>
  <c r="D24" i="208"/>
  <c r="R23" i="208"/>
  <c r="G23" i="208"/>
  <c r="F23" i="208"/>
  <c r="E23" i="208"/>
  <c r="D23" i="208"/>
  <c r="R22" i="208"/>
  <c r="G22" i="208"/>
  <c r="E22" i="208"/>
  <c r="D22" i="208"/>
  <c r="R21" i="208"/>
  <c r="H21" i="208"/>
  <c r="G21" i="208"/>
  <c r="E21" i="208"/>
  <c r="D21" i="208"/>
  <c r="R20" i="208"/>
  <c r="H20" i="208"/>
  <c r="G20" i="208"/>
  <c r="E20" i="208"/>
  <c r="D20" i="208"/>
  <c r="R19" i="208"/>
  <c r="H19" i="208"/>
  <c r="G19" i="208"/>
  <c r="E19" i="208"/>
  <c r="D19" i="208"/>
  <c r="R18" i="208"/>
  <c r="H18" i="208"/>
  <c r="G18" i="208"/>
  <c r="E18" i="208"/>
  <c r="D18" i="208"/>
  <c r="R17" i="208"/>
  <c r="H17" i="208"/>
  <c r="G17" i="208"/>
  <c r="E17" i="208"/>
  <c r="D17" i="208"/>
  <c r="R16" i="208"/>
  <c r="H16" i="208"/>
  <c r="G16" i="208"/>
  <c r="E16" i="208"/>
  <c r="D16" i="208"/>
  <c r="R15" i="208"/>
  <c r="G15" i="208"/>
  <c r="E15" i="208"/>
  <c r="D15" i="208"/>
  <c r="R14" i="208"/>
  <c r="G14" i="208"/>
  <c r="E14" i="208"/>
  <c r="D14" i="208"/>
  <c r="R13" i="208"/>
  <c r="H13" i="208"/>
  <c r="G13" i="208"/>
  <c r="E13" i="208"/>
  <c r="D13" i="208"/>
  <c r="R12" i="208"/>
  <c r="H12" i="208"/>
  <c r="G12" i="208"/>
  <c r="E12" i="208"/>
  <c r="D12" i="208"/>
  <c r="R11" i="208"/>
  <c r="H11" i="208"/>
  <c r="G11" i="208"/>
  <c r="E11" i="208"/>
  <c r="D11" i="208"/>
  <c r="R10" i="208"/>
  <c r="H10" i="208"/>
  <c r="G10" i="208"/>
  <c r="E10" i="208"/>
  <c r="D10" i="208"/>
  <c r="R9" i="208"/>
  <c r="H9" i="208"/>
  <c r="G9" i="208"/>
  <c r="E9" i="208"/>
  <c r="D9" i="208"/>
  <c r="R8" i="208"/>
  <c r="H8" i="208"/>
  <c r="G8" i="208"/>
  <c r="E8" i="208"/>
  <c r="D8" i="208"/>
  <c r="R7" i="208"/>
  <c r="H7" i="208"/>
  <c r="G7" i="208"/>
  <c r="E7" i="208"/>
  <c r="D7" i="208"/>
  <c r="R6" i="208"/>
  <c r="H6" i="208"/>
  <c r="G6" i="208"/>
  <c r="F6" i="208"/>
  <c r="E6" i="208"/>
  <c r="D6" i="208"/>
  <c r="T28" i="207"/>
  <c r="H19" i="207" s="1"/>
  <c r="S28" i="207"/>
  <c r="E25" i="207" s="1"/>
  <c r="R27" i="207"/>
  <c r="G27" i="207"/>
  <c r="F27" i="207"/>
  <c r="E27" i="207"/>
  <c r="D27" i="207"/>
  <c r="R26" i="207"/>
  <c r="G26" i="207"/>
  <c r="E26" i="207"/>
  <c r="D26" i="207"/>
  <c r="R25" i="207"/>
  <c r="G25" i="207"/>
  <c r="D25" i="207"/>
  <c r="R24" i="207"/>
  <c r="G24" i="207"/>
  <c r="E24" i="207"/>
  <c r="D24" i="207"/>
  <c r="R23" i="207"/>
  <c r="G23" i="207"/>
  <c r="E23" i="207"/>
  <c r="D23" i="207"/>
  <c r="R22" i="207"/>
  <c r="G22" i="207"/>
  <c r="D22" i="207"/>
  <c r="F22" i="207" s="1"/>
  <c r="R21" i="207"/>
  <c r="H21" i="207"/>
  <c r="G21" i="207"/>
  <c r="D21" i="207"/>
  <c r="R20" i="207"/>
  <c r="G20" i="207"/>
  <c r="D20" i="207"/>
  <c r="R19" i="207"/>
  <c r="G19" i="207"/>
  <c r="E19" i="207"/>
  <c r="D19" i="207"/>
  <c r="R18" i="207"/>
  <c r="G18" i="207"/>
  <c r="E18" i="207"/>
  <c r="D18" i="207"/>
  <c r="R17" i="207"/>
  <c r="G17" i="207"/>
  <c r="D17" i="207"/>
  <c r="F17" i="207" s="1"/>
  <c r="R16" i="207"/>
  <c r="G16" i="207"/>
  <c r="E16" i="207"/>
  <c r="D16" i="207"/>
  <c r="R15" i="207"/>
  <c r="G15" i="207"/>
  <c r="E15" i="207"/>
  <c r="D15" i="207"/>
  <c r="R14" i="207"/>
  <c r="G14" i="207"/>
  <c r="D14" i="207"/>
  <c r="R13" i="207"/>
  <c r="H13" i="207"/>
  <c r="G13" i="207"/>
  <c r="D13" i="207"/>
  <c r="R12" i="207"/>
  <c r="G12" i="207"/>
  <c r="I12" i="207" s="1"/>
  <c r="D12" i="207"/>
  <c r="R11" i="207"/>
  <c r="I11" i="207"/>
  <c r="H11" i="207"/>
  <c r="G11" i="207"/>
  <c r="E11" i="207"/>
  <c r="D11" i="207"/>
  <c r="R10" i="207"/>
  <c r="H10" i="207"/>
  <c r="G10" i="207"/>
  <c r="E10" i="207"/>
  <c r="D10" i="207"/>
  <c r="R9" i="207"/>
  <c r="G9" i="207"/>
  <c r="D9" i="207"/>
  <c r="R8" i="207"/>
  <c r="G8" i="207"/>
  <c r="F8" i="207"/>
  <c r="E8" i="207"/>
  <c r="D8" i="207"/>
  <c r="R7" i="207"/>
  <c r="G7" i="207"/>
  <c r="E7" i="207"/>
  <c r="D7" i="207"/>
  <c r="R6" i="207"/>
  <c r="I6" i="207"/>
  <c r="G6" i="207"/>
  <c r="D6" i="207"/>
  <c r="F16" i="207" s="1"/>
  <c r="T28" i="206"/>
  <c r="S28" i="206"/>
  <c r="E23" i="206" s="1"/>
  <c r="G28" i="206"/>
  <c r="D28" i="206"/>
  <c r="R27" i="206"/>
  <c r="G27" i="206"/>
  <c r="E27" i="206"/>
  <c r="D27" i="206"/>
  <c r="R26" i="206"/>
  <c r="G26" i="206"/>
  <c r="E26" i="206"/>
  <c r="D26" i="206"/>
  <c r="R25" i="206"/>
  <c r="G25" i="206"/>
  <c r="E25" i="206"/>
  <c r="D25" i="206"/>
  <c r="R24" i="206"/>
  <c r="G24" i="206"/>
  <c r="D24" i="206"/>
  <c r="R23" i="206"/>
  <c r="H23" i="206"/>
  <c r="G23" i="206"/>
  <c r="D23" i="206"/>
  <c r="R22" i="206"/>
  <c r="G22" i="206"/>
  <c r="E22" i="206"/>
  <c r="D22" i="206"/>
  <c r="R21" i="206"/>
  <c r="H21" i="206"/>
  <c r="G21" i="206"/>
  <c r="E21" i="206"/>
  <c r="D21" i="206"/>
  <c r="R20" i="206"/>
  <c r="H20" i="206"/>
  <c r="G20" i="206"/>
  <c r="E20" i="206"/>
  <c r="D20" i="206"/>
  <c r="R19" i="206"/>
  <c r="G19" i="206"/>
  <c r="I19" i="206" s="1"/>
  <c r="E19" i="206"/>
  <c r="D19" i="206"/>
  <c r="R18" i="206"/>
  <c r="G18" i="206"/>
  <c r="E18" i="206"/>
  <c r="D18" i="206"/>
  <c r="R17" i="206"/>
  <c r="G17" i="206"/>
  <c r="E17" i="206"/>
  <c r="D17" i="206"/>
  <c r="R16" i="206"/>
  <c r="H16" i="206"/>
  <c r="G16" i="206"/>
  <c r="E16" i="206"/>
  <c r="D16" i="206"/>
  <c r="R15" i="206"/>
  <c r="H15" i="206"/>
  <c r="G15" i="206"/>
  <c r="E15" i="206"/>
  <c r="D15" i="206"/>
  <c r="R14" i="206"/>
  <c r="G14" i="206"/>
  <c r="E14" i="206"/>
  <c r="D14" i="206"/>
  <c r="R13" i="206"/>
  <c r="H13" i="206"/>
  <c r="G13" i="206"/>
  <c r="E13" i="206"/>
  <c r="D13" i="206"/>
  <c r="R12" i="206"/>
  <c r="H12" i="206"/>
  <c r="G12" i="206"/>
  <c r="I13" i="206" s="1"/>
  <c r="E12" i="206"/>
  <c r="D12" i="206"/>
  <c r="R11" i="206"/>
  <c r="G11" i="206"/>
  <c r="E11" i="206"/>
  <c r="D11" i="206"/>
  <c r="R10" i="206"/>
  <c r="G10" i="206"/>
  <c r="E10" i="206"/>
  <c r="D10" i="206"/>
  <c r="R9" i="206"/>
  <c r="G9" i="206"/>
  <c r="E9" i="206"/>
  <c r="D9" i="206"/>
  <c r="R8" i="206"/>
  <c r="H8" i="206"/>
  <c r="G8" i="206"/>
  <c r="E8" i="206"/>
  <c r="D8" i="206"/>
  <c r="R7" i="206"/>
  <c r="H7" i="206"/>
  <c r="G7" i="206"/>
  <c r="E7" i="206"/>
  <c r="D7" i="206"/>
  <c r="R6" i="206"/>
  <c r="G6" i="206"/>
  <c r="E6" i="206"/>
  <c r="D6" i="206"/>
  <c r="T28" i="205"/>
  <c r="S28" i="205"/>
  <c r="E19" i="205" s="1"/>
  <c r="G28" i="205"/>
  <c r="R27" i="205"/>
  <c r="H27" i="205"/>
  <c r="G27" i="205"/>
  <c r="E27" i="205"/>
  <c r="D27" i="205"/>
  <c r="R26" i="205"/>
  <c r="H26" i="205"/>
  <c r="G26" i="205"/>
  <c r="D26" i="205"/>
  <c r="R25" i="205"/>
  <c r="H25" i="205"/>
  <c r="G25" i="205"/>
  <c r="D25" i="205"/>
  <c r="R24" i="205"/>
  <c r="H24" i="205"/>
  <c r="G24" i="205"/>
  <c r="I24" i="205" s="1"/>
  <c r="D24" i="205"/>
  <c r="R23" i="205"/>
  <c r="H23" i="205"/>
  <c r="G23" i="205"/>
  <c r="E23" i="205"/>
  <c r="D23" i="205"/>
  <c r="R22" i="205"/>
  <c r="H22" i="205"/>
  <c r="G22" i="205"/>
  <c r="E22" i="205"/>
  <c r="D22" i="205"/>
  <c r="R21" i="205"/>
  <c r="H21" i="205"/>
  <c r="G21" i="205"/>
  <c r="D21" i="205"/>
  <c r="R20" i="205"/>
  <c r="H20" i="205"/>
  <c r="G20" i="205"/>
  <c r="E20" i="205"/>
  <c r="D20" i="205"/>
  <c r="R19" i="205"/>
  <c r="H19" i="205"/>
  <c r="G19" i="205"/>
  <c r="D19" i="205"/>
  <c r="R18" i="205"/>
  <c r="I18" i="205"/>
  <c r="H18" i="205"/>
  <c r="G18" i="205"/>
  <c r="D18" i="205"/>
  <c r="R17" i="205"/>
  <c r="H17" i="205"/>
  <c r="G17" i="205"/>
  <c r="D17" i="205"/>
  <c r="R16" i="205"/>
  <c r="H16" i="205"/>
  <c r="G16" i="205"/>
  <c r="D16" i="205"/>
  <c r="R15" i="205"/>
  <c r="I15" i="205"/>
  <c r="H15" i="205"/>
  <c r="G15" i="205"/>
  <c r="E15" i="205"/>
  <c r="D15" i="205"/>
  <c r="R14" i="205"/>
  <c r="H14" i="205"/>
  <c r="G14" i="205"/>
  <c r="E14" i="205"/>
  <c r="D14" i="205"/>
  <c r="R13" i="205"/>
  <c r="H13" i="205"/>
  <c r="G13" i="205"/>
  <c r="D13" i="205"/>
  <c r="R12" i="205"/>
  <c r="H12" i="205"/>
  <c r="G12" i="205"/>
  <c r="E12" i="205"/>
  <c r="D12" i="205"/>
  <c r="R11" i="205"/>
  <c r="H11" i="205"/>
  <c r="G11" i="205"/>
  <c r="E11" i="205"/>
  <c r="D11" i="205"/>
  <c r="R10" i="205"/>
  <c r="H10" i="205"/>
  <c r="G10" i="205"/>
  <c r="D10" i="205"/>
  <c r="R9" i="205"/>
  <c r="H9" i="205"/>
  <c r="G9" i="205"/>
  <c r="D9" i="205"/>
  <c r="R8" i="205"/>
  <c r="H8" i="205"/>
  <c r="G8" i="205"/>
  <c r="F8" i="205"/>
  <c r="D8" i="205"/>
  <c r="R7" i="205"/>
  <c r="H7" i="205"/>
  <c r="G7" i="205"/>
  <c r="E7" i="205"/>
  <c r="D7" i="205"/>
  <c r="R6" i="205"/>
  <c r="H6" i="205"/>
  <c r="G6" i="205"/>
  <c r="E6" i="205"/>
  <c r="D6" i="205"/>
  <c r="T28" i="204"/>
  <c r="H26" i="204" s="1"/>
  <c r="S28" i="204"/>
  <c r="D28" i="204"/>
  <c r="R27" i="204"/>
  <c r="H27" i="204"/>
  <c r="G27" i="204"/>
  <c r="E27" i="204"/>
  <c r="D27" i="204"/>
  <c r="R26" i="204"/>
  <c r="G26" i="204"/>
  <c r="E26" i="204"/>
  <c r="D26" i="204"/>
  <c r="R25" i="204"/>
  <c r="H25" i="204"/>
  <c r="G25" i="204"/>
  <c r="E25" i="204"/>
  <c r="D25" i="204"/>
  <c r="R24" i="204"/>
  <c r="H24" i="204"/>
  <c r="G24" i="204"/>
  <c r="E24" i="204"/>
  <c r="D24" i="204"/>
  <c r="R23" i="204"/>
  <c r="G23" i="204"/>
  <c r="E23" i="204"/>
  <c r="D23" i="204"/>
  <c r="R22" i="204"/>
  <c r="G22" i="204"/>
  <c r="E22" i="204"/>
  <c r="D22" i="204"/>
  <c r="R21" i="204"/>
  <c r="H21" i="204"/>
  <c r="G21" i="204"/>
  <c r="E21" i="204"/>
  <c r="D21" i="204"/>
  <c r="R20" i="204"/>
  <c r="H20" i="204"/>
  <c r="G20" i="204"/>
  <c r="E20" i="204"/>
  <c r="D20" i="204"/>
  <c r="R19" i="204"/>
  <c r="H19" i="204"/>
  <c r="G19" i="204"/>
  <c r="E19" i="204"/>
  <c r="D19" i="204"/>
  <c r="R18" i="204"/>
  <c r="G18" i="204"/>
  <c r="E18" i="204"/>
  <c r="D18" i="204"/>
  <c r="R17" i="204"/>
  <c r="H17" i="204"/>
  <c r="G17" i="204"/>
  <c r="E17" i="204"/>
  <c r="D17" i="204"/>
  <c r="R16" i="204"/>
  <c r="H16" i="204"/>
  <c r="G16" i="204"/>
  <c r="E16" i="204"/>
  <c r="D16" i="204"/>
  <c r="R15" i="204"/>
  <c r="G15" i="204"/>
  <c r="E15" i="204"/>
  <c r="D15" i="204"/>
  <c r="R14" i="204"/>
  <c r="G14" i="204"/>
  <c r="E14" i="204"/>
  <c r="D14" i="204"/>
  <c r="R13" i="204"/>
  <c r="H13" i="204"/>
  <c r="G13" i="204"/>
  <c r="E13" i="204"/>
  <c r="D13" i="204"/>
  <c r="R12" i="204"/>
  <c r="H12" i="204"/>
  <c r="G12" i="204"/>
  <c r="E12" i="204"/>
  <c r="D12" i="204"/>
  <c r="R11" i="204"/>
  <c r="H11" i="204"/>
  <c r="G11" i="204"/>
  <c r="E11" i="204"/>
  <c r="D11" i="204"/>
  <c r="R10" i="204"/>
  <c r="H10" i="204"/>
  <c r="G10" i="204"/>
  <c r="E10" i="204"/>
  <c r="D10" i="204"/>
  <c r="R9" i="204"/>
  <c r="H9" i="204"/>
  <c r="G9" i="204"/>
  <c r="E9" i="204"/>
  <c r="D9" i="204"/>
  <c r="R8" i="204"/>
  <c r="H8" i="204"/>
  <c r="G8" i="204"/>
  <c r="I9" i="204" s="1"/>
  <c r="E8" i="204"/>
  <c r="D8" i="204"/>
  <c r="R7" i="204"/>
  <c r="H7" i="204"/>
  <c r="G7" i="204"/>
  <c r="E7" i="204"/>
  <c r="D7" i="204"/>
  <c r="R6" i="204"/>
  <c r="H6" i="204"/>
  <c r="G6" i="204"/>
  <c r="E6" i="204"/>
  <c r="D6" i="204"/>
  <c r="T28" i="203"/>
  <c r="S28" i="203"/>
  <c r="E26" i="203" s="1"/>
  <c r="R27" i="203"/>
  <c r="G27" i="203"/>
  <c r="E27" i="203"/>
  <c r="D27" i="203"/>
  <c r="R26" i="203"/>
  <c r="G26" i="203"/>
  <c r="D26" i="203"/>
  <c r="R25" i="203"/>
  <c r="G25" i="203"/>
  <c r="D25" i="203"/>
  <c r="R24" i="203"/>
  <c r="G24" i="203"/>
  <c r="E24" i="203"/>
  <c r="D24" i="203"/>
  <c r="R23" i="203"/>
  <c r="G23" i="203"/>
  <c r="D23" i="203"/>
  <c r="R22" i="203"/>
  <c r="G22" i="203"/>
  <c r="D22" i="203"/>
  <c r="R21" i="203"/>
  <c r="G21" i="203"/>
  <c r="D21" i="203"/>
  <c r="R20" i="203"/>
  <c r="G20" i="203"/>
  <c r="D20" i="203"/>
  <c r="R19" i="203"/>
  <c r="G19" i="203"/>
  <c r="E19" i="203"/>
  <c r="D19" i="203"/>
  <c r="R18" i="203"/>
  <c r="H18" i="203"/>
  <c r="G18" i="203"/>
  <c r="I18" i="203" s="1"/>
  <c r="E18" i="203"/>
  <c r="D18" i="203"/>
  <c r="R17" i="203"/>
  <c r="G17" i="203"/>
  <c r="E17" i="203"/>
  <c r="D17" i="203"/>
  <c r="R16" i="203"/>
  <c r="G16" i="203"/>
  <c r="E16" i="203"/>
  <c r="D16" i="203"/>
  <c r="R15" i="203"/>
  <c r="G15" i="203"/>
  <c r="D15" i="203"/>
  <c r="F15" i="203" s="1"/>
  <c r="R14" i="203"/>
  <c r="G14" i="203"/>
  <c r="E14" i="203"/>
  <c r="D14" i="203"/>
  <c r="R13" i="203"/>
  <c r="H13" i="203"/>
  <c r="G13" i="203"/>
  <c r="E13" i="203"/>
  <c r="D13" i="203"/>
  <c r="R12" i="203"/>
  <c r="H12" i="203"/>
  <c r="G12" i="203"/>
  <c r="E12" i="203"/>
  <c r="D12" i="203"/>
  <c r="F12" i="203" s="1"/>
  <c r="R11" i="203"/>
  <c r="G11" i="203"/>
  <c r="F11" i="203"/>
  <c r="E11" i="203"/>
  <c r="D11" i="203"/>
  <c r="R10" i="203"/>
  <c r="G10" i="203"/>
  <c r="F10" i="203"/>
  <c r="E10" i="203"/>
  <c r="D10" i="203"/>
  <c r="R9" i="203"/>
  <c r="G9" i="203"/>
  <c r="E9" i="203"/>
  <c r="D9" i="203"/>
  <c r="R8" i="203"/>
  <c r="G8" i="203"/>
  <c r="E8" i="203"/>
  <c r="D8" i="203"/>
  <c r="R7" i="203"/>
  <c r="G7" i="203"/>
  <c r="D7" i="203"/>
  <c r="R6" i="203"/>
  <c r="G6" i="203"/>
  <c r="E6" i="203"/>
  <c r="D6" i="203"/>
  <c r="T28" i="202"/>
  <c r="H24" i="202" s="1"/>
  <c r="S28" i="202"/>
  <c r="G28" i="202"/>
  <c r="R27" i="202"/>
  <c r="G27" i="202"/>
  <c r="E27" i="202"/>
  <c r="D27" i="202"/>
  <c r="R26" i="202"/>
  <c r="H26" i="202"/>
  <c r="G26" i="202"/>
  <c r="D26" i="202"/>
  <c r="R25" i="202"/>
  <c r="H25" i="202"/>
  <c r="G25" i="202"/>
  <c r="I25" i="202" s="1"/>
  <c r="D25" i="202"/>
  <c r="R24" i="202"/>
  <c r="I24" i="202"/>
  <c r="G24" i="202"/>
  <c r="D24" i="202"/>
  <c r="R23" i="202"/>
  <c r="H23" i="202"/>
  <c r="G23" i="202"/>
  <c r="D23" i="202"/>
  <c r="R22" i="202"/>
  <c r="H22" i="202"/>
  <c r="G22" i="202"/>
  <c r="D22" i="202"/>
  <c r="R21" i="202"/>
  <c r="H21" i="202"/>
  <c r="G21" i="202"/>
  <c r="D21" i="202"/>
  <c r="R20" i="202"/>
  <c r="G20" i="202"/>
  <c r="E20" i="202"/>
  <c r="D20" i="202"/>
  <c r="R19" i="202"/>
  <c r="G19" i="202"/>
  <c r="E19" i="202"/>
  <c r="D19" i="202"/>
  <c r="R18" i="202"/>
  <c r="H18" i="202"/>
  <c r="G18" i="202"/>
  <c r="D18" i="202"/>
  <c r="F18" i="202" s="1"/>
  <c r="R17" i="202"/>
  <c r="H17" i="202"/>
  <c r="G17" i="202"/>
  <c r="I17" i="202" s="1"/>
  <c r="D17" i="202"/>
  <c r="R16" i="202"/>
  <c r="H16" i="202"/>
  <c r="G16" i="202"/>
  <c r="D16" i="202"/>
  <c r="R15" i="202"/>
  <c r="I15" i="202"/>
  <c r="H15" i="202"/>
  <c r="G15" i="202"/>
  <c r="D15" i="202"/>
  <c r="R14" i="202"/>
  <c r="H14" i="202"/>
  <c r="G14" i="202"/>
  <c r="D14" i="202"/>
  <c r="R13" i="202"/>
  <c r="H13" i="202"/>
  <c r="G13" i="202"/>
  <c r="I13" i="202" s="1"/>
  <c r="D13" i="202"/>
  <c r="R12" i="202"/>
  <c r="G12" i="202"/>
  <c r="E12" i="202"/>
  <c r="D12" i="202"/>
  <c r="R11" i="202"/>
  <c r="H11" i="202"/>
  <c r="G11" i="202"/>
  <c r="E11" i="202"/>
  <c r="D11" i="202"/>
  <c r="R10" i="202"/>
  <c r="H10" i="202"/>
  <c r="G10" i="202"/>
  <c r="D10" i="202"/>
  <c r="F20" i="202" s="1"/>
  <c r="R9" i="202"/>
  <c r="H9" i="202"/>
  <c r="G9" i="202"/>
  <c r="I9" i="202" s="1"/>
  <c r="D9" i="202"/>
  <c r="R8" i="202"/>
  <c r="I8" i="202"/>
  <c r="H8" i="202"/>
  <c r="G8" i="202"/>
  <c r="D8" i="202"/>
  <c r="R7" i="202"/>
  <c r="I7" i="202"/>
  <c r="H7" i="202"/>
  <c r="G7" i="202"/>
  <c r="D7" i="202"/>
  <c r="R6" i="202"/>
  <c r="H6" i="202"/>
  <c r="G6" i="202"/>
  <c r="I23" i="202" s="1"/>
  <c r="D6" i="202"/>
  <c r="T28" i="201"/>
  <c r="H26" i="201" s="1"/>
  <c r="S28" i="201"/>
  <c r="G28" i="201"/>
  <c r="D28" i="201"/>
  <c r="R27" i="201"/>
  <c r="H27" i="201"/>
  <c r="G27" i="201"/>
  <c r="E27" i="201"/>
  <c r="D27" i="201"/>
  <c r="F27" i="201" s="1"/>
  <c r="R26" i="201"/>
  <c r="G26" i="201"/>
  <c r="E26" i="201"/>
  <c r="D26" i="201"/>
  <c r="R25" i="201"/>
  <c r="H25" i="201"/>
  <c r="G25" i="201"/>
  <c r="E25" i="201"/>
  <c r="D25" i="201"/>
  <c r="R24" i="201"/>
  <c r="H24" i="201"/>
  <c r="G24" i="201"/>
  <c r="E24" i="201"/>
  <c r="D24" i="201"/>
  <c r="F24" i="201" s="1"/>
  <c r="R23" i="201"/>
  <c r="H23" i="201"/>
  <c r="G23" i="201"/>
  <c r="E23" i="201"/>
  <c r="D23" i="201"/>
  <c r="R22" i="201"/>
  <c r="H22" i="201"/>
  <c r="G22" i="201"/>
  <c r="E22" i="201"/>
  <c r="D22" i="201"/>
  <c r="R21" i="201"/>
  <c r="H21" i="201"/>
  <c r="G21" i="201"/>
  <c r="E21" i="201"/>
  <c r="D21" i="201"/>
  <c r="R20" i="201"/>
  <c r="H20" i="201"/>
  <c r="G20" i="201"/>
  <c r="E20" i="201"/>
  <c r="D20" i="201"/>
  <c r="R19" i="201"/>
  <c r="H19" i="201"/>
  <c r="G19" i="201"/>
  <c r="E19" i="201"/>
  <c r="D19" i="201"/>
  <c r="R18" i="201"/>
  <c r="H18" i="201"/>
  <c r="G18" i="201"/>
  <c r="E18" i="201"/>
  <c r="D18" i="201"/>
  <c r="R17" i="201"/>
  <c r="H17" i="201"/>
  <c r="G17" i="201"/>
  <c r="E17" i="201"/>
  <c r="D17" i="201"/>
  <c r="R16" i="201"/>
  <c r="H16" i="201"/>
  <c r="G16" i="201"/>
  <c r="E16" i="201"/>
  <c r="D16" i="201"/>
  <c r="R15" i="201"/>
  <c r="H15" i="201"/>
  <c r="G15" i="201"/>
  <c r="F15" i="201"/>
  <c r="E15" i="201"/>
  <c r="D15" i="201"/>
  <c r="R14" i="201"/>
  <c r="H14" i="201"/>
  <c r="G14" i="201"/>
  <c r="E14" i="201"/>
  <c r="D14" i="201"/>
  <c r="R13" i="201"/>
  <c r="H13" i="201"/>
  <c r="G13" i="201"/>
  <c r="E13" i="201"/>
  <c r="D13" i="201"/>
  <c r="R12" i="201"/>
  <c r="H12" i="201"/>
  <c r="G12" i="201"/>
  <c r="E12" i="201"/>
  <c r="D12" i="201"/>
  <c r="R11" i="201"/>
  <c r="H11" i="201"/>
  <c r="G11" i="201"/>
  <c r="E11" i="201"/>
  <c r="D11" i="201"/>
  <c r="R10" i="201"/>
  <c r="H10" i="201"/>
  <c r="G10" i="201"/>
  <c r="E10" i="201"/>
  <c r="D10" i="201"/>
  <c r="R9" i="201"/>
  <c r="H9" i="201"/>
  <c r="G9" i="201"/>
  <c r="E9" i="201"/>
  <c r="D9" i="201"/>
  <c r="R8" i="201"/>
  <c r="H8" i="201"/>
  <c r="G8" i="201"/>
  <c r="E8" i="201"/>
  <c r="D8" i="201"/>
  <c r="F8" i="201" s="1"/>
  <c r="R7" i="201"/>
  <c r="H7" i="201"/>
  <c r="G7" i="201"/>
  <c r="E7" i="201"/>
  <c r="D7" i="201"/>
  <c r="R6" i="201"/>
  <c r="H6" i="201"/>
  <c r="G6" i="201"/>
  <c r="F6" i="201"/>
  <c r="E6" i="201"/>
  <c r="D6" i="201"/>
  <c r="T28" i="200"/>
  <c r="H20" i="200" s="1"/>
  <c r="S28" i="200"/>
  <c r="E25" i="200" s="1"/>
  <c r="R27" i="200"/>
  <c r="H27" i="200"/>
  <c r="G27" i="200"/>
  <c r="E27" i="200"/>
  <c r="D27" i="200"/>
  <c r="R26" i="200"/>
  <c r="H26" i="200"/>
  <c r="G26" i="200"/>
  <c r="E26" i="200"/>
  <c r="D26" i="200"/>
  <c r="R25" i="200"/>
  <c r="G25" i="200"/>
  <c r="D25" i="200"/>
  <c r="R24" i="200"/>
  <c r="G24" i="200"/>
  <c r="F24" i="200"/>
  <c r="E24" i="200"/>
  <c r="D24" i="200"/>
  <c r="R23" i="200"/>
  <c r="G23" i="200"/>
  <c r="E23" i="200"/>
  <c r="D23" i="200"/>
  <c r="R22" i="200"/>
  <c r="G22" i="200"/>
  <c r="D22" i="200"/>
  <c r="R21" i="200"/>
  <c r="H21" i="200"/>
  <c r="G21" i="200"/>
  <c r="D21" i="200"/>
  <c r="R20" i="200"/>
  <c r="G20" i="200"/>
  <c r="D20" i="200"/>
  <c r="R19" i="200"/>
  <c r="I19" i="200"/>
  <c r="H19" i="200"/>
  <c r="G19" i="200"/>
  <c r="E19" i="200"/>
  <c r="D19" i="200"/>
  <c r="R18" i="200"/>
  <c r="H18" i="200"/>
  <c r="G18" i="200"/>
  <c r="E18" i="200"/>
  <c r="D18" i="200"/>
  <c r="R17" i="200"/>
  <c r="G17" i="200"/>
  <c r="D17" i="200"/>
  <c r="R16" i="200"/>
  <c r="G16" i="200"/>
  <c r="I16" i="200" s="1"/>
  <c r="F16" i="200"/>
  <c r="E16" i="200"/>
  <c r="D16" i="200"/>
  <c r="R15" i="200"/>
  <c r="G15" i="200"/>
  <c r="E15" i="200"/>
  <c r="D15" i="200"/>
  <c r="R14" i="200"/>
  <c r="H14" i="200"/>
  <c r="G14" i="200"/>
  <c r="D14" i="200"/>
  <c r="R13" i="200"/>
  <c r="H13" i="200"/>
  <c r="G13" i="200"/>
  <c r="D13" i="200"/>
  <c r="R12" i="200"/>
  <c r="G12" i="200"/>
  <c r="D12" i="200"/>
  <c r="R11" i="200"/>
  <c r="H11" i="200"/>
  <c r="G11" i="200"/>
  <c r="E11" i="200"/>
  <c r="D11" i="200"/>
  <c r="R10" i="200"/>
  <c r="H10" i="200"/>
  <c r="G10" i="200"/>
  <c r="E10" i="200"/>
  <c r="D10" i="200"/>
  <c r="F10" i="200" s="1"/>
  <c r="R9" i="200"/>
  <c r="G9" i="200"/>
  <c r="I27" i="200" s="1"/>
  <c r="F9" i="200"/>
  <c r="D9" i="200"/>
  <c r="R8" i="200"/>
  <c r="G8" i="200"/>
  <c r="E8" i="200"/>
  <c r="D8" i="200"/>
  <c r="R7" i="200"/>
  <c r="G7" i="200"/>
  <c r="E7" i="200"/>
  <c r="D7" i="200"/>
  <c r="F7" i="200" s="1"/>
  <c r="R6" i="200"/>
  <c r="H6" i="200"/>
  <c r="G6" i="200"/>
  <c r="D6" i="200"/>
  <c r="F25" i="200" s="1"/>
  <c r="T28" i="199"/>
  <c r="S28" i="199"/>
  <c r="D28" i="199"/>
  <c r="R27" i="199"/>
  <c r="G27" i="199"/>
  <c r="E27" i="199"/>
  <c r="D27" i="199"/>
  <c r="R26" i="199"/>
  <c r="G26" i="199"/>
  <c r="E26" i="199"/>
  <c r="D26" i="199"/>
  <c r="R25" i="199"/>
  <c r="G25" i="199"/>
  <c r="E25" i="199"/>
  <c r="D25" i="199"/>
  <c r="F25" i="199" s="1"/>
  <c r="R24" i="199"/>
  <c r="G24" i="199"/>
  <c r="E24" i="199"/>
  <c r="D24" i="199"/>
  <c r="R23" i="199"/>
  <c r="G23" i="199"/>
  <c r="I23" i="199" s="1"/>
  <c r="E23" i="199"/>
  <c r="D23" i="199"/>
  <c r="R22" i="199"/>
  <c r="G22" i="199"/>
  <c r="E22" i="199"/>
  <c r="D22" i="199"/>
  <c r="R21" i="199"/>
  <c r="H21" i="199"/>
  <c r="G21" i="199"/>
  <c r="E21" i="199"/>
  <c r="D21" i="199"/>
  <c r="R20" i="199"/>
  <c r="G20" i="199"/>
  <c r="I20" i="199" s="1"/>
  <c r="E20" i="199"/>
  <c r="D20" i="199"/>
  <c r="R19" i="199"/>
  <c r="G19" i="199"/>
  <c r="E19" i="199"/>
  <c r="D19" i="199"/>
  <c r="R18" i="199"/>
  <c r="G18" i="199"/>
  <c r="F18" i="199"/>
  <c r="E18" i="199"/>
  <c r="D18" i="199"/>
  <c r="R17" i="199"/>
  <c r="G17" i="199"/>
  <c r="E17" i="199"/>
  <c r="D17" i="199"/>
  <c r="R16" i="199"/>
  <c r="G16" i="199"/>
  <c r="E16" i="199"/>
  <c r="D16" i="199"/>
  <c r="R15" i="199"/>
  <c r="G15" i="199"/>
  <c r="E15" i="199"/>
  <c r="D15" i="199"/>
  <c r="R14" i="199"/>
  <c r="I14" i="199"/>
  <c r="G14" i="199"/>
  <c r="E14" i="199"/>
  <c r="D14" i="199"/>
  <c r="R13" i="199"/>
  <c r="H13" i="199"/>
  <c r="G13" i="199"/>
  <c r="E13" i="199"/>
  <c r="D13" i="199"/>
  <c r="R12" i="199"/>
  <c r="G12" i="199"/>
  <c r="E12" i="199"/>
  <c r="D12" i="199"/>
  <c r="F12" i="199" s="1"/>
  <c r="R11" i="199"/>
  <c r="G11" i="199"/>
  <c r="F11" i="199"/>
  <c r="E11" i="199"/>
  <c r="D11" i="199"/>
  <c r="R10" i="199"/>
  <c r="G10" i="199"/>
  <c r="F10" i="199"/>
  <c r="E10" i="199"/>
  <c r="D10" i="199"/>
  <c r="R9" i="199"/>
  <c r="G9" i="199"/>
  <c r="E9" i="199"/>
  <c r="D9" i="199"/>
  <c r="R8" i="199"/>
  <c r="H8" i="199"/>
  <c r="G8" i="199"/>
  <c r="E8" i="199"/>
  <c r="D8" i="199"/>
  <c r="F6" i="199" s="1"/>
  <c r="R7" i="199"/>
  <c r="G7" i="199"/>
  <c r="E7" i="199"/>
  <c r="D7" i="199"/>
  <c r="R6" i="199"/>
  <c r="G6" i="199"/>
  <c r="I13" i="199" s="1"/>
  <c r="E6" i="199"/>
  <c r="D6" i="199"/>
  <c r="F23" i="199" s="1"/>
  <c r="T28" i="198"/>
  <c r="S28" i="198"/>
  <c r="E27" i="198" s="1"/>
  <c r="G28" i="198"/>
  <c r="R27" i="198"/>
  <c r="H27" i="198"/>
  <c r="G27" i="198"/>
  <c r="D27" i="198"/>
  <c r="R26" i="198"/>
  <c r="H26" i="198"/>
  <c r="G26" i="198"/>
  <c r="D26" i="198"/>
  <c r="R25" i="198"/>
  <c r="H25" i="198"/>
  <c r="G25" i="198"/>
  <c r="D25" i="198"/>
  <c r="R24" i="198"/>
  <c r="H24" i="198"/>
  <c r="G24" i="198"/>
  <c r="D24" i="198"/>
  <c r="R23" i="198"/>
  <c r="H23" i="198"/>
  <c r="G23" i="198"/>
  <c r="D23" i="198"/>
  <c r="R22" i="198"/>
  <c r="H22" i="198"/>
  <c r="G22" i="198"/>
  <c r="E22" i="198"/>
  <c r="D22" i="198"/>
  <c r="R21" i="198"/>
  <c r="H21" i="198"/>
  <c r="G21" i="198"/>
  <c r="D21" i="198"/>
  <c r="R20" i="198"/>
  <c r="H20" i="198"/>
  <c r="G20" i="198"/>
  <c r="D20" i="198"/>
  <c r="R19" i="198"/>
  <c r="H19" i="198"/>
  <c r="G19" i="198"/>
  <c r="D19" i="198"/>
  <c r="R18" i="198"/>
  <c r="H18" i="198"/>
  <c r="G18" i="198"/>
  <c r="D18" i="198"/>
  <c r="R17" i="198"/>
  <c r="H17" i="198"/>
  <c r="G17" i="198"/>
  <c r="D17" i="198"/>
  <c r="R16" i="198"/>
  <c r="H16" i="198"/>
  <c r="G16" i="198"/>
  <c r="F16" i="198"/>
  <c r="D16" i="198"/>
  <c r="R15" i="198"/>
  <c r="H15" i="198"/>
  <c r="G15" i="198"/>
  <c r="E15" i="198"/>
  <c r="D15" i="198"/>
  <c r="R14" i="198"/>
  <c r="H14" i="198"/>
  <c r="G14" i="198"/>
  <c r="D14" i="198"/>
  <c r="R13" i="198"/>
  <c r="H13" i="198"/>
  <c r="G13" i="198"/>
  <c r="D13" i="198"/>
  <c r="R12" i="198"/>
  <c r="H12" i="198"/>
  <c r="G12" i="198"/>
  <c r="E12" i="198"/>
  <c r="D12" i="198"/>
  <c r="R11" i="198"/>
  <c r="H11" i="198"/>
  <c r="G11" i="198"/>
  <c r="E11" i="198"/>
  <c r="D11" i="198"/>
  <c r="R10" i="198"/>
  <c r="H10" i="198"/>
  <c r="G10" i="198"/>
  <c r="D10" i="198"/>
  <c r="F24" i="198" s="1"/>
  <c r="R9" i="198"/>
  <c r="H9" i="198"/>
  <c r="G9" i="198"/>
  <c r="D9" i="198"/>
  <c r="R8" i="198"/>
  <c r="H8" i="198"/>
  <c r="G8" i="198"/>
  <c r="D8" i="198"/>
  <c r="R7" i="198"/>
  <c r="H7" i="198"/>
  <c r="G7" i="198"/>
  <c r="D7" i="198"/>
  <c r="R6" i="198"/>
  <c r="H6" i="198"/>
  <c r="G6" i="198"/>
  <c r="I16" i="198" s="1"/>
  <c r="E6" i="198"/>
  <c r="D6" i="198"/>
  <c r="T28" i="197"/>
  <c r="G28" i="197" s="1"/>
  <c r="S28" i="197"/>
  <c r="D28" i="197"/>
  <c r="R27" i="197"/>
  <c r="H27" i="197"/>
  <c r="G27" i="197"/>
  <c r="E27" i="197"/>
  <c r="D27" i="197"/>
  <c r="R26" i="197"/>
  <c r="H26" i="197"/>
  <c r="G26" i="197"/>
  <c r="E26" i="197"/>
  <c r="D26" i="197"/>
  <c r="R25" i="197"/>
  <c r="H25" i="197"/>
  <c r="G25" i="197"/>
  <c r="E25" i="197"/>
  <c r="D25" i="197"/>
  <c r="R24" i="197"/>
  <c r="H24" i="197"/>
  <c r="G24" i="197"/>
  <c r="E24" i="197"/>
  <c r="D24" i="197"/>
  <c r="R23" i="197"/>
  <c r="H23" i="197"/>
  <c r="G23" i="197"/>
  <c r="E23" i="197"/>
  <c r="D23" i="197"/>
  <c r="R22" i="197"/>
  <c r="H22" i="197"/>
  <c r="G22" i="197"/>
  <c r="E22" i="197"/>
  <c r="D22" i="197"/>
  <c r="R21" i="197"/>
  <c r="H21" i="197"/>
  <c r="G21" i="197"/>
  <c r="E21" i="197"/>
  <c r="D21" i="197"/>
  <c r="R20" i="197"/>
  <c r="H20" i="197"/>
  <c r="G20" i="197"/>
  <c r="E20" i="197"/>
  <c r="D20" i="197"/>
  <c r="R19" i="197"/>
  <c r="H19" i="197"/>
  <c r="G19" i="197"/>
  <c r="E19" i="197"/>
  <c r="D19" i="197"/>
  <c r="R18" i="197"/>
  <c r="H18" i="197"/>
  <c r="G18" i="197"/>
  <c r="E18" i="197"/>
  <c r="D18" i="197"/>
  <c r="R17" i="197"/>
  <c r="H17" i="197"/>
  <c r="G17" i="197"/>
  <c r="E17" i="197"/>
  <c r="D17" i="197"/>
  <c r="R16" i="197"/>
  <c r="H16" i="197"/>
  <c r="G16" i="197"/>
  <c r="E16" i="197"/>
  <c r="D16" i="197"/>
  <c r="R15" i="197"/>
  <c r="H15" i="197"/>
  <c r="G15" i="197"/>
  <c r="I15" i="197" s="1"/>
  <c r="E15" i="197"/>
  <c r="D15" i="197"/>
  <c r="R14" i="197"/>
  <c r="H14" i="197"/>
  <c r="G14" i="197"/>
  <c r="E14" i="197"/>
  <c r="D14" i="197"/>
  <c r="R13" i="197"/>
  <c r="H13" i="197"/>
  <c r="G13" i="197"/>
  <c r="E13" i="197"/>
  <c r="D13" i="197"/>
  <c r="R12" i="197"/>
  <c r="H12" i="197"/>
  <c r="G12" i="197"/>
  <c r="E12" i="197"/>
  <c r="D12" i="197"/>
  <c r="R11" i="197"/>
  <c r="H11" i="197"/>
  <c r="G11" i="197"/>
  <c r="E11" i="197"/>
  <c r="D11" i="197"/>
  <c r="R10" i="197"/>
  <c r="H10" i="197"/>
  <c r="G10" i="197"/>
  <c r="E10" i="197"/>
  <c r="D10" i="197"/>
  <c r="R9" i="197"/>
  <c r="H9" i="197"/>
  <c r="G9" i="197"/>
  <c r="E9" i="197"/>
  <c r="D9" i="197"/>
  <c r="R8" i="197"/>
  <c r="H8" i="197"/>
  <c r="G8" i="197"/>
  <c r="E8" i="197"/>
  <c r="D8" i="197"/>
  <c r="F23" i="197" s="1"/>
  <c r="R7" i="197"/>
  <c r="H7" i="197"/>
  <c r="G7" i="197"/>
  <c r="E7" i="197"/>
  <c r="D7" i="197"/>
  <c r="R6" i="197"/>
  <c r="H6" i="197"/>
  <c r="G6" i="197"/>
  <c r="E6" i="197"/>
  <c r="D6" i="197"/>
  <c r="T28" i="196"/>
  <c r="H21" i="196" s="1"/>
  <c r="S28" i="196"/>
  <c r="R27" i="196"/>
  <c r="H27" i="196"/>
  <c r="G27" i="196"/>
  <c r="D27" i="196"/>
  <c r="R26" i="196"/>
  <c r="G26" i="196"/>
  <c r="D26" i="196"/>
  <c r="R25" i="196"/>
  <c r="G25" i="196"/>
  <c r="D25" i="196"/>
  <c r="R24" i="196"/>
  <c r="H24" i="196"/>
  <c r="G24" i="196"/>
  <c r="D24" i="196"/>
  <c r="R23" i="196"/>
  <c r="G23" i="196"/>
  <c r="D23" i="196"/>
  <c r="R22" i="196"/>
  <c r="G22" i="196"/>
  <c r="D22" i="196"/>
  <c r="R21" i="196"/>
  <c r="G21" i="196"/>
  <c r="D21" i="196"/>
  <c r="R20" i="196"/>
  <c r="G20" i="196"/>
  <c r="D20" i="196"/>
  <c r="R19" i="196"/>
  <c r="H19" i="196"/>
  <c r="G19" i="196"/>
  <c r="D19" i="196"/>
  <c r="R18" i="196"/>
  <c r="G18" i="196"/>
  <c r="D18" i="196"/>
  <c r="R17" i="196"/>
  <c r="G17" i="196"/>
  <c r="D17" i="196"/>
  <c r="F17" i="196" s="1"/>
  <c r="R16" i="196"/>
  <c r="H16" i="196"/>
  <c r="G16" i="196"/>
  <c r="D16" i="196"/>
  <c r="R15" i="196"/>
  <c r="G15" i="196"/>
  <c r="I15" i="196" s="1"/>
  <c r="D15" i="196"/>
  <c r="R14" i="196"/>
  <c r="G14" i="196"/>
  <c r="D14" i="196"/>
  <c r="R13" i="196"/>
  <c r="G13" i="196"/>
  <c r="D13" i="196"/>
  <c r="R12" i="196"/>
  <c r="G12" i="196"/>
  <c r="F12" i="196"/>
  <c r="D12" i="196"/>
  <c r="R11" i="196"/>
  <c r="H11" i="196"/>
  <c r="G11" i="196"/>
  <c r="D11" i="196"/>
  <c r="R10" i="196"/>
  <c r="G10" i="196"/>
  <c r="D10" i="196"/>
  <c r="R9" i="196"/>
  <c r="G9" i="196"/>
  <c r="D9" i="196"/>
  <c r="F20" i="196" s="1"/>
  <c r="R8" i="196"/>
  <c r="H8" i="196"/>
  <c r="G8" i="196"/>
  <c r="D8" i="196"/>
  <c r="R7" i="196"/>
  <c r="G7" i="196"/>
  <c r="D7" i="196"/>
  <c r="R6" i="196"/>
  <c r="G6" i="196"/>
  <c r="D6" i="196"/>
  <c r="T28" i="195"/>
  <c r="S28" i="195"/>
  <c r="D28" i="195"/>
  <c r="R27" i="195"/>
  <c r="G27" i="195"/>
  <c r="E27" i="195"/>
  <c r="D27" i="195"/>
  <c r="R26" i="195"/>
  <c r="G26" i="195"/>
  <c r="E26" i="195"/>
  <c r="D26" i="195"/>
  <c r="R25" i="195"/>
  <c r="I25" i="195"/>
  <c r="G25" i="195"/>
  <c r="E25" i="195"/>
  <c r="D25" i="195"/>
  <c r="R24" i="195"/>
  <c r="G24" i="195"/>
  <c r="F24" i="195"/>
  <c r="E24" i="195"/>
  <c r="D24" i="195"/>
  <c r="R23" i="195"/>
  <c r="G23" i="195"/>
  <c r="E23" i="195"/>
  <c r="D23" i="195"/>
  <c r="R22" i="195"/>
  <c r="G22" i="195"/>
  <c r="I22" i="195" s="1"/>
  <c r="E22" i="195"/>
  <c r="D22" i="195"/>
  <c r="R21" i="195"/>
  <c r="G21" i="195"/>
  <c r="E21" i="195"/>
  <c r="D21" i="195"/>
  <c r="R20" i="195"/>
  <c r="G20" i="195"/>
  <c r="E20" i="195"/>
  <c r="D20" i="195"/>
  <c r="R19" i="195"/>
  <c r="G19" i="195"/>
  <c r="E19" i="195"/>
  <c r="D19" i="195"/>
  <c r="R18" i="195"/>
  <c r="G18" i="195"/>
  <c r="I18" i="195" s="1"/>
  <c r="E18" i="195"/>
  <c r="D18" i="195"/>
  <c r="R17" i="195"/>
  <c r="G17" i="195"/>
  <c r="I17" i="195" s="1"/>
  <c r="E17" i="195"/>
  <c r="D17" i="195"/>
  <c r="R16" i="195"/>
  <c r="G16" i="195"/>
  <c r="E16" i="195"/>
  <c r="D16" i="195"/>
  <c r="R15" i="195"/>
  <c r="G15" i="195"/>
  <c r="E15" i="195"/>
  <c r="D15" i="195"/>
  <c r="R14" i="195"/>
  <c r="G14" i="195"/>
  <c r="E14" i="195"/>
  <c r="D14" i="195"/>
  <c r="R13" i="195"/>
  <c r="G13" i="195"/>
  <c r="E13" i="195"/>
  <c r="D13" i="195"/>
  <c r="R12" i="195"/>
  <c r="G12" i="195"/>
  <c r="E12" i="195"/>
  <c r="D12" i="195"/>
  <c r="R11" i="195"/>
  <c r="G11" i="195"/>
  <c r="E11" i="195"/>
  <c r="D11" i="195"/>
  <c r="R10" i="195"/>
  <c r="G10" i="195"/>
  <c r="E10" i="195"/>
  <c r="D10" i="195"/>
  <c r="R9" i="195"/>
  <c r="I9" i="195"/>
  <c r="G9" i="195"/>
  <c r="E9" i="195"/>
  <c r="D9" i="195"/>
  <c r="F9" i="195" s="1"/>
  <c r="R8" i="195"/>
  <c r="G8" i="195"/>
  <c r="F8" i="195"/>
  <c r="E8" i="195"/>
  <c r="D8" i="195"/>
  <c r="R7" i="195"/>
  <c r="G7" i="195"/>
  <c r="I7" i="195" s="1"/>
  <c r="E7" i="195"/>
  <c r="D7" i="195"/>
  <c r="R6" i="195"/>
  <c r="G6" i="195"/>
  <c r="I19" i="195" s="1"/>
  <c r="F6" i="195"/>
  <c r="E6" i="195"/>
  <c r="D6" i="195"/>
  <c r="F27" i="195" s="1"/>
  <c r="T28" i="194"/>
  <c r="H24" i="194" s="1"/>
  <c r="S28" i="194"/>
  <c r="E26" i="194" s="1"/>
  <c r="G28" i="194"/>
  <c r="R27" i="194"/>
  <c r="G27" i="194"/>
  <c r="I27" i="194" s="1"/>
  <c r="E27" i="194"/>
  <c r="D27" i="194"/>
  <c r="R26" i="194"/>
  <c r="H26" i="194"/>
  <c r="G26" i="194"/>
  <c r="D26" i="194"/>
  <c r="R25" i="194"/>
  <c r="H25" i="194"/>
  <c r="G25" i="194"/>
  <c r="E25" i="194"/>
  <c r="D25" i="194"/>
  <c r="R24" i="194"/>
  <c r="G24" i="194"/>
  <c r="I24" i="194" s="1"/>
  <c r="D24" i="194"/>
  <c r="R23" i="194"/>
  <c r="H23" i="194"/>
  <c r="G23" i="194"/>
  <c r="E23" i="194"/>
  <c r="D23" i="194"/>
  <c r="R22" i="194"/>
  <c r="H22" i="194"/>
  <c r="G22" i="194"/>
  <c r="E22" i="194"/>
  <c r="D22" i="194"/>
  <c r="R21" i="194"/>
  <c r="H21" i="194"/>
  <c r="G21" i="194"/>
  <c r="D21" i="194"/>
  <c r="R20" i="194"/>
  <c r="H20" i="194"/>
  <c r="G20" i="194"/>
  <c r="E20" i="194"/>
  <c r="D20" i="194"/>
  <c r="R19" i="194"/>
  <c r="G19" i="194"/>
  <c r="E19" i="194"/>
  <c r="D19" i="194"/>
  <c r="R18" i="194"/>
  <c r="H18" i="194"/>
  <c r="G18" i="194"/>
  <c r="D18" i="194"/>
  <c r="R17" i="194"/>
  <c r="H17" i="194"/>
  <c r="G17" i="194"/>
  <c r="E17" i="194"/>
  <c r="D17" i="194"/>
  <c r="R16" i="194"/>
  <c r="G16" i="194"/>
  <c r="D16" i="194"/>
  <c r="R15" i="194"/>
  <c r="H15" i="194"/>
  <c r="G15" i="194"/>
  <c r="E15" i="194"/>
  <c r="D15" i="194"/>
  <c r="R14" i="194"/>
  <c r="H14" i="194"/>
  <c r="G14" i="194"/>
  <c r="E14" i="194"/>
  <c r="D14" i="194"/>
  <c r="R13" i="194"/>
  <c r="H13" i="194"/>
  <c r="G13" i="194"/>
  <c r="D13" i="194"/>
  <c r="R12" i="194"/>
  <c r="H12" i="194"/>
  <c r="G12" i="194"/>
  <c r="E12" i="194"/>
  <c r="D12" i="194"/>
  <c r="R11" i="194"/>
  <c r="I11" i="194"/>
  <c r="G11" i="194"/>
  <c r="E11" i="194"/>
  <c r="D11" i="194"/>
  <c r="R10" i="194"/>
  <c r="H10" i="194"/>
  <c r="G10" i="194"/>
  <c r="D10" i="194"/>
  <c r="R9" i="194"/>
  <c r="H9" i="194"/>
  <c r="G9" i="194"/>
  <c r="E9" i="194"/>
  <c r="D9" i="194"/>
  <c r="R8" i="194"/>
  <c r="I8" i="194"/>
  <c r="G8" i="194"/>
  <c r="D8" i="194"/>
  <c r="R7" i="194"/>
  <c r="H7" i="194"/>
  <c r="G7" i="194"/>
  <c r="E7" i="194"/>
  <c r="D7" i="194"/>
  <c r="R6" i="194"/>
  <c r="H6" i="194"/>
  <c r="G6" i="194"/>
  <c r="I26" i="194" s="1"/>
  <c r="E6" i="194"/>
  <c r="D6" i="194"/>
  <c r="T28" i="193"/>
  <c r="H26" i="193" s="1"/>
  <c r="S28" i="193"/>
  <c r="G28" i="193"/>
  <c r="D28" i="193"/>
  <c r="R27" i="193"/>
  <c r="H27" i="193"/>
  <c r="G27" i="193"/>
  <c r="E27" i="193"/>
  <c r="D27" i="193"/>
  <c r="F27" i="193" s="1"/>
  <c r="R26" i="193"/>
  <c r="G26" i="193"/>
  <c r="D26" i="193"/>
  <c r="R25" i="193"/>
  <c r="H25" i="193"/>
  <c r="G25" i="193"/>
  <c r="E25" i="193"/>
  <c r="D25" i="193"/>
  <c r="R24" i="193"/>
  <c r="H24" i="193"/>
  <c r="G24" i="193"/>
  <c r="E24" i="193"/>
  <c r="D24" i="193"/>
  <c r="R23" i="193"/>
  <c r="H23" i="193"/>
  <c r="G23" i="193"/>
  <c r="D23" i="193"/>
  <c r="R22" i="193"/>
  <c r="H22" i="193"/>
  <c r="G22" i="193"/>
  <c r="D22" i="193"/>
  <c r="R21" i="193"/>
  <c r="H21" i="193"/>
  <c r="G21" i="193"/>
  <c r="E21" i="193"/>
  <c r="D21" i="193"/>
  <c r="R20" i="193"/>
  <c r="H20" i="193"/>
  <c r="G20" i="193"/>
  <c r="F20" i="193"/>
  <c r="D20" i="193"/>
  <c r="R19" i="193"/>
  <c r="H19" i="193"/>
  <c r="G19" i="193"/>
  <c r="E19" i="193"/>
  <c r="D19" i="193"/>
  <c r="R18" i="193"/>
  <c r="I18" i="193"/>
  <c r="H18" i="193"/>
  <c r="G18" i="193"/>
  <c r="D18" i="193"/>
  <c r="R17" i="193"/>
  <c r="H17" i="193"/>
  <c r="G17" i="193"/>
  <c r="E17" i="193"/>
  <c r="D17" i="193"/>
  <c r="R16" i="193"/>
  <c r="H16" i="193"/>
  <c r="G16" i="193"/>
  <c r="E16" i="193"/>
  <c r="D16" i="193"/>
  <c r="R15" i="193"/>
  <c r="H15" i="193"/>
  <c r="G15" i="193"/>
  <c r="D15" i="193"/>
  <c r="R14" i="193"/>
  <c r="H14" i="193"/>
  <c r="G14" i="193"/>
  <c r="E14" i="193"/>
  <c r="D14" i="193"/>
  <c r="R13" i="193"/>
  <c r="H13" i="193"/>
  <c r="G13" i="193"/>
  <c r="E13" i="193"/>
  <c r="D13" i="193"/>
  <c r="R12" i="193"/>
  <c r="H12" i="193"/>
  <c r="G12" i="193"/>
  <c r="D12" i="193"/>
  <c r="R11" i="193"/>
  <c r="H11" i="193"/>
  <c r="G11" i="193"/>
  <c r="I11" i="193" s="1"/>
  <c r="D11" i="193"/>
  <c r="R10" i="193"/>
  <c r="H10" i="193"/>
  <c r="G10" i="193"/>
  <c r="D10" i="193"/>
  <c r="R9" i="193"/>
  <c r="H9" i="193"/>
  <c r="G9" i="193"/>
  <c r="E9" i="193"/>
  <c r="D9" i="193"/>
  <c r="R8" i="193"/>
  <c r="H8" i="193"/>
  <c r="G8" i="193"/>
  <c r="E8" i="193"/>
  <c r="D8" i="193"/>
  <c r="R7" i="193"/>
  <c r="H7" i="193"/>
  <c r="G7" i="193"/>
  <c r="D7" i="193"/>
  <c r="R6" i="193"/>
  <c r="H6" i="193"/>
  <c r="G6" i="193"/>
  <c r="E6" i="193"/>
  <c r="D6" i="193"/>
  <c r="T28" i="192"/>
  <c r="S28" i="192"/>
  <c r="D28" i="192" s="1"/>
  <c r="R27" i="192"/>
  <c r="H27" i="192"/>
  <c r="G27" i="192"/>
  <c r="D27" i="192"/>
  <c r="R26" i="192"/>
  <c r="H26" i="192"/>
  <c r="G26" i="192"/>
  <c r="D26" i="192"/>
  <c r="F26" i="192" s="1"/>
  <c r="R25" i="192"/>
  <c r="H25" i="192"/>
  <c r="G25" i="192"/>
  <c r="D25" i="192"/>
  <c r="R24" i="192"/>
  <c r="H24" i="192"/>
  <c r="G24" i="192"/>
  <c r="D24" i="192"/>
  <c r="R23" i="192"/>
  <c r="G23" i="192"/>
  <c r="D23" i="192"/>
  <c r="F23" i="192" s="1"/>
  <c r="R22" i="192"/>
  <c r="H22" i="192"/>
  <c r="G22" i="192"/>
  <c r="E22" i="192"/>
  <c r="D22" i="192"/>
  <c r="R21" i="192"/>
  <c r="H21" i="192"/>
  <c r="G21" i="192"/>
  <c r="E21" i="192"/>
  <c r="D21" i="192"/>
  <c r="R20" i="192"/>
  <c r="G20" i="192"/>
  <c r="D20" i="192"/>
  <c r="R19" i="192"/>
  <c r="H19" i="192"/>
  <c r="G19" i="192"/>
  <c r="D19" i="192"/>
  <c r="R18" i="192"/>
  <c r="H18" i="192"/>
  <c r="G18" i="192"/>
  <c r="D18" i="192"/>
  <c r="R17" i="192"/>
  <c r="H17" i="192"/>
  <c r="G17" i="192"/>
  <c r="D17" i="192"/>
  <c r="R16" i="192"/>
  <c r="H16" i="192"/>
  <c r="G16" i="192"/>
  <c r="D16" i="192"/>
  <c r="R15" i="192"/>
  <c r="G15" i="192"/>
  <c r="D15" i="192"/>
  <c r="R14" i="192"/>
  <c r="H14" i="192"/>
  <c r="G14" i="192"/>
  <c r="E14" i="192"/>
  <c r="D14" i="192"/>
  <c r="R13" i="192"/>
  <c r="H13" i="192"/>
  <c r="G13" i="192"/>
  <c r="E13" i="192"/>
  <c r="D13" i="192"/>
  <c r="R12" i="192"/>
  <c r="I12" i="192"/>
  <c r="H12" i="192"/>
  <c r="G12" i="192"/>
  <c r="D12" i="192"/>
  <c r="R11" i="192"/>
  <c r="H11" i="192"/>
  <c r="G11" i="192"/>
  <c r="E11" i="192"/>
  <c r="D11" i="192"/>
  <c r="F11" i="192" s="1"/>
  <c r="R10" i="192"/>
  <c r="H10" i="192"/>
  <c r="G10" i="192"/>
  <c r="D10" i="192"/>
  <c r="R9" i="192"/>
  <c r="H9" i="192"/>
  <c r="G9" i="192"/>
  <c r="E9" i="192"/>
  <c r="D9" i="192"/>
  <c r="R8" i="192"/>
  <c r="H8" i="192"/>
  <c r="G8" i="192"/>
  <c r="I27" i="192" s="1"/>
  <c r="D8" i="192"/>
  <c r="R7" i="192"/>
  <c r="H7" i="192"/>
  <c r="G7" i="192"/>
  <c r="D7" i="192"/>
  <c r="R6" i="192"/>
  <c r="H6" i="192"/>
  <c r="G6" i="192"/>
  <c r="I6" i="192" s="1"/>
  <c r="E6" i="192"/>
  <c r="D6" i="192"/>
  <c r="T28" i="191"/>
  <c r="G28" i="191" s="1"/>
  <c r="S28" i="191"/>
  <c r="D28" i="191"/>
  <c r="R27" i="191"/>
  <c r="H27" i="191"/>
  <c r="G27" i="191"/>
  <c r="D27" i="191"/>
  <c r="R26" i="191"/>
  <c r="G26" i="191"/>
  <c r="D26" i="191"/>
  <c r="R25" i="191"/>
  <c r="G25" i="191"/>
  <c r="D25" i="191"/>
  <c r="R24" i="191"/>
  <c r="H24" i="191"/>
  <c r="G24" i="191"/>
  <c r="E24" i="191"/>
  <c r="D24" i="191"/>
  <c r="R23" i="191"/>
  <c r="G23" i="191"/>
  <c r="D23" i="191"/>
  <c r="R22" i="191"/>
  <c r="H22" i="191"/>
  <c r="G22" i="191"/>
  <c r="D22" i="191"/>
  <c r="R21" i="191"/>
  <c r="H21" i="191"/>
  <c r="G21" i="191"/>
  <c r="E21" i="191"/>
  <c r="D21" i="191"/>
  <c r="R20" i="191"/>
  <c r="G20" i="191"/>
  <c r="D20" i="191"/>
  <c r="R19" i="191"/>
  <c r="H19" i="191"/>
  <c r="G19" i="191"/>
  <c r="E19" i="191"/>
  <c r="D19" i="191"/>
  <c r="R18" i="191"/>
  <c r="H18" i="191"/>
  <c r="G18" i="191"/>
  <c r="D18" i="191"/>
  <c r="R17" i="191"/>
  <c r="I17" i="191"/>
  <c r="G17" i="191"/>
  <c r="D17" i="191"/>
  <c r="R16" i="191"/>
  <c r="H16" i="191"/>
  <c r="G16" i="191"/>
  <c r="E16" i="191"/>
  <c r="D16" i="191"/>
  <c r="R15" i="191"/>
  <c r="G15" i="191"/>
  <c r="D15" i="191"/>
  <c r="R14" i="191"/>
  <c r="I14" i="191"/>
  <c r="H14" i="191"/>
  <c r="G14" i="191"/>
  <c r="D14" i="191"/>
  <c r="R13" i="191"/>
  <c r="H13" i="191"/>
  <c r="G13" i="191"/>
  <c r="E13" i="191"/>
  <c r="D13" i="191"/>
  <c r="R12" i="191"/>
  <c r="G12" i="191"/>
  <c r="D12" i="191"/>
  <c r="R11" i="191"/>
  <c r="H11" i="191"/>
  <c r="G11" i="191"/>
  <c r="D11" i="191"/>
  <c r="R10" i="191"/>
  <c r="H10" i="191"/>
  <c r="G10" i="191"/>
  <c r="I10" i="191" s="1"/>
  <c r="D10" i="191"/>
  <c r="F10" i="191" s="1"/>
  <c r="R9" i="191"/>
  <c r="H9" i="191"/>
  <c r="G9" i="191"/>
  <c r="I23" i="191" s="1"/>
  <c r="D9" i="191"/>
  <c r="F6" i="191" s="1"/>
  <c r="R8" i="191"/>
  <c r="H8" i="191"/>
  <c r="G8" i="191"/>
  <c r="D8" i="191"/>
  <c r="R7" i="191"/>
  <c r="I7" i="191"/>
  <c r="G7" i="191"/>
  <c r="E7" i="191"/>
  <c r="D7" i="191"/>
  <c r="F8" i="191" s="1"/>
  <c r="R6" i="191"/>
  <c r="H6" i="191"/>
  <c r="G6" i="191"/>
  <c r="D6" i="191"/>
  <c r="T28" i="190"/>
  <c r="H11" i="190" s="1"/>
  <c r="S28" i="190"/>
  <c r="D28" i="190"/>
  <c r="R27" i="190"/>
  <c r="G27" i="190"/>
  <c r="E27" i="190"/>
  <c r="D27" i="190"/>
  <c r="R26" i="190"/>
  <c r="G26" i="190"/>
  <c r="E26" i="190"/>
  <c r="D26" i="190"/>
  <c r="R25" i="190"/>
  <c r="G25" i="190"/>
  <c r="E25" i="190"/>
  <c r="D25" i="190"/>
  <c r="R24" i="190"/>
  <c r="G24" i="190"/>
  <c r="E24" i="190"/>
  <c r="D24" i="190"/>
  <c r="R23" i="190"/>
  <c r="H23" i="190"/>
  <c r="G23" i="190"/>
  <c r="E23" i="190"/>
  <c r="D23" i="190"/>
  <c r="R22" i="190"/>
  <c r="G22" i="190"/>
  <c r="E22" i="190"/>
  <c r="D22" i="190"/>
  <c r="R21" i="190"/>
  <c r="G21" i="190"/>
  <c r="E21" i="190"/>
  <c r="D21" i="190"/>
  <c r="R20" i="190"/>
  <c r="G20" i="190"/>
  <c r="E20" i="190"/>
  <c r="D20" i="190"/>
  <c r="R19" i="190"/>
  <c r="G19" i="190"/>
  <c r="E19" i="190"/>
  <c r="D19" i="190"/>
  <c r="R18" i="190"/>
  <c r="G18" i="190"/>
  <c r="E18" i="190"/>
  <c r="D18" i="190"/>
  <c r="R17" i="190"/>
  <c r="G17" i="190"/>
  <c r="E17" i="190"/>
  <c r="D17" i="190"/>
  <c r="R16" i="190"/>
  <c r="G16" i="190"/>
  <c r="E16" i="190"/>
  <c r="D16" i="190"/>
  <c r="R15" i="190"/>
  <c r="G15" i="190"/>
  <c r="E15" i="190"/>
  <c r="D15" i="190"/>
  <c r="R14" i="190"/>
  <c r="G14" i="190"/>
  <c r="E14" i="190"/>
  <c r="D14" i="190"/>
  <c r="R13" i="190"/>
  <c r="G13" i="190"/>
  <c r="E13" i="190"/>
  <c r="D13" i="190"/>
  <c r="R12" i="190"/>
  <c r="G12" i="190"/>
  <c r="E12" i="190"/>
  <c r="D12" i="190"/>
  <c r="F12" i="190" s="1"/>
  <c r="R11" i="190"/>
  <c r="G11" i="190"/>
  <c r="I11" i="190" s="1"/>
  <c r="E11" i="190"/>
  <c r="D11" i="190"/>
  <c r="R10" i="190"/>
  <c r="G10" i="190"/>
  <c r="E10" i="190"/>
  <c r="D10" i="190"/>
  <c r="R9" i="190"/>
  <c r="G9" i="190"/>
  <c r="I21" i="190" s="1"/>
  <c r="E9" i="190"/>
  <c r="D9" i="190"/>
  <c r="R8" i="190"/>
  <c r="G8" i="190"/>
  <c r="E8" i="190"/>
  <c r="D8" i="190"/>
  <c r="R7" i="190"/>
  <c r="G7" i="190"/>
  <c r="E7" i="190"/>
  <c r="D7" i="190"/>
  <c r="R6" i="190"/>
  <c r="G6" i="190"/>
  <c r="E6" i="190"/>
  <c r="D6" i="190"/>
  <c r="T28" i="189"/>
  <c r="S28" i="189"/>
  <c r="G28" i="189"/>
  <c r="R27" i="189"/>
  <c r="G27" i="189"/>
  <c r="D27" i="189"/>
  <c r="R26" i="189"/>
  <c r="H26" i="189"/>
  <c r="G26" i="189"/>
  <c r="F26" i="189"/>
  <c r="D26" i="189"/>
  <c r="R25" i="189"/>
  <c r="H25" i="189"/>
  <c r="G25" i="189"/>
  <c r="E25" i="189"/>
  <c r="D25" i="189"/>
  <c r="R24" i="189"/>
  <c r="G24" i="189"/>
  <c r="D24" i="189"/>
  <c r="F24" i="189" s="1"/>
  <c r="R23" i="189"/>
  <c r="G23" i="189"/>
  <c r="D23" i="189"/>
  <c r="R22" i="189"/>
  <c r="H22" i="189"/>
  <c r="G22" i="189"/>
  <c r="E22" i="189"/>
  <c r="D22" i="189"/>
  <c r="R21" i="189"/>
  <c r="H21" i="189"/>
  <c r="G21" i="189"/>
  <c r="D21" i="189"/>
  <c r="R20" i="189"/>
  <c r="H20" i="189"/>
  <c r="G20" i="189"/>
  <c r="E20" i="189"/>
  <c r="D20" i="189"/>
  <c r="R19" i="189"/>
  <c r="G19" i="189"/>
  <c r="D19" i="189"/>
  <c r="R18" i="189"/>
  <c r="H18" i="189"/>
  <c r="G18" i="189"/>
  <c r="F18" i="189"/>
  <c r="D18" i="189"/>
  <c r="R17" i="189"/>
  <c r="H17" i="189"/>
  <c r="G17" i="189"/>
  <c r="E17" i="189"/>
  <c r="D17" i="189"/>
  <c r="R16" i="189"/>
  <c r="G16" i="189"/>
  <c r="D16" i="189"/>
  <c r="F16" i="189" s="1"/>
  <c r="R15" i="189"/>
  <c r="G15" i="189"/>
  <c r="D15" i="189"/>
  <c r="R14" i="189"/>
  <c r="H14" i="189"/>
  <c r="G14" i="189"/>
  <c r="E14" i="189"/>
  <c r="D14" i="189"/>
  <c r="R13" i="189"/>
  <c r="H13" i="189"/>
  <c r="G13" i="189"/>
  <c r="F13" i="189"/>
  <c r="D13" i="189"/>
  <c r="R12" i="189"/>
  <c r="H12" i="189"/>
  <c r="G12" i="189"/>
  <c r="E12" i="189"/>
  <c r="D12" i="189"/>
  <c r="R11" i="189"/>
  <c r="G11" i="189"/>
  <c r="D11" i="189"/>
  <c r="R10" i="189"/>
  <c r="H10" i="189"/>
  <c r="G10" i="189"/>
  <c r="F10" i="189"/>
  <c r="E10" i="189"/>
  <c r="D10" i="189"/>
  <c r="R9" i="189"/>
  <c r="H9" i="189"/>
  <c r="G9" i="189"/>
  <c r="E9" i="189"/>
  <c r="D9" i="189"/>
  <c r="R8" i="189"/>
  <c r="G8" i="189"/>
  <c r="D8" i="189"/>
  <c r="F8" i="189" s="1"/>
  <c r="R7" i="189"/>
  <c r="H7" i="189"/>
  <c r="G7" i="189"/>
  <c r="D7" i="189"/>
  <c r="R6" i="189"/>
  <c r="H6" i="189"/>
  <c r="G6" i="189"/>
  <c r="E6" i="189"/>
  <c r="D6" i="189"/>
  <c r="F20" i="189" s="1"/>
  <c r="T28" i="188"/>
  <c r="S28" i="188"/>
  <c r="G28" i="188"/>
  <c r="D28" i="188"/>
  <c r="R27" i="188"/>
  <c r="H27" i="188"/>
  <c r="G27" i="188"/>
  <c r="E27" i="188"/>
  <c r="D27" i="188"/>
  <c r="R26" i="188"/>
  <c r="H26" i="188"/>
  <c r="G26" i="188"/>
  <c r="D26" i="188"/>
  <c r="R25" i="188"/>
  <c r="H25" i="188"/>
  <c r="G25" i="188"/>
  <c r="E25" i="188"/>
  <c r="D25" i="188"/>
  <c r="R24" i="188"/>
  <c r="H24" i="188"/>
  <c r="G24" i="188"/>
  <c r="E24" i="188"/>
  <c r="D24" i="188"/>
  <c r="R23" i="188"/>
  <c r="H23" i="188"/>
  <c r="G23" i="188"/>
  <c r="D23" i="188"/>
  <c r="R22" i="188"/>
  <c r="H22" i="188"/>
  <c r="G22" i="188"/>
  <c r="I22" i="188" s="1"/>
  <c r="E22" i="188"/>
  <c r="D22" i="188"/>
  <c r="R21" i="188"/>
  <c r="H21" i="188"/>
  <c r="G21" i="188"/>
  <c r="D21" i="188"/>
  <c r="R20" i="188"/>
  <c r="H20" i="188"/>
  <c r="G20" i="188"/>
  <c r="E20" i="188"/>
  <c r="D20" i="188"/>
  <c r="R19" i="188"/>
  <c r="H19" i="188"/>
  <c r="G19" i="188"/>
  <c r="E19" i="188"/>
  <c r="D19" i="188"/>
  <c r="R18" i="188"/>
  <c r="H18" i="188"/>
  <c r="G18" i="188"/>
  <c r="D18" i="188"/>
  <c r="R17" i="188"/>
  <c r="H17" i="188"/>
  <c r="G17" i="188"/>
  <c r="E17" i="188"/>
  <c r="D17" i="188"/>
  <c r="R16" i="188"/>
  <c r="H16" i="188"/>
  <c r="G16" i="188"/>
  <c r="E16" i="188"/>
  <c r="D16" i="188"/>
  <c r="R15" i="188"/>
  <c r="H15" i="188"/>
  <c r="G15" i="188"/>
  <c r="D15" i="188"/>
  <c r="R14" i="188"/>
  <c r="H14" i="188"/>
  <c r="G14" i="188"/>
  <c r="E14" i="188"/>
  <c r="D14" i="188"/>
  <c r="R13" i="188"/>
  <c r="H13" i="188"/>
  <c r="G13" i="188"/>
  <c r="E13" i="188"/>
  <c r="D13" i="188"/>
  <c r="R12" i="188"/>
  <c r="H12" i="188"/>
  <c r="G12" i="188"/>
  <c r="E12" i="188"/>
  <c r="D12" i="188"/>
  <c r="R11" i="188"/>
  <c r="H11" i="188"/>
  <c r="G11" i="188"/>
  <c r="E11" i="188"/>
  <c r="D11" i="188"/>
  <c r="R10" i="188"/>
  <c r="H10" i="188"/>
  <c r="G10" i="188"/>
  <c r="D10" i="188"/>
  <c r="F10" i="188" s="1"/>
  <c r="R9" i="188"/>
  <c r="H9" i="188"/>
  <c r="G9" i="188"/>
  <c r="E9" i="188"/>
  <c r="D9" i="188"/>
  <c r="R8" i="188"/>
  <c r="H8" i="188"/>
  <c r="G8" i="188"/>
  <c r="E8" i="188"/>
  <c r="D8" i="188"/>
  <c r="R7" i="188"/>
  <c r="H7" i="188"/>
  <c r="G7" i="188"/>
  <c r="F7" i="188"/>
  <c r="D7" i="188"/>
  <c r="R6" i="188"/>
  <c r="H6" i="188"/>
  <c r="G6" i="188"/>
  <c r="E6" i="188"/>
  <c r="D6" i="188"/>
  <c r="T28" i="187"/>
  <c r="S28" i="187"/>
  <c r="D28" i="187"/>
  <c r="R27" i="187"/>
  <c r="G27" i="187"/>
  <c r="E27" i="187"/>
  <c r="D27" i="187"/>
  <c r="R26" i="187"/>
  <c r="G26" i="187"/>
  <c r="E26" i="187"/>
  <c r="D26" i="187"/>
  <c r="R25" i="187"/>
  <c r="G25" i="187"/>
  <c r="E25" i="187"/>
  <c r="D25" i="187"/>
  <c r="R24" i="187"/>
  <c r="H24" i="187"/>
  <c r="G24" i="187"/>
  <c r="E24" i="187"/>
  <c r="D24" i="187"/>
  <c r="R23" i="187"/>
  <c r="G23" i="187"/>
  <c r="E23" i="187"/>
  <c r="D23" i="187"/>
  <c r="R22" i="187"/>
  <c r="H22" i="187"/>
  <c r="G22" i="187"/>
  <c r="E22" i="187"/>
  <c r="D22" i="187"/>
  <c r="R21" i="187"/>
  <c r="H21" i="187"/>
  <c r="G21" i="187"/>
  <c r="E21" i="187"/>
  <c r="D21" i="187"/>
  <c r="R20" i="187"/>
  <c r="G20" i="187"/>
  <c r="E20" i="187"/>
  <c r="D20" i="187"/>
  <c r="R19" i="187"/>
  <c r="G19" i="187"/>
  <c r="E19" i="187"/>
  <c r="D19" i="187"/>
  <c r="R18" i="187"/>
  <c r="G18" i="187"/>
  <c r="E18" i="187"/>
  <c r="D18" i="187"/>
  <c r="R17" i="187"/>
  <c r="G17" i="187"/>
  <c r="E17" i="187"/>
  <c r="D17" i="187"/>
  <c r="R16" i="187"/>
  <c r="H16" i="187"/>
  <c r="G16" i="187"/>
  <c r="E16" i="187"/>
  <c r="D16" i="187"/>
  <c r="R15" i="187"/>
  <c r="G15" i="187"/>
  <c r="I15" i="187" s="1"/>
  <c r="E15" i="187"/>
  <c r="D15" i="187"/>
  <c r="R14" i="187"/>
  <c r="H14" i="187"/>
  <c r="G14" i="187"/>
  <c r="E14" i="187"/>
  <c r="D14" i="187"/>
  <c r="R13" i="187"/>
  <c r="H13" i="187"/>
  <c r="G13" i="187"/>
  <c r="E13" i="187"/>
  <c r="D13" i="187"/>
  <c r="R12" i="187"/>
  <c r="G12" i="187"/>
  <c r="E12" i="187"/>
  <c r="D12" i="187"/>
  <c r="R11" i="187"/>
  <c r="G11" i="187"/>
  <c r="E11" i="187"/>
  <c r="D11" i="187"/>
  <c r="R10" i="187"/>
  <c r="G10" i="187"/>
  <c r="E10" i="187"/>
  <c r="D10" i="187"/>
  <c r="R9" i="187"/>
  <c r="G9" i="187"/>
  <c r="E9" i="187"/>
  <c r="D9" i="187"/>
  <c r="R8" i="187"/>
  <c r="H8" i="187"/>
  <c r="G8" i="187"/>
  <c r="E8" i="187"/>
  <c r="D8" i="187"/>
  <c r="R7" i="187"/>
  <c r="G7" i="187"/>
  <c r="E7" i="187"/>
  <c r="D7" i="187"/>
  <c r="R6" i="187"/>
  <c r="H6" i="187"/>
  <c r="G6" i="187"/>
  <c r="E6" i="187"/>
  <c r="D6" i="187"/>
  <c r="T28" i="186"/>
  <c r="S28" i="186"/>
  <c r="E22" i="186" s="1"/>
  <c r="G28" i="186"/>
  <c r="D28" i="186"/>
  <c r="R27" i="186"/>
  <c r="I27" i="186"/>
  <c r="H27" i="186"/>
  <c r="G27" i="186"/>
  <c r="E27" i="186"/>
  <c r="D27" i="186"/>
  <c r="R26" i="186"/>
  <c r="H26" i="186"/>
  <c r="G26" i="186"/>
  <c r="D26" i="186"/>
  <c r="F26" i="186" s="1"/>
  <c r="R25" i="186"/>
  <c r="H25" i="186"/>
  <c r="G25" i="186"/>
  <c r="I25" i="186" s="1"/>
  <c r="D25" i="186"/>
  <c r="R24" i="186"/>
  <c r="H24" i="186"/>
  <c r="G24" i="186"/>
  <c r="E24" i="186"/>
  <c r="D24" i="186"/>
  <c r="R23" i="186"/>
  <c r="H23" i="186"/>
  <c r="G23" i="186"/>
  <c r="E23" i="186"/>
  <c r="D23" i="186"/>
  <c r="R22" i="186"/>
  <c r="H22" i="186"/>
  <c r="G22" i="186"/>
  <c r="F22" i="186"/>
  <c r="D22" i="186"/>
  <c r="R21" i="186"/>
  <c r="H21" i="186"/>
  <c r="G21" i="186"/>
  <c r="E21" i="186"/>
  <c r="D21" i="186"/>
  <c r="R20" i="186"/>
  <c r="H20" i="186"/>
  <c r="G20" i="186"/>
  <c r="E20" i="186"/>
  <c r="D20" i="186"/>
  <c r="R19" i="186"/>
  <c r="I19" i="186"/>
  <c r="H19" i="186"/>
  <c r="G19" i="186"/>
  <c r="E19" i="186"/>
  <c r="D19" i="186"/>
  <c r="R18" i="186"/>
  <c r="H18" i="186"/>
  <c r="G18" i="186"/>
  <c r="D18" i="186"/>
  <c r="F18" i="186" s="1"/>
  <c r="R17" i="186"/>
  <c r="H17" i="186"/>
  <c r="G17" i="186"/>
  <c r="D17" i="186"/>
  <c r="R16" i="186"/>
  <c r="H16" i="186"/>
  <c r="G16" i="186"/>
  <c r="F16" i="186"/>
  <c r="E16" i="186"/>
  <c r="D16" i="186"/>
  <c r="R15" i="186"/>
  <c r="H15" i="186"/>
  <c r="G15" i="186"/>
  <c r="E15" i="186"/>
  <c r="D15" i="186"/>
  <c r="R14" i="186"/>
  <c r="H14" i="186"/>
  <c r="G14" i="186"/>
  <c r="F14" i="186"/>
  <c r="D14" i="186"/>
  <c r="R13" i="186"/>
  <c r="H13" i="186"/>
  <c r="G13" i="186"/>
  <c r="F13" i="186"/>
  <c r="E13" i="186"/>
  <c r="D13" i="186"/>
  <c r="R12" i="186"/>
  <c r="H12" i="186"/>
  <c r="G12" i="186"/>
  <c r="E12" i="186"/>
  <c r="D12" i="186"/>
  <c r="R11" i="186"/>
  <c r="H11" i="186"/>
  <c r="G11" i="186"/>
  <c r="E11" i="186"/>
  <c r="D11" i="186"/>
  <c r="R10" i="186"/>
  <c r="H10" i="186"/>
  <c r="G10" i="186"/>
  <c r="D10" i="186"/>
  <c r="R9" i="186"/>
  <c r="I9" i="186"/>
  <c r="H9" i="186"/>
  <c r="G9" i="186"/>
  <c r="D9" i="186"/>
  <c r="R8" i="186"/>
  <c r="H8" i="186"/>
  <c r="G8" i="186"/>
  <c r="F8" i="186"/>
  <c r="E8" i="186"/>
  <c r="D8" i="186"/>
  <c r="R7" i="186"/>
  <c r="H7" i="186"/>
  <c r="G7" i="186"/>
  <c r="I7" i="186" s="1"/>
  <c r="E7" i="186"/>
  <c r="D7" i="186"/>
  <c r="R6" i="186"/>
  <c r="H6" i="186"/>
  <c r="G6" i="186"/>
  <c r="F6" i="186"/>
  <c r="D6" i="186"/>
  <c r="F24" i="186" s="1"/>
  <c r="T28" i="185"/>
  <c r="H27" i="185" s="1"/>
  <c r="S28" i="185"/>
  <c r="D28" i="185"/>
  <c r="R27" i="185"/>
  <c r="G27" i="185"/>
  <c r="E27" i="185"/>
  <c r="D27" i="185"/>
  <c r="R26" i="185"/>
  <c r="H26" i="185"/>
  <c r="G26" i="185"/>
  <c r="E26" i="185"/>
  <c r="D26" i="185"/>
  <c r="R25" i="185"/>
  <c r="H25" i="185"/>
  <c r="G25" i="185"/>
  <c r="E25" i="185"/>
  <c r="D25" i="185"/>
  <c r="R24" i="185"/>
  <c r="G24" i="185"/>
  <c r="E24" i="185"/>
  <c r="D24" i="185"/>
  <c r="R23" i="185"/>
  <c r="G23" i="185"/>
  <c r="E23" i="185"/>
  <c r="D23" i="185"/>
  <c r="R22" i="185"/>
  <c r="G22" i="185"/>
  <c r="E22" i="185"/>
  <c r="D22" i="185"/>
  <c r="R21" i="185"/>
  <c r="H21" i="185"/>
  <c r="G21" i="185"/>
  <c r="E21" i="185"/>
  <c r="D21" i="185"/>
  <c r="R20" i="185"/>
  <c r="H20" i="185"/>
  <c r="G20" i="185"/>
  <c r="E20" i="185"/>
  <c r="D20" i="185"/>
  <c r="R19" i="185"/>
  <c r="G19" i="185"/>
  <c r="E19" i="185"/>
  <c r="D19" i="185"/>
  <c r="R18" i="185"/>
  <c r="H18" i="185"/>
  <c r="G18" i="185"/>
  <c r="E18" i="185"/>
  <c r="D18" i="185"/>
  <c r="R17" i="185"/>
  <c r="H17" i="185"/>
  <c r="G17" i="185"/>
  <c r="I19" i="185" s="1"/>
  <c r="E17" i="185"/>
  <c r="D17" i="185"/>
  <c r="R16" i="185"/>
  <c r="G16" i="185"/>
  <c r="E16" i="185"/>
  <c r="D16" i="185"/>
  <c r="R15" i="185"/>
  <c r="G15" i="185"/>
  <c r="E15" i="185"/>
  <c r="D15" i="185"/>
  <c r="R14" i="185"/>
  <c r="G14" i="185"/>
  <c r="E14" i="185"/>
  <c r="D14" i="185"/>
  <c r="R13" i="185"/>
  <c r="H13" i="185"/>
  <c r="G13" i="185"/>
  <c r="E13" i="185"/>
  <c r="D13" i="185"/>
  <c r="R12" i="185"/>
  <c r="H12" i="185"/>
  <c r="G12" i="185"/>
  <c r="E12" i="185"/>
  <c r="D12" i="185"/>
  <c r="R11" i="185"/>
  <c r="G11" i="185"/>
  <c r="E11" i="185"/>
  <c r="D11" i="185"/>
  <c r="R10" i="185"/>
  <c r="H10" i="185"/>
  <c r="G10" i="185"/>
  <c r="E10" i="185"/>
  <c r="D10" i="185"/>
  <c r="R9" i="185"/>
  <c r="H9" i="185"/>
  <c r="G9" i="185"/>
  <c r="E9" i="185"/>
  <c r="D9" i="185"/>
  <c r="R8" i="185"/>
  <c r="G8" i="185"/>
  <c r="I13" i="185" s="1"/>
  <c r="E8" i="185"/>
  <c r="D8" i="185"/>
  <c r="R7" i="185"/>
  <c r="G7" i="185"/>
  <c r="I7" i="185" s="1"/>
  <c r="E7" i="185"/>
  <c r="D7" i="185"/>
  <c r="R6" i="185"/>
  <c r="G6" i="185"/>
  <c r="E6" i="185"/>
  <c r="D6" i="185"/>
  <c r="T28" i="184"/>
  <c r="S28" i="184"/>
  <c r="G28" i="184"/>
  <c r="R27" i="184"/>
  <c r="H27" i="184"/>
  <c r="G27" i="184"/>
  <c r="E27" i="184"/>
  <c r="D27" i="184"/>
  <c r="R26" i="184"/>
  <c r="H26" i="184"/>
  <c r="G26" i="184"/>
  <c r="D26" i="184"/>
  <c r="R25" i="184"/>
  <c r="H25" i="184"/>
  <c r="G25" i="184"/>
  <c r="E25" i="184"/>
  <c r="D25" i="184"/>
  <c r="R24" i="184"/>
  <c r="H24" i="184"/>
  <c r="G24" i="184"/>
  <c r="E24" i="184"/>
  <c r="D24" i="184"/>
  <c r="R23" i="184"/>
  <c r="H23" i="184"/>
  <c r="G23" i="184"/>
  <c r="D23" i="184"/>
  <c r="R22" i="184"/>
  <c r="H22" i="184"/>
  <c r="G22" i="184"/>
  <c r="D22" i="184"/>
  <c r="F22" i="184" s="1"/>
  <c r="R21" i="184"/>
  <c r="H21" i="184"/>
  <c r="G21" i="184"/>
  <c r="D21" i="184"/>
  <c r="R20" i="184"/>
  <c r="H20" i="184"/>
  <c r="G20" i="184"/>
  <c r="D20" i="184"/>
  <c r="R19" i="184"/>
  <c r="H19" i="184"/>
  <c r="G19" i="184"/>
  <c r="E19" i="184"/>
  <c r="D19" i="184"/>
  <c r="F19" i="184" s="1"/>
  <c r="R18" i="184"/>
  <c r="H18" i="184"/>
  <c r="G18" i="184"/>
  <c r="D18" i="184"/>
  <c r="R17" i="184"/>
  <c r="H17" i="184"/>
  <c r="G17" i="184"/>
  <c r="E17" i="184"/>
  <c r="D17" i="184"/>
  <c r="R16" i="184"/>
  <c r="H16" i="184"/>
  <c r="G16" i="184"/>
  <c r="E16" i="184"/>
  <c r="D16" i="184"/>
  <c r="R15" i="184"/>
  <c r="H15" i="184"/>
  <c r="G15" i="184"/>
  <c r="D15" i="184"/>
  <c r="F25" i="184" s="1"/>
  <c r="R14" i="184"/>
  <c r="H14" i="184"/>
  <c r="G14" i="184"/>
  <c r="D14" i="184"/>
  <c r="R13" i="184"/>
  <c r="H13" i="184"/>
  <c r="G13" i="184"/>
  <c r="D13" i="184"/>
  <c r="R12" i="184"/>
  <c r="H12" i="184"/>
  <c r="G12" i="184"/>
  <c r="D12" i="184"/>
  <c r="R11" i="184"/>
  <c r="H11" i="184"/>
  <c r="G11" i="184"/>
  <c r="E11" i="184"/>
  <c r="D11" i="184"/>
  <c r="R10" i="184"/>
  <c r="H10" i="184"/>
  <c r="G10" i="184"/>
  <c r="F10" i="184"/>
  <c r="D10" i="184"/>
  <c r="R9" i="184"/>
  <c r="H9" i="184"/>
  <c r="G9" i="184"/>
  <c r="E9" i="184"/>
  <c r="D9" i="184"/>
  <c r="R8" i="184"/>
  <c r="H8" i="184"/>
  <c r="G8" i="184"/>
  <c r="E8" i="184"/>
  <c r="D8" i="184"/>
  <c r="R7" i="184"/>
  <c r="H7" i="184"/>
  <c r="G7" i="184"/>
  <c r="D7" i="184"/>
  <c r="R6" i="184"/>
  <c r="H6" i="184"/>
  <c r="G6" i="184"/>
  <c r="D6" i="184"/>
  <c r="T28" i="183"/>
  <c r="H24" i="183" s="1"/>
  <c r="S28" i="183"/>
  <c r="D28" i="183"/>
  <c r="R27" i="183"/>
  <c r="G27" i="183"/>
  <c r="E27" i="183"/>
  <c r="D27" i="183"/>
  <c r="R26" i="183"/>
  <c r="G26" i="183"/>
  <c r="E26" i="183"/>
  <c r="D26" i="183"/>
  <c r="R25" i="183"/>
  <c r="G25" i="183"/>
  <c r="D25" i="183"/>
  <c r="R24" i="183"/>
  <c r="G24" i="183"/>
  <c r="D24" i="183"/>
  <c r="R23" i="183"/>
  <c r="G23" i="183"/>
  <c r="D23" i="183"/>
  <c r="R22" i="183"/>
  <c r="H22" i="183"/>
  <c r="G22" i="183"/>
  <c r="D22" i="183"/>
  <c r="R21" i="183"/>
  <c r="H21" i="183"/>
  <c r="G21" i="183"/>
  <c r="E21" i="183"/>
  <c r="D21" i="183"/>
  <c r="R20" i="183"/>
  <c r="G20" i="183"/>
  <c r="D20" i="183"/>
  <c r="R19" i="183"/>
  <c r="G19" i="183"/>
  <c r="E19" i="183"/>
  <c r="D19" i="183"/>
  <c r="R18" i="183"/>
  <c r="G18" i="183"/>
  <c r="E18" i="183"/>
  <c r="D18" i="183"/>
  <c r="R17" i="183"/>
  <c r="G17" i="183"/>
  <c r="D17" i="183"/>
  <c r="R16" i="183"/>
  <c r="H16" i="183"/>
  <c r="G16" i="183"/>
  <c r="D16" i="183"/>
  <c r="R15" i="183"/>
  <c r="G15" i="183"/>
  <c r="I15" i="183" s="1"/>
  <c r="D15" i="183"/>
  <c r="R14" i="183"/>
  <c r="H14" i="183"/>
  <c r="G14" i="183"/>
  <c r="D14" i="183"/>
  <c r="R13" i="183"/>
  <c r="H13" i="183"/>
  <c r="G13" i="183"/>
  <c r="E13" i="183"/>
  <c r="D13" i="183"/>
  <c r="R12" i="183"/>
  <c r="G12" i="183"/>
  <c r="D12" i="183"/>
  <c r="R11" i="183"/>
  <c r="G11" i="183"/>
  <c r="E11" i="183"/>
  <c r="D11" i="183"/>
  <c r="R10" i="183"/>
  <c r="G10" i="183"/>
  <c r="E10" i="183"/>
  <c r="D10" i="183"/>
  <c r="R9" i="183"/>
  <c r="G9" i="183"/>
  <c r="D9" i="183"/>
  <c r="R8" i="183"/>
  <c r="G8" i="183"/>
  <c r="D8" i="183"/>
  <c r="R7" i="183"/>
  <c r="I7" i="183"/>
  <c r="G7" i="183"/>
  <c r="D7" i="183"/>
  <c r="R6" i="183"/>
  <c r="H6" i="183"/>
  <c r="G6" i="183"/>
  <c r="D6" i="183"/>
  <c r="T28" i="182"/>
  <c r="S28" i="182"/>
  <c r="E22" i="182" s="1"/>
  <c r="G28" i="182"/>
  <c r="D28" i="182"/>
  <c r="R27" i="182"/>
  <c r="H27" i="182"/>
  <c r="G27" i="182"/>
  <c r="E27" i="182"/>
  <c r="D27" i="182"/>
  <c r="F27" i="182" s="1"/>
  <c r="R26" i="182"/>
  <c r="H26" i="182"/>
  <c r="G26" i="182"/>
  <c r="D26" i="182"/>
  <c r="R25" i="182"/>
  <c r="H25" i="182"/>
  <c r="G25" i="182"/>
  <c r="D25" i="182"/>
  <c r="R24" i="182"/>
  <c r="H24" i="182"/>
  <c r="G24" i="182"/>
  <c r="E24" i="182"/>
  <c r="D24" i="182"/>
  <c r="R23" i="182"/>
  <c r="H23" i="182"/>
  <c r="G23" i="182"/>
  <c r="E23" i="182"/>
  <c r="D23" i="182"/>
  <c r="R22" i="182"/>
  <c r="H22" i="182"/>
  <c r="G22" i="182"/>
  <c r="D22" i="182"/>
  <c r="R21" i="182"/>
  <c r="H21" i="182"/>
  <c r="G21" i="182"/>
  <c r="E21" i="182"/>
  <c r="D21" i="182"/>
  <c r="R20" i="182"/>
  <c r="H20" i="182"/>
  <c r="G20" i="182"/>
  <c r="E20" i="182"/>
  <c r="D20" i="182"/>
  <c r="R19" i="182"/>
  <c r="H19" i="182"/>
  <c r="G19" i="182"/>
  <c r="E19" i="182"/>
  <c r="D19" i="182"/>
  <c r="R18" i="182"/>
  <c r="H18" i="182"/>
  <c r="G18" i="182"/>
  <c r="D18" i="182"/>
  <c r="R17" i="182"/>
  <c r="H17" i="182"/>
  <c r="G17" i="182"/>
  <c r="D17" i="182"/>
  <c r="R16" i="182"/>
  <c r="H16" i="182"/>
  <c r="G16" i="182"/>
  <c r="E16" i="182"/>
  <c r="D16" i="182"/>
  <c r="R15" i="182"/>
  <c r="H15" i="182"/>
  <c r="G15" i="182"/>
  <c r="E15" i="182"/>
  <c r="D15" i="182"/>
  <c r="R14" i="182"/>
  <c r="H14" i="182"/>
  <c r="G14" i="182"/>
  <c r="E14" i="182"/>
  <c r="D14" i="182"/>
  <c r="R13" i="182"/>
  <c r="H13" i="182"/>
  <c r="G13" i="182"/>
  <c r="E13" i="182"/>
  <c r="D13" i="182"/>
  <c r="R12" i="182"/>
  <c r="H12" i="182"/>
  <c r="G12" i="182"/>
  <c r="E12" i="182"/>
  <c r="D12" i="182"/>
  <c r="R11" i="182"/>
  <c r="H11" i="182"/>
  <c r="G11" i="182"/>
  <c r="E11" i="182"/>
  <c r="D11" i="182"/>
  <c r="R10" i="182"/>
  <c r="H10" i="182"/>
  <c r="G10" i="182"/>
  <c r="D10" i="182"/>
  <c r="R9" i="182"/>
  <c r="H9" i="182"/>
  <c r="G9" i="182"/>
  <c r="I9" i="182" s="1"/>
  <c r="D9" i="182"/>
  <c r="R8" i="182"/>
  <c r="H8" i="182"/>
  <c r="G8" i="182"/>
  <c r="E8" i="182"/>
  <c r="D8" i="182"/>
  <c r="R7" i="182"/>
  <c r="H7" i="182"/>
  <c r="G7" i="182"/>
  <c r="E7" i="182"/>
  <c r="D7" i="182"/>
  <c r="R6" i="182"/>
  <c r="H6" i="182"/>
  <c r="G6" i="182"/>
  <c r="E6" i="182"/>
  <c r="D6" i="182"/>
  <c r="T28" i="181"/>
  <c r="H22" i="181" s="1"/>
  <c r="S28" i="181"/>
  <c r="D28" i="181"/>
  <c r="R27" i="181"/>
  <c r="H27" i="181"/>
  <c r="G27" i="181"/>
  <c r="E27" i="181"/>
  <c r="D27" i="181"/>
  <c r="R26" i="181"/>
  <c r="I26" i="181"/>
  <c r="H26" i="181"/>
  <c r="G26" i="181"/>
  <c r="E26" i="181"/>
  <c r="D26" i="181"/>
  <c r="R25" i="181"/>
  <c r="H25" i="181"/>
  <c r="G25" i="181"/>
  <c r="I25" i="181" s="1"/>
  <c r="E25" i="181"/>
  <c r="D25" i="181"/>
  <c r="R24" i="181"/>
  <c r="G24" i="181"/>
  <c r="F24" i="181"/>
  <c r="E24" i="181"/>
  <c r="D24" i="181"/>
  <c r="R23" i="181"/>
  <c r="G23" i="181"/>
  <c r="E23" i="181"/>
  <c r="D23" i="181"/>
  <c r="R22" i="181"/>
  <c r="G22" i="181"/>
  <c r="E22" i="181"/>
  <c r="D22" i="181"/>
  <c r="R21" i="181"/>
  <c r="H21" i="181"/>
  <c r="G21" i="181"/>
  <c r="E21" i="181"/>
  <c r="D21" i="181"/>
  <c r="R20" i="181"/>
  <c r="H20" i="181"/>
  <c r="G20" i="181"/>
  <c r="E20" i="181"/>
  <c r="D20" i="181"/>
  <c r="R19" i="181"/>
  <c r="H19" i="181"/>
  <c r="G19" i="181"/>
  <c r="E19" i="181"/>
  <c r="D19" i="181"/>
  <c r="R18" i="181"/>
  <c r="H18" i="181"/>
  <c r="G18" i="181"/>
  <c r="E18" i="181"/>
  <c r="D18" i="181"/>
  <c r="R17" i="181"/>
  <c r="H17" i="181"/>
  <c r="G17" i="181"/>
  <c r="E17" i="181"/>
  <c r="D17" i="181"/>
  <c r="R16" i="181"/>
  <c r="G16" i="181"/>
  <c r="F16" i="181"/>
  <c r="E16" i="181"/>
  <c r="D16" i="181"/>
  <c r="R15" i="181"/>
  <c r="G15" i="181"/>
  <c r="E15" i="181"/>
  <c r="D15" i="181"/>
  <c r="R14" i="181"/>
  <c r="G14" i="181"/>
  <c r="E14" i="181"/>
  <c r="D14" i="181"/>
  <c r="F26" i="181" s="1"/>
  <c r="R13" i="181"/>
  <c r="H13" i="181"/>
  <c r="G13" i="181"/>
  <c r="E13" i="181"/>
  <c r="D13" i="181"/>
  <c r="R12" i="181"/>
  <c r="H12" i="181"/>
  <c r="G12" i="181"/>
  <c r="E12" i="181"/>
  <c r="D12" i="181"/>
  <c r="R11" i="181"/>
  <c r="I11" i="181"/>
  <c r="H11" i="181"/>
  <c r="G11" i="181"/>
  <c r="E11" i="181"/>
  <c r="D11" i="181"/>
  <c r="R10" i="181"/>
  <c r="H10" i="181"/>
  <c r="G10" i="181"/>
  <c r="I21" i="181" s="1"/>
  <c r="E10" i="181"/>
  <c r="D10" i="181"/>
  <c r="R9" i="181"/>
  <c r="H9" i="181"/>
  <c r="G9" i="181"/>
  <c r="F9" i="181"/>
  <c r="E9" i="181"/>
  <c r="D9" i="181"/>
  <c r="R8" i="181"/>
  <c r="G8" i="181"/>
  <c r="F8" i="181"/>
  <c r="E8" i="181"/>
  <c r="D8" i="181"/>
  <c r="R7" i="181"/>
  <c r="G7" i="181"/>
  <c r="E7" i="181"/>
  <c r="D7" i="181"/>
  <c r="R6" i="181"/>
  <c r="G6" i="181"/>
  <c r="E6" i="181"/>
  <c r="D6" i="181"/>
  <c r="T28" i="180"/>
  <c r="S28" i="180"/>
  <c r="R27" i="180"/>
  <c r="G27" i="180"/>
  <c r="D27" i="180"/>
  <c r="R26" i="180"/>
  <c r="G26" i="180"/>
  <c r="D26" i="180"/>
  <c r="R25" i="180"/>
  <c r="G25" i="180"/>
  <c r="E25" i="180"/>
  <c r="D25" i="180"/>
  <c r="R24" i="180"/>
  <c r="G24" i="180"/>
  <c r="E24" i="180"/>
  <c r="D24" i="180"/>
  <c r="R23" i="180"/>
  <c r="G23" i="180"/>
  <c r="D23" i="180"/>
  <c r="R22" i="180"/>
  <c r="G22" i="180"/>
  <c r="D22" i="180"/>
  <c r="R21" i="180"/>
  <c r="G21" i="180"/>
  <c r="D21" i="180"/>
  <c r="R20" i="180"/>
  <c r="G20" i="180"/>
  <c r="D20" i="180"/>
  <c r="R19" i="180"/>
  <c r="G19" i="180"/>
  <c r="D19" i="180"/>
  <c r="R18" i="180"/>
  <c r="G18" i="180"/>
  <c r="D18" i="180"/>
  <c r="F18" i="180" s="1"/>
  <c r="R17" i="180"/>
  <c r="G17" i="180"/>
  <c r="E17" i="180"/>
  <c r="D17" i="180"/>
  <c r="R16" i="180"/>
  <c r="G16" i="180"/>
  <c r="E16" i="180"/>
  <c r="D16" i="180"/>
  <c r="R15" i="180"/>
  <c r="G15" i="180"/>
  <c r="D15" i="180"/>
  <c r="R14" i="180"/>
  <c r="G14" i="180"/>
  <c r="D14" i="180"/>
  <c r="R13" i="180"/>
  <c r="G13" i="180"/>
  <c r="D13" i="180"/>
  <c r="R12" i="180"/>
  <c r="G12" i="180"/>
  <c r="F12" i="180"/>
  <c r="D12" i="180"/>
  <c r="R11" i="180"/>
  <c r="G11" i="180"/>
  <c r="I15" i="180" s="1"/>
  <c r="D11" i="180"/>
  <c r="R10" i="180"/>
  <c r="G10" i="180"/>
  <c r="D10" i="180"/>
  <c r="R9" i="180"/>
  <c r="G9" i="180"/>
  <c r="E9" i="180"/>
  <c r="D9" i="180"/>
  <c r="R8" i="180"/>
  <c r="G8" i="180"/>
  <c r="E8" i="180"/>
  <c r="D8" i="180"/>
  <c r="R7" i="180"/>
  <c r="G7" i="180"/>
  <c r="D7" i="180"/>
  <c r="R6" i="180"/>
  <c r="G6" i="180"/>
  <c r="D6" i="180"/>
  <c r="T28" i="179"/>
  <c r="H23" i="179" s="1"/>
  <c r="S28" i="179"/>
  <c r="R27" i="179"/>
  <c r="G27" i="179"/>
  <c r="D27" i="179"/>
  <c r="R26" i="179"/>
  <c r="G26" i="179"/>
  <c r="D26" i="179"/>
  <c r="R25" i="179"/>
  <c r="G25" i="179"/>
  <c r="D25" i="179"/>
  <c r="R24" i="179"/>
  <c r="H24" i="179"/>
  <c r="G24" i="179"/>
  <c r="D24" i="179"/>
  <c r="R23" i="179"/>
  <c r="G23" i="179"/>
  <c r="D23" i="179"/>
  <c r="R22" i="179"/>
  <c r="H22" i="179"/>
  <c r="G22" i="179"/>
  <c r="D22" i="179"/>
  <c r="R21" i="179"/>
  <c r="G21" i="179"/>
  <c r="D21" i="179"/>
  <c r="R20" i="179"/>
  <c r="G20" i="179"/>
  <c r="I20" i="179" s="1"/>
  <c r="D20" i="179"/>
  <c r="R19" i="179"/>
  <c r="G19" i="179"/>
  <c r="D19" i="179"/>
  <c r="R18" i="179"/>
  <c r="G18" i="179"/>
  <c r="E18" i="179"/>
  <c r="D18" i="179"/>
  <c r="R17" i="179"/>
  <c r="G17" i="179"/>
  <c r="D17" i="179"/>
  <c r="R16" i="179"/>
  <c r="G16" i="179"/>
  <c r="D16" i="179"/>
  <c r="F16" i="179" s="1"/>
  <c r="R15" i="179"/>
  <c r="H15" i="179"/>
  <c r="G15" i="179"/>
  <c r="D15" i="179"/>
  <c r="R14" i="179"/>
  <c r="G14" i="179"/>
  <c r="D14" i="179"/>
  <c r="R13" i="179"/>
  <c r="G13" i="179"/>
  <c r="E13" i="179"/>
  <c r="D13" i="179"/>
  <c r="R12" i="179"/>
  <c r="G12" i="179"/>
  <c r="D12" i="179"/>
  <c r="R11" i="179"/>
  <c r="G11" i="179"/>
  <c r="D11" i="179"/>
  <c r="R10" i="179"/>
  <c r="G10" i="179"/>
  <c r="D10" i="179"/>
  <c r="R9" i="179"/>
  <c r="G9" i="179"/>
  <c r="D9" i="179"/>
  <c r="R8" i="179"/>
  <c r="G8" i="179"/>
  <c r="D8" i="179"/>
  <c r="R7" i="179"/>
  <c r="H7" i="179"/>
  <c r="G7" i="179"/>
  <c r="D7" i="179"/>
  <c r="R6" i="179"/>
  <c r="G6" i="179"/>
  <c r="D6" i="179"/>
  <c r="T28" i="178"/>
  <c r="S28" i="178"/>
  <c r="G28" i="178"/>
  <c r="D28" i="178"/>
  <c r="R27" i="178"/>
  <c r="H27" i="178"/>
  <c r="G27" i="178"/>
  <c r="E27" i="178"/>
  <c r="D27" i="178"/>
  <c r="R26" i="178"/>
  <c r="H26" i="178"/>
  <c r="G26" i="178"/>
  <c r="E26" i="178"/>
  <c r="D26" i="178"/>
  <c r="R25" i="178"/>
  <c r="H25" i="178"/>
  <c r="G25" i="178"/>
  <c r="E25" i="178"/>
  <c r="D25" i="178"/>
  <c r="R24" i="178"/>
  <c r="H24" i="178"/>
  <c r="G24" i="178"/>
  <c r="E24" i="178"/>
  <c r="D24" i="178"/>
  <c r="R23" i="178"/>
  <c r="H23" i="178"/>
  <c r="G23" i="178"/>
  <c r="I23" i="178" s="1"/>
  <c r="E23" i="178"/>
  <c r="D23" i="178"/>
  <c r="R22" i="178"/>
  <c r="H22" i="178"/>
  <c r="G22" i="178"/>
  <c r="E22" i="178"/>
  <c r="D22" i="178"/>
  <c r="R21" i="178"/>
  <c r="H21" i="178"/>
  <c r="G21" i="178"/>
  <c r="E21" i="178"/>
  <c r="D21" i="178"/>
  <c r="R20" i="178"/>
  <c r="H20" i="178"/>
  <c r="G20" i="178"/>
  <c r="E20" i="178"/>
  <c r="D20" i="178"/>
  <c r="R19" i="178"/>
  <c r="H19" i="178"/>
  <c r="G19" i="178"/>
  <c r="E19" i="178"/>
  <c r="D19" i="178"/>
  <c r="R18" i="178"/>
  <c r="H18" i="178"/>
  <c r="G18" i="178"/>
  <c r="E18" i="178"/>
  <c r="D18" i="178"/>
  <c r="F18" i="178" s="1"/>
  <c r="R17" i="178"/>
  <c r="H17" i="178"/>
  <c r="G17" i="178"/>
  <c r="E17" i="178"/>
  <c r="D17" i="178"/>
  <c r="R16" i="178"/>
  <c r="H16" i="178"/>
  <c r="G16" i="178"/>
  <c r="E16" i="178"/>
  <c r="D16" i="178"/>
  <c r="R15" i="178"/>
  <c r="H15" i="178"/>
  <c r="G15" i="178"/>
  <c r="F15" i="178"/>
  <c r="E15" i="178"/>
  <c r="D15" i="178"/>
  <c r="R14" i="178"/>
  <c r="H14" i="178"/>
  <c r="G14" i="178"/>
  <c r="E14" i="178"/>
  <c r="D14" i="178"/>
  <c r="R13" i="178"/>
  <c r="H13" i="178"/>
  <c r="G13" i="178"/>
  <c r="F13" i="178"/>
  <c r="E13" i="178"/>
  <c r="D13" i="178"/>
  <c r="R12" i="178"/>
  <c r="H12" i="178"/>
  <c r="G12" i="178"/>
  <c r="E12" i="178"/>
  <c r="D12" i="178"/>
  <c r="R11" i="178"/>
  <c r="H11" i="178"/>
  <c r="G11" i="178"/>
  <c r="E11" i="178"/>
  <c r="D11" i="178"/>
  <c r="R10" i="178"/>
  <c r="H10" i="178"/>
  <c r="G10" i="178"/>
  <c r="E10" i="178"/>
  <c r="D10" i="178"/>
  <c r="R9" i="178"/>
  <c r="H9" i="178"/>
  <c r="G9" i="178"/>
  <c r="E9" i="178"/>
  <c r="D9" i="178"/>
  <c r="R8" i="178"/>
  <c r="H8" i="178"/>
  <c r="G8" i="178"/>
  <c r="E8" i="178"/>
  <c r="D8" i="178"/>
  <c r="R7" i="178"/>
  <c r="H7" i="178"/>
  <c r="G7" i="178"/>
  <c r="E7" i="178"/>
  <c r="D7" i="178"/>
  <c r="R6" i="178"/>
  <c r="H6" i="178"/>
  <c r="G6" i="178"/>
  <c r="E6" i="178"/>
  <c r="D6" i="178"/>
  <c r="T28" i="177"/>
  <c r="H22" i="177" s="1"/>
  <c r="S28" i="177"/>
  <c r="D28" i="177" s="1"/>
  <c r="R27" i="177"/>
  <c r="H27" i="177"/>
  <c r="G27" i="177"/>
  <c r="E27" i="177"/>
  <c r="D27" i="177"/>
  <c r="R26" i="177"/>
  <c r="H26" i="177"/>
  <c r="G26" i="177"/>
  <c r="E26" i="177"/>
  <c r="D26" i="177"/>
  <c r="R25" i="177"/>
  <c r="H25" i="177"/>
  <c r="G25" i="177"/>
  <c r="E25" i="177"/>
  <c r="D25" i="177"/>
  <c r="R24" i="177"/>
  <c r="G24" i="177"/>
  <c r="I24" i="177" s="1"/>
  <c r="E24" i="177"/>
  <c r="D24" i="177"/>
  <c r="R23" i="177"/>
  <c r="G23" i="177"/>
  <c r="E23" i="177"/>
  <c r="D23" i="177"/>
  <c r="R22" i="177"/>
  <c r="G22" i="177"/>
  <c r="E22" i="177"/>
  <c r="D22" i="177"/>
  <c r="R21" i="177"/>
  <c r="H21" i="177"/>
  <c r="G21" i="177"/>
  <c r="E21" i="177"/>
  <c r="D21" i="177"/>
  <c r="R20" i="177"/>
  <c r="H20" i="177"/>
  <c r="G20" i="177"/>
  <c r="E20" i="177"/>
  <c r="D20" i="177"/>
  <c r="R19" i="177"/>
  <c r="H19" i="177"/>
  <c r="G19" i="177"/>
  <c r="E19" i="177"/>
  <c r="D19" i="177"/>
  <c r="R18" i="177"/>
  <c r="H18" i="177"/>
  <c r="G18" i="177"/>
  <c r="E18" i="177"/>
  <c r="D18" i="177"/>
  <c r="R17" i="177"/>
  <c r="H17" i="177"/>
  <c r="G17" i="177"/>
  <c r="E17" i="177"/>
  <c r="D17" i="177"/>
  <c r="R16" i="177"/>
  <c r="G16" i="177"/>
  <c r="E16" i="177"/>
  <c r="D16" i="177"/>
  <c r="R15" i="177"/>
  <c r="G15" i="177"/>
  <c r="E15" i="177"/>
  <c r="D15" i="177"/>
  <c r="R14" i="177"/>
  <c r="G14" i="177"/>
  <c r="E14" i="177"/>
  <c r="D14" i="177"/>
  <c r="R13" i="177"/>
  <c r="H13" i="177"/>
  <c r="G13" i="177"/>
  <c r="E13" i="177"/>
  <c r="D13" i="177"/>
  <c r="R12" i="177"/>
  <c r="H12" i="177"/>
  <c r="G12" i="177"/>
  <c r="E12" i="177"/>
  <c r="D12" i="177"/>
  <c r="R11" i="177"/>
  <c r="H11" i="177"/>
  <c r="G11" i="177"/>
  <c r="E11" i="177"/>
  <c r="D11" i="177"/>
  <c r="R10" i="177"/>
  <c r="H10" i="177"/>
  <c r="G10" i="177"/>
  <c r="E10" i="177"/>
  <c r="D10" i="177"/>
  <c r="R9" i="177"/>
  <c r="H9" i="177"/>
  <c r="G9" i="177"/>
  <c r="E9" i="177"/>
  <c r="D9" i="177"/>
  <c r="R8" i="177"/>
  <c r="G8" i="177"/>
  <c r="E8" i="177"/>
  <c r="D8" i="177"/>
  <c r="R7" i="177"/>
  <c r="G7" i="177"/>
  <c r="E7" i="177"/>
  <c r="D7" i="177"/>
  <c r="R6" i="177"/>
  <c r="G6" i="177"/>
  <c r="E6" i="177"/>
  <c r="D6" i="177"/>
  <c r="T28" i="176"/>
  <c r="S28" i="176"/>
  <c r="R27" i="176"/>
  <c r="H27" i="176"/>
  <c r="G27" i="176"/>
  <c r="D27" i="176"/>
  <c r="R26" i="176"/>
  <c r="G26" i="176"/>
  <c r="D26" i="176"/>
  <c r="R25" i="176"/>
  <c r="G25" i="176"/>
  <c r="D25" i="176"/>
  <c r="R24" i="176"/>
  <c r="G24" i="176"/>
  <c r="E24" i="176"/>
  <c r="D24" i="176"/>
  <c r="R23" i="176"/>
  <c r="G23" i="176"/>
  <c r="D23" i="176"/>
  <c r="R22" i="176"/>
  <c r="H22" i="176"/>
  <c r="G22" i="176"/>
  <c r="D22" i="176"/>
  <c r="R21" i="176"/>
  <c r="H21" i="176"/>
  <c r="G21" i="176"/>
  <c r="D21" i="176"/>
  <c r="R20" i="176"/>
  <c r="H20" i="176"/>
  <c r="G20" i="176"/>
  <c r="D20" i="176"/>
  <c r="R19" i="176"/>
  <c r="H19" i="176"/>
  <c r="G19" i="176"/>
  <c r="I19" i="176" s="1"/>
  <c r="D19" i="176"/>
  <c r="R18" i="176"/>
  <c r="G18" i="176"/>
  <c r="D18" i="176"/>
  <c r="R17" i="176"/>
  <c r="G17" i="176"/>
  <c r="D17" i="176"/>
  <c r="R16" i="176"/>
  <c r="G16" i="176"/>
  <c r="D16" i="176"/>
  <c r="R15" i="176"/>
  <c r="G15" i="176"/>
  <c r="D15" i="176"/>
  <c r="R14" i="176"/>
  <c r="H14" i="176"/>
  <c r="G14" i="176"/>
  <c r="D14" i="176"/>
  <c r="R13" i="176"/>
  <c r="H13" i="176"/>
  <c r="G13" i="176"/>
  <c r="D13" i="176"/>
  <c r="R12" i="176"/>
  <c r="H12" i="176"/>
  <c r="G12" i="176"/>
  <c r="D12" i="176"/>
  <c r="R11" i="176"/>
  <c r="H11" i="176"/>
  <c r="G11" i="176"/>
  <c r="E11" i="176"/>
  <c r="D11" i="176"/>
  <c r="R10" i="176"/>
  <c r="G10" i="176"/>
  <c r="D10" i="176"/>
  <c r="R9" i="176"/>
  <c r="G9" i="176"/>
  <c r="D9" i="176"/>
  <c r="R8" i="176"/>
  <c r="G8" i="176"/>
  <c r="D8" i="176"/>
  <c r="R7" i="176"/>
  <c r="G7" i="176"/>
  <c r="D7" i="176"/>
  <c r="R6" i="176"/>
  <c r="H6" i="176"/>
  <c r="G6" i="176"/>
  <c r="D6" i="176"/>
  <c r="T28" i="175"/>
  <c r="H17" i="175" s="1"/>
  <c r="S28" i="175"/>
  <c r="G28" i="175"/>
  <c r="D28" i="175"/>
  <c r="R27" i="175"/>
  <c r="G27" i="175"/>
  <c r="E27" i="175"/>
  <c r="D27" i="175"/>
  <c r="R26" i="175"/>
  <c r="G26" i="175"/>
  <c r="E26" i="175"/>
  <c r="D26" i="175"/>
  <c r="R25" i="175"/>
  <c r="G25" i="175"/>
  <c r="D25" i="175"/>
  <c r="R24" i="175"/>
  <c r="H24" i="175"/>
  <c r="G24" i="175"/>
  <c r="D24" i="175"/>
  <c r="R23" i="175"/>
  <c r="H23" i="175"/>
  <c r="G23" i="175"/>
  <c r="D23" i="175"/>
  <c r="R22" i="175"/>
  <c r="H22" i="175"/>
  <c r="G22" i="175"/>
  <c r="E22" i="175"/>
  <c r="D22" i="175"/>
  <c r="R21" i="175"/>
  <c r="H21" i="175"/>
  <c r="G21" i="175"/>
  <c r="E21" i="175"/>
  <c r="D21" i="175"/>
  <c r="F21" i="175" s="1"/>
  <c r="R20" i="175"/>
  <c r="G20" i="175"/>
  <c r="E20" i="175"/>
  <c r="D20" i="175"/>
  <c r="R19" i="175"/>
  <c r="G19" i="175"/>
  <c r="F19" i="175"/>
  <c r="E19" i="175"/>
  <c r="D19" i="175"/>
  <c r="R18" i="175"/>
  <c r="G18" i="175"/>
  <c r="E18" i="175"/>
  <c r="D18" i="175"/>
  <c r="R17" i="175"/>
  <c r="G17" i="175"/>
  <c r="D17" i="175"/>
  <c r="R16" i="175"/>
  <c r="G16" i="175"/>
  <c r="D16" i="175"/>
  <c r="R15" i="175"/>
  <c r="H15" i="175"/>
  <c r="G15" i="175"/>
  <c r="D15" i="175"/>
  <c r="R14" i="175"/>
  <c r="G14" i="175"/>
  <c r="E14" i="175"/>
  <c r="D14" i="175"/>
  <c r="R13" i="175"/>
  <c r="H13" i="175"/>
  <c r="G13" i="175"/>
  <c r="E13" i="175"/>
  <c r="D13" i="175"/>
  <c r="R12" i="175"/>
  <c r="G12" i="175"/>
  <c r="E12" i="175"/>
  <c r="D12" i="175"/>
  <c r="R11" i="175"/>
  <c r="G11" i="175"/>
  <c r="E11" i="175"/>
  <c r="D11" i="175"/>
  <c r="R10" i="175"/>
  <c r="G10" i="175"/>
  <c r="E10" i="175"/>
  <c r="D10" i="175"/>
  <c r="R9" i="175"/>
  <c r="H9" i="175"/>
  <c r="G9" i="175"/>
  <c r="D9" i="175"/>
  <c r="R8" i="175"/>
  <c r="H8" i="175"/>
  <c r="G8" i="175"/>
  <c r="D8" i="175"/>
  <c r="R7" i="175"/>
  <c r="H7" i="175"/>
  <c r="G7" i="175"/>
  <c r="D7" i="175"/>
  <c r="R6" i="175"/>
  <c r="H6" i="175"/>
  <c r="G6" i="175"/>
  <c r="E6" i="175"/>
  <c r="D6" i="175"/>
  <c r="T28" i="174"/>
  <c r="S28" i="174"/>
  <c r="G28" i="174"/>
  <c r="D28" i="174"/>
  <c r="R27" i="174"/>
  <c r="H27" i="174"/>
  <c r="G27" i="174"/>
  <c r="E27" i="174"/>
  <c r="D27" i="174"/>
  <c r="R26" i="174"/>
  <c r="H26" i="174"/>
  <c r="G26" i="174"/>
  <c r="E26" i="174"/>
  <c r="D26" i="174"/>
  <c r="R25" i="174"/>
  <c r="H25" i="174"/>
  <c r="G25" i="174"/>
  <c r="I25" i="174" s="1"/>
  <c r="E25" i="174"/>
  <c r="D25" i="174"/>
  <c r="R24" i="174"/>
  <c r="H24" i="174"/>
  <c r="G24" i="174"/>
  <c r="E24" i="174"/>
  <c r="D24" i="174"/>
  <c r="R23" i="174"/>
  <c r="H23" i="174"/>
  <c r="G23" i="174"/>
  <c r="E23" i="174"/>
  <c r="D23" i="174"/>
  <c r="R22" i="174"/>
  <c r="H22" i="174"/>
  <c r="G22" i="174"/>
  <c r="E22" i="174"/>
  <c r="D22" i="174"/>
  <c r="R21" i="174"/>
  <c r="H21" i="174"/>
  <c r="G21" i="174"/>
  <c r="E21" i="174"/>
  <c r="D21" i="174"/>
  <c r="R20" i="174"/>
  <c r="H20" i="174"/>
  <c r="G20" i="174"/>
  <c r="E20" i="174"/>
  <c r="D20" i="174"/>
  <c r="R19" i="174"/>
  <c r="H19" i="174"/>
  <c r="G19" i="174"/>
  <c r="E19" i="174"/>
  <c r="D19" i="174"/>
  <c r="R18" i="174"/>
  <c r="H18" i="174"/>
  <c r="G18" i="174"/>
  <c r="E18" i="174"/>
  <c r="D18" i="174"/>
  <c r="R17" i="174"/>
  <c r="H17" i="174"/>
  <c r="G17" i="174"/>
  <c r="E17" i="174"/>
  <c r="D17" i="174"/>
  <c r="R16" i="174"/>
  <c r="H16" i="174"/>
  <c r="G16" i="174"/>
  <c r="I16" i="174" s="1"/>
  <c r="E16" i="174"/>
  <c r="D16" i="174"/>
  <c r="R15" i="174"/>
  <c r="H15" i="174"/>
  <c r="G15" i="174"/>
  <c r="E15" i="174"/>
  <c r="D15" i="174"/>
  <c r="R14" i="174"/>
  <c r="H14" i="174"/>
  <c r="G14" i="174"/>
  <c r="E14" i="174"/>
  <c r="D14" i="174"/>
  <c r="R13" i="174"/>
  <c r="H13" i="174"/>
  <c r="G13" i="174"/>
  <c r="E13" i="174"/>
  <c r="D13" i="174"/>
  <c r="R12" i="174"/>
  <c r="H12" i="174"/>
  <c r="G12" i="174"/>
  <c r="E12" i="174"/>
  <c r="D12" i="174"/>
  <c r="R11" i="174"/>
  <c r="H11" i="174"/>
  <c r="G11" i="174"/>
  <c r="E11" i="174"/>
  <c r="D11" i="174"/>
  <c r="R10" i="174"/>
  <c r="H10" i="174"/>
  <c r="G10" i="174"/>
  <c r="E10" i="174"/>
  <c r="D10" i="174"/>
  <c r="R9" i="174"/>
  <c r="H9" i="174"/>
  <c r="G9" i="174"/>
  <c r="F9" i="174"/>
  <c r="E9" i="174"/>
  <c r="D9" i="174"/>
  <c r="R8" i="174"/>
  <c r="H8" i="174"/>
  <c r="G8" i="174"/>
  <c r="E8" i="174"/>
  <c r="D8" i="174"/>
  <c r="R7" i="174"/>
  <c r="H7" i="174"/>
  <c r="G7" i="174"/>
  <c r="E7" i="174"/>
  <c r="D7" i="174"/>
  <c r="R6" i="174"/>
  <c r="H6" i="174"/>
  <c r="G6" i="174"/>
  <c r="E6" i="174"/>
  <c r="D6" i="174"/>
  <c r="T28" i="173"/>
  <c r="H12" i="173" s="1"/>
  <c r="S28" i="173"/>
  <c r="D28" i="173" s="1"/>
  <c r="R27" i="173"/>
  <c r="H27" i="173"/>
  <c r="G27" i="173"/>
  <c r="F27" i="173"/>
  <c r="E27" i="173"/>
  <c r="D27" i="173"/>
  <c r="R26" i="173"/>
  <c r="H26" i="173"/>
  <c r="G26" i="173"/>
  <c r="E26" i="173"/>
  <c r="D26" i="173"/>
  <c r="R25" i="173"/>
  <c r="G25" i="173"/>
  <c r="E25" i="173"/>
  <c r="D25" i="173"/>
  <c r="R24" i="173"/>
  <c r="G24" i="173"/>
  <c r="E24" i="173"/>
  <c r="D24" i="173"/>
  <c r="R23" i="173"/>
  <c r="G23" i="173"/>
  <c r="E23" i="173"/>
  <c r="D23" i="173"/>
  <c r="R22" i="173"/>
  <c r="H22" i="173"/>
  <c r="G22" i="173"/>
  <c r="E22" i="173"/>
  <c r="D22" i="173"/>
  <c r="R21" i="173"/>
  <c r="G21" i="173"/>
  <c r="E21" i="173"/>
  <c r="D21" i="173"/>
  <c r="R20" i="173"/>
  <c r="H20" i="173"/>
  <c r="G20" i="173"/>
  <c r="E20" i="173"/>
  <c r="D20" i="173"/>
  <c r="R19" i="173"/>
  <c r="H19" i="173"/>
  <c r="G19" i="173"/>
  <c r="E19" i="173"/>
  <c r="D19" i="173"/>
  <c r="R18" i="173"/>
  <c r="H18" i="173"/>
  <c r="G18" i="173"/>
  <c r="E18" i="173"/>
  <c r="D18" i="173"/>
  <c r="R17" i="173"/>
  <c r="H17" i="173"/>
  <c r="G17" i="173"/>
  <c r="E17" i="173"/>
  <c r="D17" i="173"/>
  <c r="R16" i="173"/>
  <c r="G16" i="173"/>
  <c r="E16" i="173"/>
  <c r="D16" i="173"/>
  <c r="R15" i="173"/>
  <c r="H15" i="173"/>
  <c r="G15" i="173"/>
  <c r="E15" i="173"/>
  <c r="D15" i="173"/>
  <c r="R14" i="173"/>
  <c r="H14" i="173"/>
  <c r="G14" i="173"/>
  <c r="E14" i="173"/>
  <c r="D14" i="173"/>
  <c r="R13" i="173"/>
  <c r="H13" i="173"/>
  <c r="G13" i="173"/>
  <c r="E13" i="173"/>
  <c r="D13" i="173"/>
  <c r="R12" i="173"/>
  <c r="G12" i="173"/>
  <c r="I12" i="173" s="1"/>
  <c r="E12" i="173"/>
  <c r="D12" i="173"/>
  <c r="R11" i="173"/>
  <c r="H11" i="173"/>
  <c r="G11" i="173"/>
  <c r="E11" i="173"/>
  <c r="D11" i="173"/>
  <c r="R10" i="173"/>
  <c r="H10" i="173"/>
  <c r="G10" i="173"/>
  <c r="E10" i="173"/>
  <c r="D10" i="173"/>
  <c r="F10" i="173" s="1"/>
  <c r="R9" i="173"/>
  <c r="G9" i="173"/>
  <c r="E9" i="173"/>
  <c r="D9" i="173"/>
  <c r="F19" i="173" s="1"/>
  <c r="R8" i="173"/>
  <c r="H8" i="173"/>
  <c r="G8" i="173"/>
  <c r="E8" i="173"/>
  <c r="D8" i="173"/>
  <c r="R7" i="173"/>
  <c r="H7" i="173"/>
  <c r="G7" i="173"/>
  <c r="I14" i="173" s="1"/>
  <c r="E7" i="173"/>
  <c r="D7" i="173"/>
  <c r="R6" i="173"/>
  <c r="H6" i="173"/>
  <c r="G6" i="173"/>
  <c r="I22" i="173" s="1"/>
  <c r="E6" i="173"/>
  <c r="D6" i="173"/>
  <c r="T28" i="172"/>
  <c r="H27" i="172" s="1"/>
  <c r="S28" i="172"/>
  <c r="G28" i="172"/>
  <c r="D28" i="172"/>
  <c r="R27" i="172"/>
  <c r="G27" i="172"/>
  <c r="E27" i="172"/>
  <c r="D27" i="172"/>
  <c r="R26" i="172"/>
  <c r="H26" i="172"/>
  <c r="G26" i="172"/>
  <c r="E26" i="172"/>
  <c r="D26" i="172"/>
  <c r="R25" i="172"/>
  <c r="H25" i="172"/>
  <c r="G25" i="172"/>
  <c r="E25" i="172"/>
  <c r="D25" i="172"/>
  <c r="R24" i="172"/>
  <c r="H24" i="172"/>
  <c r="G24" i="172"/>
  <c r="E24" i="172"/>
  <c r="D24" i="172"/>
  <c r="R23" i="172"/>
  <c r="H23" i="172"/>
  <c r="G23" i="172"/>
  <c r="E23" i="172"/>
  <c r="D23" i="172"/>
  <c r="R22" i="172"/>
  <c r="G22" i="172"/>
  <c r="E22" i="172"/>
  <c r="D22" i="172"/>
  <c r="R21" i="172"/>
  <c r="H21" i="172"/>
  <c r="G21" i="172"/>
  <c r="E21" i="172"/>
  <c r="D21" i="172"/>
  <c r="R20" i="172"/>
  <c r="G20" i="172"/>
  <c r="E20" i="172"/>
  <c r="D20" i="172"/>
  <c r="R19" i="172"/>
  <c r="G19" i="172"/>
  <c r="E19" i="172"/>
  <c r="D19" i="172"/>
  <c r="R18" i="172"/>
  <c r="H18" i="172"/>
  <c r="G18" i="172"/>
  <c r="E18" i="172"/>
  <c r="D18" i="172"/>
  <c r="R17" i="172"/>
  <c r="H17" i="172"/>
  <c r="G17" i="172"/>
  <c r="E17" i="172"/>
  <c r="D17" i="172"/>
  <c r="R16" i="172"/>
  <c r="H16" i="172"/>
  <c r="G16" i="172"/>
  <c r="E16" i="172"/>
  <c r="D16" i="172"/>
  <c r="R15" i="172"/>
  <c r="H15" i="172"/>
  <c r="G15" i="172"/>
  <c r="E15" i="172"/>
  <c r="D15" i="172"/>
  <c r="R14" i="172"/>
  <c r="G14" i="172"/>
  <c r="E14" i="172"/>
  <c r="D14" i="172"/>
  <c r="R13" i="172"/>
  <c r="H13" i="172"/>
  <c r="G13" i="172"/>
  <c r="E13" i="172"/>
  <c r="D13" i="172"/>
  <c r="R12" i="172"/>
  <c r="G12" i="172"/>
  <c r="E12" i="172"/>
  <c r="D12" i="172"/>
  <c r="R11" i="172"/>
  <c r="G11" i="172"/>
  <c r="E11" i="172"/>
  <c r="D11" i="172"/>
  <c r="R10" i="172"/>
  <c r="H10" i="172"/>
  <c r="G10" i="172"/>
  <c r="E10" i="172"/>
  <c r="D10" i="172"/>
  <c r="R9" i="172"/>
  <c r="H9" i="172"/>
  <c r="G9" i="172"/>
  <c r="E9" i="172"/>
  <c r="D9" i="172"/>
  <c r="R8" i="172"/>
  <c r="H8" i="172"/>
  <c r="G8" i="172"/>
  <c r="E8" i="172"/>
  <c r="D8" i="172"/>
  <c r="R7" i="172"/>
  <c r="H7" i="172"/>
  <c r="G7" i="172"/>
  <c r="E7" i="172"/>
  <c r="D7" i="172"/>
  <c r="R6" i="172"/>
  <c r="G6" i="172"/>
  <c r="E6" i="172"/>
  <c r="D6" i="172"/>
  <c r="F8" i="172" s="1"/>
  <c r="T28" i="171"/>
  <c r="S28" i="171"/>
  <c r="E26" i="171" s="1"/>
  <c r="G28" i="171"/>
  <c r="R27" i="171"/>
  <c r="H27" i="171"/>
  <c r="G27" i="171"/>
  <c r="E27" i="171"/>
  <c r="D27" i="171"/>
  <c r="F27" i="171" s="1"/>
  <c r="R26" i="171"/>
  <c r="H26" i="171"/>
  <c r="G26" i="171"/>
  <c r="F26" i="171"/>
  <c r="D26" i="171"/>
  <c r="R25" i="171"/>
  <c r="H25" i="171"/>
  <c r="G25" i="171"/>
  <c r="E25" i="171"/>
  <c r="D25" i="171"/>
  <c r="R24" i="171"/>
  <c r="H24" i="171"/>
  <c r="G24" i="171"/>
  <c r="E24" i="171"/>
  <c r="D24" i="171"/>
  <c r="R23" i="171"/>
  <c r="H23" i="171"/>
  <c r="G23" i="171"/>
  <c r="E23" i="171"/>
  <c r="D23" i="171"/>
  <c r="R22" i="171"/>
  <c r="H22" i="171"/>
  <c r="G22" i="171"/>
  <c r="E22" i="171"/>
  <c r="D22" i="171"/>
  <c r="R21" i="171"/>
  <c r="H21" i="171"/>
  <c r="G21" i="171"/>
  <c r="D21" i="171"/>
  <c r="R20" i="171"/>
  <c r="H20" i="171"/>
  <c r="G20" i="171"/>
  <c r="E20" i="171"/>
  <c r="D20" i="171"/>
  <c r="R19" i="171"/>
  <c r="H19" i="171"/>
  <c r="G19" i="171"/>
  <c r="E19" i="171"/>
  <c r="D19" i="171"/>
  <c r="R18" i="171"/>
  <c r="H18" i="171"/>
  <c r="G18" i="171"/>
  <c r="D18" i="171"/>
  <c r="R17" i="171"/>
  <c r="H17" i="171"/>
  <c r="G17" i="171"/>
  <c r="E17" i="171"/>
  <c r="D17" i="171"/>
  <c r="R16" i="171"/>
  <c r="H16" i="171"/>
  <c r="G16" i="171"/>
  <c r="I16" i="171" s="1"/>
  <c r="E16" i="171"/>
  <c r="D16" i="171"/>
  <c r="R15" i="171"/>
  <c r="H15" i="171"/>
  <c r="G15" i="171"/>
  <c r="E15" i="171"/>
  <c r="D15" i="171"/>
  <c r="R14" i="171"/>
  <c r="H14" i="171"/>
  <c r="G14" i="171"/>
  <c r="E14" i="171"/>
  <c r="D14" i="171"/>
  <c r="F14" i="171" s="1"/>
  <c r="R13" i="171"/>
  <c r="H13" i="171"/>
  <c r="G13" i="171"/>
  <c r="D13" i="171"/>
  <c r="F15" i="171" s="1"/>
  <c r="R12" i="171"/>
  <c r="H12" i="171"/>
  <c r="G12" i="171"/>
  <c r="E12" i="171"/>
  <c r="D12" i="171"/>
  <c r="R11" i="171"/>
  <c r="H11" i="171"/>
  <c r="G11" i="171"/>
  <c r="E11" i="171"/>
  <c r="D11" i="171"/>
  <c r="R10" i="171"/>
  <c r="H10" i="171"/>
  <c r="G10" i="171"/>
  <c r="D10" i="171"/>
  <c r="R9" i="171"/>
  <c r="H9" i="171"/>
  <c r="G9" i="171"/>
  <c r="I9" i="171" s="1"/>
  <c r="E9" i="171"/>
  <c r="D9" i="171"/>
  <c r="R8" i="171"/>
  <c r="H8" i="171"/>
  <c r="G8" i="171"/>
  <c r="I18" i="171" s="1"/>
  <c r="E8" i="171"/>
  <c r="D8" i="171"/>
  <c r="F18" i="171" s="1"/>
  <c r="R7" i="171"/>
  <c r="H7" i="171"/>
  <c r="G7" i="171"/>
  <c r="F7" i="171"/>
  <c r="E7" i="171"/>
  <c r="D7" i="171"/>
  <c r="R6" i="171"/>
  <c r="H6" i="171"/>
  <c r="G6" i="171"/>
  <c r="I6" i="171" s="1"/>
  <c r="E6" i="171"/>
  <c r="D6" i="171"/>
  <c r="T28" i="170"/>
  <c r="G28" i="170" s="1"/>
  <c r="S28" i="170"/>
  <c r="E19" i="170" s="1"/>
  <c r="R27" i="170"/>
  <c r="H27" i="170"/>
  <c r="G27" i="170"/>
  <c r="E27" i="170"/>
  <c r="D27" i="170"/>
  <c r="R26" i="170"/>
  <c r="G26" i="170"/>
  <c r="I26" i="170" s="1"/>
  <c r="D26" i="170"/>
  <c r="R25" i="170"/>
  <c r="G25" i="170"/>
  <c r="D25" i="170"/>
  <c r="R24" i="170"/>
  <c r="G24" i="170"/>
  <c r="E24" i="170"/>
  <c r="D24" i="170"/>
  <c r="R23" i="170"/>
  <c r="G23" i="170"/>
  <c r="D23" i="170"/>
  <c r="R22" i="170"/>
  <c r="H22" i="170"/>
  <c r="G22" i="170"/>
  <c r="D22" i="170"/>
  <c r="R21" i="170"/>
  <c r="H21" i="170"/>
  <c r="G21" i="170"/>
  <c r="D21" i="170"/>
  <c r="R20" i="170"/>
  <c r="G20" i="170"/>
  <c r="D20" i="170"/>
  <c r="R19" i="170"/>
  <c r="H19" i="170"/>
  <c r="G19" i="170"/>
  <c r="D19" i="170"/>
  <c r="R18" i="170"/>
  <c r="G18" i="170"/>
  <c r="D18" i="170"/>
  <c r="F9" i="170" s="1"/>
  <c r="R17" i="170"/>
  <c r="G17" i="170"/>
  <c r="F17" i="170"/>
  <c r="D17" i="170"/>
  <c r="R16" i="170"/>
  <c r="G16" i="170"/>
  <c r="E16" i="170"/>
  <c r="D16" i="170"/>
  <c r="R15" i="170"/>
  <c r="G15" i="170"/>
  <c r="D15" i="170"/>
  <c r="R14" i="170"/>
  <c r="H14" i="170"/>
  <c r="G14" i="170"/>
  <c r="D14" i="170"/>
  <c r="R13" i="170"/>
  <c r="H13" i="170"/>
  <c r="G13" i="170"/>
  <c r="D13" i="170"/>
  <c r="R12" i="170"/>
  <c r="G12" i="170"/>
  <c r="D12" i="170"/>
  <c r="R11" i="170"/>
  <c r="H11" i="170"/>
  <c r="G11" i="170"/>
  <c r="D11" i="170"/>
  <c r="R10" i="170"/>
  <c r="G10" i="170"/>
  <c r="D10" i="170"/>
  <c r="R9" i="170"/>
  <c r="G9" i="170"/>
  <c r="D9" i="170"/>
  <c r="R8" i="170"/>
  <c r="G8" i="170"/>
  <c r="E8" i="170"/>
  <c r="D8" i="170"/>
  <c r="R7" i="170"/>
  <c r="G7" i="170"/>
  <c r="D7" i="170"/>
  <c r="R6" i="170"/>
  <c r="H6" i="170"/>
  <c r="G6" i="170"/>
  <c r="D6" i="170"/>
  <c r="T28" i="169"/>
  <c r="S28" i="169"/>
  <c r="E22" i="169" s="1"/>
  <c r="D28" i="169"/>
  <c r="R27" i="169"/>
  <c r="G27" i="169"/>
  <c r="E27" i="169"/>
  <c r="D27" i="169"/>
  <c r="R26" i="169"/>
  <c r="G26" i="169"/>
  <c r="E26" i="169"/>
  <c r="D26" i="169"/>
  <c r="R25" i="169"/>
  <c r="G25" i="169"/>
  <c r="D25" i="169"/>
  <c r="R24" i="169"/>
  <c r="H24" i="169"/>
  <c r="G24" i="169"/>
  <c r="E24" i="169"/>
  <c r="D24" i="169"/>
  <c r="R23" i="169"/>
  <c r="G23" i="169"/>
  <c r="E23" i="169"/>
  <c r="D23" i="169"/>
  <c r="R22" i="169"/>
  <c r="G22" i="169"/>
  <c r="F22" i="169"/>
  <c r="D22" i="169"/>
  <c r="R21" i="169"/>
  <c r="G21" i="169"/>
  <c r="E21" i="169"/>
  <c r="D21" i="169"/>
  <c r="R20" i="169"/>
  <c r="G20" i="169"/>
  <c r="I20" i="169" s="1"/>
  <c r="E20" i="169"/>
  <c r="D20" i="169"/>
  <c r="R19" i="169"/>
  <c r="G19" i="169"/>
  <c r="F19" i="169"/>
  <c r="E19" i="169"/>
  <c r="D19" i="169"/>
  <c r="R18" i="169"/>
  <c r="G18" i="169"/>
  <c r="E18" i="169"/>
  <c r="D18" i="169"/>
  <c r="R17" i="169"/>
  <c r="I17" i="169"/>
  <c r="G17" i="169"/>
  <c r="D17" i="169"/>
  <c r="R16" i="169"/>
  <c r="H16" i="169"/>
  <c r="G16" i="169"/>
  <c r="E16" i="169"/>
  <c r="D16" i="169"/>
  <c r="R15" i="169"/>
  <c r="G15" i="169"/>
  <c r="E15" i="169"/>
  <c r="D15" i="169"/>
  <c r="F15" i="169" s="1"/>
  <c r="R14" i="169"/>
  <c r="G14" i="169"/>
  <c r="D14" i="169"/>
  <c r="R13" i="169"/>
  <c r="H13" i="169"/>
  <c r="G13" i="169"/>
  <c r="I13" i="169" s="1"/>
  <c r="E13" i="169"/>
  <c r="D13" i="169"/>
  <c r="R12" i="169"/>
  <c r="G12" i="169"/>
  <c r="E12" i="169"/>
  <c r="D12" i="169"/>
  <c r="R11" i="169"/>
  <c r="G11" i="169"/>
  <c r="F11" i="169"/>
  <c r="E11" i="169"/>
  <c r="D11" i="169"/>
  <c r="R10" i="169"/>
  <c r="G10" i="169"/>
  <c r="I10" i="169" s="1"/>
  <c r="E10" i="169"/>
  <c r="D10" i="169"/>
  <c r="R9" i="169"/>
  <c r="G9" i="169"/>
  <c r="D9" i="169"/>
  <c r="R8" i="169"/>
  <c r="H8" i="169"/>
  <c r="G8" i="169"/>
  <c r="E8" i="169"/>
  <c r="D8" i="169"/>
  <c r="R7" i="169"/>
  <c r="G7" i="169"/>
  <c r="I22" i="169" s="1"/>
  <c r="E7" i="169"/>
  <c r="D7" i="169"/>
  <c r="R6" i="169"/>
  <c r="G6" i="169"/>
  <c r="F6" i="169"/>
  <c r="D6" i="169"/>
  <c r="F24" i="169" s="1"/>
  <c r="T28" i="168"/>
  <c r="H27" i="168" s="1"/>
  <c r="S28" i="168"/>
  <c r="G28" i="168"/>
  <c r="D28" i="168"/>
  <c r="R27" i="168"/>
  <c r="G27" i="168"/>
  <c r="E27" i="168"/>
  <c r="D27" i="168"/>
  <c r="R26" i="168"/>
  <c r="H26" i="168"/>
  <c r="G26" i="168"/>
  <c r="E26" i="168"/>
  <c r="D26" i="168"/>
  <c r="R25" i="168"/>
  <c r="H25" i="168"/>
  <c r="G25" i="168"/>
  <c r="E25" i="168"/>
  <c r="D25" i="168"/>
  <c r="R24" i="168"/>
  <c r="G24" i="168"/>
  <c r="F24" i="168"/>
  <c r="E24" i="168"/>
  <c r="D24" i="168"/>
  <c r="R23" i="168"/>
  <c r="H23" i="168"/>
  <c r="G23" i="168"/>
  <c r="E23" i="168"/>
  <c r="D23" i="168"/>
  <c r="R22" i="168"/>
  <c r="G22" i="168"/>
  <c r="E22" i="168"/>
  <c r="D22" i="168"/>
  <c r="R21" i="168"/>
  <c r="H21" i="168"/>
  <c r="G21" i="168"/>
  <c r="E21" i="168"/>
  <c r="D21" i="168"/>
  <c r="R20" i="168"/>
  <c r="G20" i="168"/>
  <c r="E20" i="168"/>
  <c r="D20" i="168"/>
  <c r="F20" i="168" s="1"/>
  <c r="R19" i="168"/>
  <c r="G19" i="168"/>
  <c r="E19" i="168"/>
  <c r="D19" i="168"/>
  <c r="R18" i="168"/>
  <c r="H18" i="168"/>
  <c r="G18" i="168"/>
  <c r="E18" i="168"/>
  <c r="D18" i="168"/>
  <c r="R17" i="168"/>
  <c r="H17" i="168"/>
  <c r="G17" i="168"/>
  <c r="E17" i="168"/>
  <c r="D17" i="168"/>
  <c r="R16" i="168"/>
  <c r="G16" i="168"/>
  <c r="F16" i="168"/>
  <c r="E16" i="168"/>
  <c r="D16" i="168"/>
  <c r="R15" i="168"/>
  <c r="H15" i="168"/>
  <c r="G15" i="168"/>
  <c r="E15" i="168"/>
  <c r="D15" i="168"/>
  <c r="R14" i="168"/>
  <c r="G14" i="168"/>
  <c r="E14" i="168"/>
  <c r="D14" i="168"/>
  <c r="R13" i="168"/>
  <c r="H13" i="168"/>
  <c r="G13" i="168"/>
  <c r="F13" i="168"/>
  <c r="E13" i="168"/>
  <c r="D13" i="168"/>
  <c r="F15" i="168" s="1"/>
  <c r="R12" i="168"/>
  <c r="H12" i="168"/>
  <c r="G12" i="168"/>
  <c r="E12" i="168"/>
  <c r="D12" i="168"/>
  <c r="R11" i="168"/>
  <c r="G11" i="168"/>
  <c r="E11" i="168"/>
  <c r="D11" i="168"/>
  <c r="R10" i="168"/>
  <c r="H10" i="168"/>
  <c r="G10" i="168"/>
  <c r="E10" i="168"/>
  <c r="D10" i="168"/>
  <c r="R9" i="168"/>
  <c r="H9" i="168"/>
  <c r="G9" i="168"/>
  <c r="E9" i="168"/>
  <c r="D9" i="168"/>
  <c r="R8" i="168"/>
  <c r="G8" i="168"/>
  <c r="I8" i="168" s="1"/>
  <c r="E8" i="168"/>
  <c r="D8" i="168"/>
  <c r="R7" i="168"/>
  <c r="H7" i="168"/>
  <c r="G7" i="168"/>
  <c r="F7" i="168"/>
  <c r="E7" i="168"/>
  <c r="D7" i="168"/>
  <c r="R6" i="168"/>
  <c r="G6" i="168"/>
  <c r="E6" i="168"/>
  <c r="D6" i="168"/>
  <c r="T28" i="167"/>
  <c r="S28" i="167"/>
  <c r="E26" i="167" s="1"/>
  <c r="G28" i="167"/>
  <c r="R27" i="167"/>
  <c r="H27" i="167"/>
  <c r="G27" i="167"/>
  <c r="I27" i="167" s="1"/>
  <c r="E27" i="167"/>
  <c r="D27" i="167"/>
  <c r="R26" i="167"/>
  <c r="H26" i="167"/>
  <c r="G26" i="167"/>
  <c r="D26" i="167"/>
  <c r="R25" i="167"/>
  <c r="H25" i="167"/>
  <c r="G25" i="167"/>
  <c r="E25" i="167"/>
  <c r="D25" i="167"/>
  <c r="R24" i="167"/>
  <c r="H24" i="167"/>
  <c r="G24" i="167"/>
  <c r="E24" i="167"/>
  <c r="D24" i="167"/>
  <c r="F24" i="167" s="1"/>
  <c r="R23" i="167"/>
  <c r="H23" i="167"/>
  <c r="G23" i="167"/>
  <c r="D23" i="167"/>
  <c r="R22" i="167"/>
  <c r="H22" i="167"/>
  <c r="G22" i="167"/>
  <c r="E22" i="167"/>
  <c r="D22" i="167"/>
  <c r="R21" i="167"/>
  <c r="H21" i="167"/>
  <c r="G21" i="167"/>
  <c r="D21" i="167"/>
  <c r="R20" i="167"/>
  <c r="H20" i="167"/>
  <c r="G20" i="167"/>
  <c r="E20" i="167"/>
  <c r="D20" i="167"/>
  <c r="R19" i="167"/>
  <c r="H19" i="167"/>
  <c r="G19" i="167"/>
  <c r="E19" i="167"/>
  <c r="D19" i="167"/>
  <c r="R18" i="167"/>
  <c r="H18" i="167"/>
  <c r="G18" i="167"/>
  <c r="D18" i="167"/>
  <c r="R17" i="167"/>
  <c r="H17" i="167"/>
  <c r="G17" i="167"/>
  <c r="E17" i="167"/>
  <c r="D17" i="167"/>
  <c r="R16" i="167"/>
  <c r="H16" i="167"/>
  <c r="G16" i="167"/>
  <c r="E16" i="167"/>
  <c r="D16" i="167"/>
  <c r="R15" i="167"/>
  <c r="H15" i="167"/>
  <c r="G15" i="167"/>
  <c r="D15" i="167"/>
  <c r="R14" i="167"/>
  <c r="H14" i="167"/>
  <c r="G14" i="167"/>
  <c r="E14" i="167"/>
  <c r="D14" i="167"/>
  <c r="F14" i="167" s="1"/>
  <c r="R13" i="167"/>
  <c r="H13" i="167"/>
  <c r="G13" i="167"/>
  <c r="D13" i="167"/>
  <c r="R12" i="167"/>
  <c r="H12" i="167"/>
  <c r="G12" i="167"/>
  <c r="E12" i="167"/>
  <c r="D12" i="167"/>
  <c r="R11" i="167"/>
  <c r="H11" i="167"/>
  <c r="G11" i="167"/>
  <c r="E11" i="167"/>
  <c r="D11" i="167"/>
  <c r="R10" i="167"/>
  <c r="H10" i="167"/>
  <c r="G10" i="167"/>
  <c r="D10" i="167"/>
  <c r="R9" i="167"/>
  <c r="H9" i="167"/>
  <c r="G9" i="167"/>
  <c r="E9" i="167"/>
  <c r="D9" i="167"/>
  <c r="R8" i="167"/>
  <c r="H8" i="167"/>
  <c r="G8" i="167"/>
  <c r="I13" i="167" s="1"/>
  <c r="E8" i="167"/>
  <c r="D8" i="167"/>
  <c r="R7" i="167"/>
  <c r="H7" i="167"/>
  <c r="G7" i="167"/>
  <c r="E7" i="167"/>
  <c r="D7" i="167"/>
  <c r="R6" i="167"/>
  <c r="H6" i="167"/>
  <c r="G6" i="167"/>
  <c r="E6" i="167"/>
  <c r="D6" i="167"/>
  <c r="T28" i="166"/>
  <c r="H22" i="166" s="1"/>
  <c r="S28" i="166"/>
  <c r="R27" i="166"/>
  <c r="H27" i="166"/>
  <c r="G27" i="166"/>
  <c r="E27" i="166"/>
  <c r="D27" i="166"/>
  <c r="R26" i="166"/>
  <c r="G26" i="166"/>
  <c r="E26" i="166"/>
  <c r="D26" i="166"/>
  <c r="R25" i="166"/>
  <c r="G25" i="166"/>
  <c r="D25" i="166"/>
  <c r="R24" i="166"/>
  <c r="G24" i="166"/>
  <c r="E24" i="166"/>
  <c r="D24" i="166"/>
  <c r="R23" i="166"/>
  <c r="G23" i="166"/>
  <c r="D23" i="166"/>
  <c r="R22" i="166"/>
  <c r="G22" i="166"/>
  <c r="D22" i="166"/>
  <c r="R21" i="166"/>
  <c r="H21" i="166"/>
  <c r="G21" i="166"/>
  <c r="D21" i="166"/>
  <c r="R20" i="166"/>
  <c r="G20" i="166"/>
  <c r="I20" i="166" s="1"/>
  <c r="D20" i="166"/>
  <c r="R19" i="166"/>
  <c r="H19" i="166"/>
  <c r="G19" i="166"/>
  <c r="E19" i="166"/>
  <c r="D19" i="166"/>
  <c r="R18" i="166"/>
  <c r="G18" i="166"/>
  <c r="E18" i="166"/>
  <c r="D18" i="166"/>
  <c r="R17" i="166"/>
  <c r="G17" i="166"/>
  <c r="D17" i="166"/>
  <c r="F17" i="166" s="1"/>
  <c r="R16" i="166"/>
  <c r="G16" i="166"/>
  <c r="E16" i="166"/>
  <c r="D16" i="166"/>
  <c r="R15" i="166"/>
  <c r="G15" i="166"/>
  <c r="D15" i="166"/>
  <c r="F25" i="166" s="1"/>
  <c r="R14" i="166"/>
  <c r="H14" i="166"/>
  <c r="G14" i="166"/>
  <c r="D14" i="166"/>
  <c r="R13" i="166"/>
  <c r="G13" i="166"/>
  <c r="D13" i="166"/>
  <c r="R12" i="166"/>
  <c r="I12" i="166"/>
  <c r="G12" i="166"/>
  <c r="D12" i="166"/>
  <c r="R11" i="166"/>
  <c r="H11" i="166"/>
  <c r="G11" i="166"/>
  <c r="E11" i="166"/>
  <c r="D11" i="166"/>
  <c r="R10" i="166"/>
  <c r="G10" i="166"/>
  <c r="E10" i="166"/>
  <c r="D10" i="166"/>
  <c r="R9" i="166"/>
  <c r="G9" i="166"/>
  <c r="F9" i="166"/>
  <c r="D9" i="166"/>
  <c r="R8" i="166"/>
  <c r="G8" i="166"/>
  <c r="E8" i="166"/>
  <c r="D8" i="166"/>
  <c r="R7" i="166"/>
  <c r="G7" i="166"/>
  <c r="D7" i="166"/>
  <c r="F12" i="166" s="1"/>
  <c r="R6" i="166"/>
  <c r="G6" i="166"/>
  <c r="D6" i="166"/>
  <c r="T28" i="165"/>
  <c r="S28" i="165"/>
  <c r="E22" i="165" s="1"/>
  <c r="G28" i="165"/>
  <c r="D28" i="165"/>
  <c r="R27" i="165"/>
  <c r="G27" i="165"/>
  <c r="E27" i="165"/>
  <c r="D27" i="165"/>
  <c r="R26" i="165"/>
  <c r="G26" i="165"/>
  <c r="E26" i="165"/>
  <c r="D26" i="165"/>
  <c r="R25" i="165"/>
  <c r="G25" i="165"/>
  <c r="D25" i="165"/>
  <c r="R24" i="165"/>
  <c r="H24" i="165"/>
  <c r="G24" i="165"/>
  <c r="E24" i="165"/>
  <c r="D24" i="165"/>
  <c r="R23" i="165"/>
  <c r="H23" i="165"/>
  <c r="G23" i="165"/>
  <c r="E23" i="165"/>
  <c r="D23" i="165"/>
  <c r="R22" i="165"/>
  <c r="G22" i="165"/>
  <c r="I25" i="165" s="1"/>
  <c r="D22" i="165"/>
  <c r="R21" i="165"/>
  <c r="H21" i="165"/>
  <c r="G21" i="165"/>
  <c r="E21" i="165"/>
  <c r="D21" i="165"/>
  <c r="R20" i="165"/>
  <c r="G20" i="165"/>
  <c r="E20" i="165"/>
  <c r="D20" i="165"/>
  <c r="R19" i="165"/>
  <c r="G19" i="165"/>
  <c r="E19" i="165"/>
  <c r="D19" i="165"/>
  <c r="R18" i="165"/>
  <c r="G18" i="165"/>
  <c r="I18" i="165" s="1"/>
  <c r="E18" i="165"/>
  <c r="D18" i="165"/>
  <c r="R17" i="165"/>
  <c r="G17" i="165"/>
  <c r="D17" i="165"/>
  <c r="R16" i="165"/>
  <c r="H16" i="165"/>
  <c r="G16" i="165"/>
  <c r="E16" i="165"/>
  <c r="D16" i="165"/>
  <c r="R15" i="165"/>
  <c r="H15" i="165"/>
  <c r="G15" i="165"/>
  <c r="E15" i="165"/>
  <c r="D15" i="165"/>
  <c r="R14" i="165"/>
  <c r="G14" i="165"/>
  <c r="D14" i="165"/>
  <c r="R13" i="165"/>
  <c r="H13" i="165"/>
  <c r="G13" i="165"/>
  <c r="E13" i="165"/>
  <c r="D13" i="165"/>
  <c r="R12" i="165"/>
  <c r="G12" i="165"/>
  <c r="E12" i="165"/>
  <c r="D12" i="165"/>
  <c r="R11" i="165"/>
  <c r="G11" i="165"/>
  <c r="E11" i="165"/>
  <c r="D11" i="165"/>
  <c r="R10" i="165"/>
  <c r="G10" i="165"/>
  <c r="E10" i="165"/>
  <c r="D10" i="165"/>
  <c r="R9" i="165"/>
  <c r="G9" i="165"/>
  <c r="D9" i="165"/>
  <c r="F27" i="165" s="1"/>
  <c r="R8" i="165"/>
  <c r="H8" i="165"/>
  <c r="G8" i="165"/>
  <c r="E8" i="165"/>
  <c r="D8" i="165"/>
  <c r="R7" i="165"/>
  <c r="H7" i="165"/>
  <c r="G7" i="165"/>
  <c r="I8" i="165" s="1"/>
  <c r="E7" i="165"/>
  <c r="D7" i="165"/>
  <c r="R6" i="165"/>
  <c r="G6" i="165"/>
  <c r="D6" i="165"/>
  <c r="T28" i="164"/>
  <c r="H27" i="164" s="1"/>
  <c r="S28" i="164"/>
  <c r="G28" i="164"/>
  <c r="D28" i="164"/>
  <c r="R27" i="164"/>
  <c r="G27" i="164"/>
  <c r="E27" i="164"/>
  <c r="D27" i="164"/>
  <c r="R26" i="164"/>
  <c r="H26" i="164"/>
  <c r="G26" i="164"/>
  <c r="E26" i="164"/>
  <c r="D26" i="164"/>
  <c r="R25" i="164"/>
  <c r="H25" i="164"/>
  <c r="G25" i="164"/>
  <c r="E25" i="164"/>
  <c r="D25" i="164"/>
  <c r="R24" i="164"/>
  <c r="G24" i="164"/>
  <c r="F24" i="164"/>
  <c r="E24" i="164"/>
  <c r="D24" i="164"/>
  <c r="R23" i="164"/>
  <c r="H23" i="164"/>
  <c r="G23" i="164"/>
  <c r="E23" i="164"/>
  <c r="D23" i="164"/>
  <c r="R22" i="164"/>
  <c r="G22" i="164"/>
  <c r="E22" i="164"/>
  <c r="D22" i="164"/>
  <c r="R21" i="164"/>
  <c r="H21" i="164"/>
  <c r="G21" i="164"/>
  <c r="E21" i="164"/>
  <c r="D21" i="164"/>
  <c r="R20" i="164"/>
  <c r="H20" i="164"/>
  <c r="G20" i="164"/>
  <c r="E20" i="164"/>
  <c r="D20" i="164"/>
  <c r="R19" i="164"/>
  <c r="G19" i="164"/>
  <c r="E19" i="164"/>
  <c r="D19" i="164"/>
  <c r="R18" i="164"/>
  <c r="H18" i="164"/>
  <c r="G18" i="164"/>
  <c r="E18" i="164"/>
  <c r="D18" i="164"/>
  <c r="R17" i="164"/>
  <c r="H17" i="164"/>
  <c r="G17" i="164"/>
  <c r="E17" i="164"/>
  <c r="D17" i="164"/>
  <c r="R16" i="164"/>
  <c r="G16" i="164"/>
  <c r="F16" i="164"/>
  <c r="E16" i="164"/>
  <c r="D16" i="164"/>
  <c r="R15" i="164"/>
  <c r="H15" i="164"/>
  <c r="G15" i="164"/>
  <c r="E15" i="164"/>
  <c r="D15" i="164"/>
  <c r="R14" i="164"/>
  <c r="G14" i="164"/>
  <c r="E14" i="164"/>
  <c r="D14" i="164"/>
  <c r="R13" i="164"/>
  <c r="H13" i="164"/>
  <c r="G13" i="164"/>
  <c r="F13" i="164"/>
  <c r="E13" i="164"/>
  <c r="D13" i="164"/>
  <c r="F15" i="164" s="1"/>
  <c r="R12" i="164"/>
  <c r="H12" i="164"/>
  <c r="G12" i="164"/>
  <c r="E12" i="164"/>
  <c r="D12" i="164"/>
  <c r="R11" i="164"/>
  <c r="G11" i="164"/>
  <c r="E11" i="164"/>
  <c r="D11" i="164"/>
  <c r="R10" i="164"/>
  <c r="H10" i="164"/>
  <c r="G10" i="164"/>
  <c r="E10" i="164"/>
  <c r="D10" i="164"/>
  <c r="R9" i="164"/>
  <c r="H9" i="164"/>
  <c r="G9" i="164"/>
  <c r="E9" i="164"/>
  <c r="D9" i="164"/>
  <c r="R8" i="164"/>
  <c r="G8" i="164"/>
  <c r="E8" i="164"/>
  <c r="D8" i="164"/>
  <c r="R7" i="164"/>
  <c r="H7" i="164"/>
  <c r="G7" i="164"/>
  <c r="F7" i="164"/>
  <c r="E7" i="164"/>
  <c r="D7" i="164"/>
  <c r="R6" i="164"/>
  <c r="G6" i="164"/>
  <c r="I26" i="164" s="1"/>
  <c r="E6" i="164"/>
  <c r="D6" i="164"/>
  <c r="T28" i="163"/>
  <c r="S28" i="163"/>
  <c r="E26" i="163" s="1"/>
  <c r="G28" i="163"/>
  <c r="R27" i="163"/>
  <c r="H27" i="163"/>
  <c r="G27" i="163"/>
  <c r="E27" i="163"/>
  <c r="D27" i="163"/>
  <c r="R26" i="163"/>
  <c r="H26" i="163"/>
  <c r="G26" i="163"/>
  <c r="D26" i="163"/>
  <c r="R25" i="163"/>
  <c r="H25" i="163"/>
  <c r="G25" i="163"/>
  <c r="E25" i="163"/>
  <c r="D25" i="163"/>
  <c r="R24" i="163"/>
  <c r="H24" i="163"/>
  <c r="G24" i="163"/>
  <c r="E24" i="163"/>
  <c r="D24" i="163"/>
  <c r="R23" i="163"/>
  <c r="H23" i="163"/>
  <c r="G23" i="163"/>
  <c r="D23" i="163"/>
  <c r="R22" i="163"/>
  <c r="H22" i="163"/>
  <c r="G22" i="163"/>
  <c r="E22" i="163"/>
  <c r="D22" i="163"/>
  <c r="R21" i="163"/>
  <c r="H21" i="163"/>
  <c r="G21" i="163"/>
  <c r="F21" i="163"/>
  <c r="D21" i="163"/>
  <c r="R20" i="163"/>
  <c r="H20" i="163"/>
  <c r="G20" i="163"/>
  <c r="E20" i="163"/>
  <c r="D20" i="163"/>
  <c r="R19" i="163"/>
  <c r="H19" i="163"/>
  <c r="G19" i="163"/>
  <c r="E19" i="163"/>
  <c r="D19" i="163"/>
  <c r="R18" i="163"/>
  <c r="H18" i="163"/>
  <c r="G18" i="163"/>
  <c r="D18" i="163"/>
  <c r="R17" i="163"/>
  <c r="H17" i="163"/>
  <c r="G17" i="163"/>
  <c r="E17" i="163"/>
  <c r="D17" i="163"/>
  <c r="R16" i="163"/>
  <c r="H16" i="163"/>
  <c r="G16" i="163"/>
  <c r="E16" i="163"/>
  <c r="D16" i="163"/>
  <c r="R15" i="163"/>
  <c r="H15" i="163"/>
  <c r="G15" i="163"/>
  <c r="D15" i="163"/>
  <c r="F15" i="163" s="1"/>
  <c r="R14" i="163"/>
  <c r="H14" i="163"/>
  <c r="G14" i="163"/>
  <c r="E14" i="163"/>
  <c r="D14" i="163"/>
  <c r="R13" i="163"/>
  <c r="H13" i="163"/>
  <c r="G13" i="163"/>
  <c r="I15" i="163" s="1"/>
  <c r="D13" i="163"/>
  <c r="R12" i="163"/>
  <c r="H12" i="163"/>
  <c r="G12" i="163"/>
  <c r="E12" i="163"/>
  <c r="D12" i="163"/>
  <c r="R11" i="163"/>
  <c r="H11" i="163"/>
  <c r="G11" i="163"/>
  <c r="E11" i="163"/>
  <c r="D11" i="163"/>
  <c r="R10" i="163"/>
  <c r="H10" i="163"/>
  <c r="G10" i="163"/>
  <c r="F10" i="163"/>
  <c r="D10" i="163"/>
  <c r="R9" i="163"/>
  <c r="H9" i="163"/>
  <c r="G9" i="163"/>
  <c r="F9" i="163"/>
  <c r="E9" i="163"/>
  <c r="D9" i="163"/>
  <c r="R8" i="163"/>
  <c r="H8" i="163"/>
  <c r="G8" i="163"/>
  <c r="E8" i="163"/>
  <c r="D8" i="163"/>
  <c r="F23" i="163" s="1"/>
  <c r="R7" i="163"/>
  <c r="H7" i="163"/>
  <c r="G7" i="163"/>
  <c r="D7" i="163"/>
  <c r="F26" i="163" s="1"/>
  <c r="R6" i="163"/>
  <c r="H6" i="163"/>
  <c r="G6" i="163"/>
  <c r="E6" i="163"/>
  <c r="D6" i="163"/>
  <c r="F6" i="163" s="1"/>
  <c r="T28" i="162"/>
  <c r="H16" i="162" s="1"/>
  <c r="S28" i="162"/>
  <c r="D28" i="162" s="1"/>
  <c r="R27" i="162"/>
  <c r="H27" i="162"/>
  <c r="G27" i="162"/>
  <c r="E27" i="162"/>
  <c r="D27" i="162"/>
  <c r="R26" i="162"/>
  <c r="G26" i="162"/>
  <c r="E26" i="162"/>
  <c r="D26" i="162"/>
  <c r="R25" i="162"/>
  <c r="H25" i="162"/>
  <c r="G25" i="162"/>
  <c r="D25" i="162"/>
  <c r="R24" i="162"/>
  <c r="G24" i="162"/>
  <c r="E24" i="162"/>
  <c r="D24" i="162"/>
  <c r="R23" i="162"/>
  <c r="G23" i="162"/>
  <c r="D23" i="162"/>
  <c r="R22" i="162"/>
  <c r="H22" i="162"/>
  <c r="G22" i="162"/>
  <c r="D22" i="162"/>
  <c r="R21" i="162"/>
  <c r="G21" i="162"/>
  <c r="E21" i="162"/>
  <c r="D21" i="162"/>
  <c r="R20" i="162"/>
  <c r="G20" i="162"/>
  <c r="D20" i="162"/>
  <c r="R19" i="162"/>
  <c r="H19" i="162"/>
  <c r="G19" i="162"/>
  <c r="D19" i="162"/>
  <c r="R18" i="162"/>
  <c r="G18" i="162"/>
  <c r="E18" i="162"/>
  <c r="D18" i="162"/>
  <c r="R17" i="162"/>
  <c r="H17" i="162"/>
  <c r="G17" i="162"/>
  <c r="D17" i="162"/>
  <c r="R16" i="162"/>
  <c r="G16" i="162"/>
  <c r="D16" i="162"/>
  <c r="F16" i="162" s="1"/>
  <c r="R15" i="162"/>
  <c r="G15" i="162"/>
  <c r="I15" i="162" s="1"/>
  <c r="D15" i="162"/>
  <c r="R14" i="162"/>
  <c r="H14" i="162"/>
  <c r="G14" i="162"/>
  <c r="E14" i="162"/>
  <c r="D14" i="162"/>
  <c r="R13" i="162"/>
  <c r="G13" i="162"/>
  <c r="E13" i="162"/>
  <c r="D13" i="162"/>
  <c r="R12" i="162"/>
  <c r="G12" i="162"/>
  <c r="D12" i="162"/>
  <c r="R11" i="162"/>
  <c r="H11" i="162"/>
  <c r="G11" i="162"/>
  <c r="E11" i="162"/>
  <c r="D11" i="162"/>
  <c r="R10" i="162"/>
  <c r="G10" i="162"/>
  <c r="E10" i="162"/>
  <c r="D10" i="162"/>
  <c r="R9" i="162"/>
  <c r="H9" i="162"/>
  <c r="G9" i="162"/>
  <c r="D9" i="162"/>
  <c r="R8" i="162"/>
  <c r="G8" i="162"/>
  <c r="E8" i="162"/>
  <c r="D8" i="162"/>
  <c r="R7" i="162"/>
  <c r="G7" i="162"/>
  <c r="F7" i="162"/>
  <c r="D7" i="162"/>
  <c r="R6" i="162"/>
  <c r="I6" i="162"/>
  <c r="H6" i="162"/>
  <c r="G6" i="162"/>
  <c r="D6" i="162"/>
  <c r="T28" i="161"/>
  <c r="H21" i="161" s="1"/>
  <c r="S28" i="161"/>
  <c r="G28" i="161"/>
  <c r="D28" i="161"/>
  <c r="R27" i="161"/>
  <c r="G27" i="161"/>
  <c r="E27" i="161"/>
  <c r="D27" i="161"/>
  <c r="R26" i="161"/>
  <c r="H26" i="161"/>
  <c r="G26" i="161"/>
  <c r="E26" i="161"/>
  <c r="D26" i="161"/>
  <c r="R25" i="161"/>
  <c r="G25" i="161"/>
  <c r="I25" i="161" s="1"/>
  <c r="E25" i="161"/>
  <c r="D25" i="161"/>
  <c r="R24" i="161"/>
  <c r="H24" i="161"/>
  <c r="G24" i="161"/>
  <c r="E24" i="161"/>
  <c r="D24" i="161"/>
  <c r="R23" i="161"/>
  <c r="G23" i="161"/>
  <c r="E23" i="161"/>
  <c r="D23" i="161"/>
  <c r="R22" i="161"/>
  <c r="G22" i="161"/>
  <c r="E22" i="161"/>
  <c r="D22" i="161"/>
  <c r="R21" i="161"/>
  <c r="G21" i="161"/>
  <c r="E21" i="161"/>
  <c r="D21" i="161"/>
  <c r="R20" i="161"/>
  <c r="G20" i="161"/>
  <c r="E20" i="161"/>
  <c r="D20" i="161"/>
  <c r="R19" i="161"/>
  <c r="G19" i="161"/>
  <c r="E19" i="161"/>
  <c r="D19" i="161"/>
  <c r="R18" i="161"/>
  <c r="H18" i="161"/>
  <c r="G18" i="161"/>
  <c r="E18" i="161"/>
  <c r="D18" i="161"/>
  <c r="R17" i="161"/>
  <c r="G17" i="161"/>
  <c r="E17" i="161"/>
  <c r="D17" i="161"/>
  <c r="R16" i="161"/>
  <c r="H16" i="161"/>
  <c r="G16" i="161"/>
  <c r="E16" i="161"/>
  <c r="D16" i="161"/>
  <c r="R15" i="161"/>
  <c r="H15" i="161"/>
  <c r="G15" i="161"/>
  <c r="E15" i="161"/>
  <c r="D15" i="161"/>
  <c r="R14" i="161"/>
  <c r="H14" i="161"/>
  <c r="G14" i="161"/>
  <c r="E14" i="161"/>
  <c r="D14" i="161"/>
  <c r="F14" i="161" s="1"/>
  <c r="R13" i="161"/>
  <c r="H13" i="161"/>
  <c r="G13" i="161"/>
  <c r="E13" i="161"/>
  <c r="D13" i="161"/>
  <c r="F13" i="161" s="1"/>
  <c r="R12" i="161"/>
  <c r="H12" i="161"/>
  <c r="G12" i="161"/>
  <c r="E12" i="161"/>
  <c r="D12" i="161"/>
  <c r="R11" i="161"/>
  <c r="H11" i="161"/>
  <c r="G11" i="161"/>
  <c r="I11" i="161" s="1"/>
  <c r="E11" i="161"/>
  <c r="D11" i="161"/>
  <c r="R10" i="161"/>
  <c r="H10" i="161"/>
  <c r="G10" i="161"/>
  <c r="E10" i="161"/>
  <c r="D10" i="161"/>
  <c r="R9" i="161"/>
  <c r="H9" i="161"/>
  <c r="G9" i="161"/>
  <c r="E9" i="161"/>
  <c r="D9" i="161"/>
  <c r="R8" i="161"/>
  <c r="H8" i="161"/>
  <c r="G8" i="161"/>
  <c r="I24" i="161" s="1"/>
  <c r="E8" i="161"/>
  <c r="D8" i="161"/>
  <c r="F19" i="161" s="1"/>
  <c r="R7" i="161"/>
  <c r="H7" i="161"/>
  <c r="G7" i="161"/>
  <c r="E7" i="161"/>
  <c r="D7" i="161"/>
  <c r="R6" i="161"/>
  <c r="H6" i="161"/>
  <c r="G6" i="161"/>
  <c r="E6" i="161"/>
  <c r="D6" i="161"/>
  <c r="T28" i="160"/>
  <c r="H25" i="160" s="1"/>
  <c r="S28" i="160"/>
  <c r="E24" i="160" s="1"/>
  <c r="G28" i="160"/>
  <c r="R27" i="160"/>
  <c r="H27" i="160"/>
  <c r="G27" i="160"/>
  <c r="D27" i="160"/>
  <c r="R26" i="160"/>
  <c r="G26" i="160"/>
  <c r="D26" i="160"/>
  <c r="R25" i="160"/>
  <c r="G25" i="160"/>
  <c r="D25" i="160"/>
  <c r="R24" i="160"/>
  <c r="H24" i="160"/>
  <c r="G24" i="160"/>
  <c r="D24" i="160"/>
  <c r="F24" i="160" s="1"/>
  <c r="R23" i="160"/>
  <c r="H23" i="160"/>
  <c r="G23" i="160"/>
  <c r="D23" i="160"/>
  <c r="R22" i="160"/>
  <c r="H22" i="160"/>
  <c r="G22" i="160"/>
  <c r="I22" i="160" s="1"/>
  <c r="D22" i="160"/>
  <c r="R21" i="160"/>
  <c r="H21" i="160"/>
  <c r="G21" i="160"/>
  <c r="D21" i="160"/>
  <c r="R20" i="160"/>
  <c r="H20" i="160"/>
  <c r="G20" i="160"/>
  <c r="D20" i="160"/>
  <c r="R19" i="160"/>
  <c r="H19" i="160"/>
  <c r="G19" i="160"/>
  <c r="D19" i="160"/>
  <c r="F19" i="160" s="1"/>
  <c r="R18" i="160"/>
  <c r="H18" i="160"/>
  <c r="G18" i="160"/>
  <c r="D18" i="160"/>
  <c r="R17" i="160"/>
  <c r="H17" i="160"/>
  <c r="G17" i="160"/>
  <c r="F17" i="160"/>
  <c r="D17" i="160"/>
  <c r="R16" i="160"/>
  <c r="H16" i="160"/>
  <c r="G16" i="160"/>
  <c r="D16" i="160"/>
  <c r="F16" i="160" s="1"/>
  <c r="R15" i="160"/>
  <c r="I15" i="160"/>
  <c r="H15" i="160"/>
  <c r="G15" i="160"/>
  <c r="D15" i="160"/>
  <c r="R14" i="160"/>
  <c r="H14" i="160"/>
  <c r="G14" i="160"/>
  <c r="D14" i="160"/>
  <c r="R13" i="160"/>
  <c r="H13" i="160"/>
  <c r="G13" i="160"/>
  <c r="D13" i="160"/>
  <c r="R12" i="160"/>
  <c r="H12" i="160"/>
  <c r="G12" i="160"/>
  <c r="F12" i="160"/>
  <c r="D12" i="160"/>
  <c r="R11" i="160"/>
  <c r="H11" i="160"/>
  <c r="G11" i="160"/>
  <c r="E11" i="160"/>
  <c r="D11" i="160"/>
  <c r="R10" i="160"/>
  <c r="H10" i="160"/>
  <c r="G10" i="160"/>
  <c r="D10" i="160"/>
  <c r="R9" i="160"/>
  <c r="H9" i="160"/>
  <c r="G9" i="160"/>
  <c r="D9" i="160"/>
  <c r="R8" i="160"/>
  <c r="H8" i="160"/>
  <c r="G8" i="160"/>
  <c r="D8" i="160"/>
  <c r="F8" i="160" s="1"/>
  <c r="R7" i="160"/>
  <c r="I7" i="160"/>
  <c r="H7" i="160"/>
  <c r="G7" i="160"/>
  <c r="D7" i="160"/>
  <c r="R6" i="160"/>
  <c r="H6" i="160"/>
  <c r="G6" i="160"/>
  <c r="D6" i="160"/>
  <c r="T28" i="159"/>
  <c r="H9" i="159" s="1"/>
  <c r="S28" i="159"/>
  <c r="D28" i="159"/>
  <c r="R27" i="159"/>
  <c r="G27" i="159"/>
  <c r="E27" i="159"/>
  <c r="D27" i="159"/>
  <c r="R26" i="159"/>
  <c r="G26" i="159"/>
  <c r="E26" i="159"/>
  <c r="D26" i="159"/>
  <c r="R25" i="159"/>
  <c r="G25" i="159"/>
  <c r="E25" i="159"/>
  <c r="D25" i="159"/>
  <c r="R24" i="159"/>
  <c r="G24" i="159"/>
  <c r="E24" i="159"/>
  <c r="D24" i="159"/>
  <c r="R23" i="159"/>
  <c r="G23" i="159"/>
  <c r="E23" i="159"/>
  <c r="D23" i="159"/>
  <c r="R22" i="159"/>
  <c r="G22" i="159"/>
  <c r="E22" i="159"/>
  <c r="D22" i="159"/>
  <c r="R21" i="159"/>
  <c r="G21" i="159"/>
  <c r="E21" i="159"/>
  <c r="D21" i="159"/>
  <c r="R20" i="159"/>
  <c r="G20" i="159"/>
  <c r="E20" i="159"/>
  <c r="D20" i="159"/>
  <c r="R19" i="159"/>
  <c r="G19" i="159"/>
  <c r="E19" i="159"/>
  <c r="D19" i="159"/>
  <c r="R18" i="159"/>
  <c r="G18" i="159"/>
  <c r="E18" i="159"/>
  <c r="D18" i="159"/>
  <c r="R17" i="159"/>
  <c r="H17" i="159"/>
  <c r="G17" i="159"/>
  <c r="E17" i="159"/>
  <c r="D17" i="159"/>
  <c r="R16" i="159"/>
  <c r="G16" i="159"/>
  <c r="I16" i="159" s="1"/>
  <c r="E16" i="159"/>
  <c r="D16" i="159"/>
  <c r="R15" i="159"/>
  <c r="G15" i="159"/>
  <c r="E15" i="159"/>
  <c r="D15" i="159"/>
  <c r="R14" i="159"/>
  <c r="G14" i="159"/>
  <c r="E14" i="159"/>
  <c r="D14" i="159"/>
  <c r="R13" i="159"/>
  <c r="G13" i="159"/>
  <c r="E13" i="159"/>
  <c r="D13" i="159"/>
  <c r="F13" i="159" s="1"/>
  <c r="R12" i="159"/>
  <c r="G12" i="159"/>
  <c r="E12" i="159"/>
  <c r="D12" i="159"/>
  <c r="R11" i="159"/>
  <c r="G11" i="159"/>
  <c r="E11" i="159"/>
  <c r="D11" i="159"/>
  <c r="R10" i="159"/>
  <c r="G10" i="159"/>
  <c r="E10" i="159"/>
  <c r="D10" i="159"/>
  <c r="R9" i="159"/>
  <c r="I9" i="159"/>
  <c r="G9" i="159"/>
  <c r="E9" i="159"/>
  <c r="D9" i="159"/>
  <c r="R8" i="159"/>
  <c r="G8" i="159"/>
  <c r="I18" i="159" s="1"/>
  <c r="F8" i="159"/>
  <c r="E8" i="159"/>
  <c r="D8" i="159"/>
  <c r="R7" i="159"/>
  <c r="G7" i="159"/>
  <c r="E7" i="159"/>
  <c r="D7" i="159"/>
  <c r="R6" i="159"/>
  <c r="G6" i="159"/>
  <c r="E6" i="159"/>
  <c r="D6" i="159"/>
  <c r="T28" i="158"/>
  <c r="S28" i="158"/>
  <c r="E26" i="158" s="1"/>
  <c r="G28" i="158"/>
  <c r="R27" i="158"/>
  <c r="H27" i="158"/>
  <c r="G27" i="158"/>
  <c r="E27" i="158"/>
  <c r="D27" i="158"/>
  <c r="R26" i="158"/>
  <c r="H26" i="158"/>
  <c r="G26" i="158"/>
  <c r="D26" i="158"/>
  <c r="R25" i="158"/>
  <c r="H25" i="158"/>
  <c r="G25" i="158"/>
  <c r="E25" i="158"/>
  <c r="D25" i="158"/>
  <c r="R24" i="158"/>
  <c r="H24" i="158"/>
  <c r="G24" i="158"/>
  <c r="E24" i="158"/>
  <c r="D24" i="158"/>
  <c r="F24" i="158" s="1"/>
  <c r="R23" i="158"/>
  <c r="H23" i="158"/>
  <c r="G23" i="158"/>
  <c r="E23" i="158"/>
  <c r="D23" i="158"/>
  <c r="R22" i="158"/>
  <c r="H22" i="158"/>
  <c r="G22" i="158"/>
  <c r="E22" i="158"/>
  <c r="D22" i="158"/>
  <c r="R21" i="158"/>
  <c r="H21" i="158"/>
  <c r="G21" i="158"/>
  <c r="E21" i="158"/>
  <c r="D21" i="158"/>
  <c r="R20" i="158"/>
  <c r="H20" i="158"/>
  <c r="G20" i="158"/>
  <c r="E20" i="158"/>
  <c r="D20" i="158"/>
  <c r="R19" i="158"/>
  <c r="H19" i="158"/>
  <c r="G19" i="158"/>
  <c r="I19" i="158" s="1"/>
  <c r="E19" i="158"/>
  <c r="D19" i="158"/>
  <c r="R18" i="158"/>
  <c r="H18" i="158"/>
  <c r="G18" i="158"/>
  <c r="E18" i="158"/>
  <c r="D18" i="158"/>
  <c r="R17" i="158"/>
  <c r="H17" i="158"/>
  <c r="G17" i="158"/>
  <c r="E17" i="158"/>
  <c r="D17" i="158"/>
  <c r="R16" i="158"/>
  <c r="H16" i="158"/>
  <c r="G16" i="158"/>
  <c r="E16" i="158"/>
  <c r="D16" i="158"/>
  <c r="F16" i="158" s="1"/>
  <c r="R15" i="158"/>
  <c r="H15" i="158"/>
  <c r="G15" i="158"/>
  <c r="E15" i="158"/>
  <c r="D15" i="158"/>
  <c r="R14" i="158"/>
  <c r="H14" i="158"/>
  <c r="G14" i="158"/>
  <c r="E14" i="158"/>
  <c r="D14" i="158"/>
  <c r="R13" i="158"/>
  <c r="H13" i="158"/>
  <c r="G13" i="158"/>
  <c r="E13" i="158"/>
  <c r="D13" i="158"/>
  <c r="R12" i="158"/>
  <c r="H12" i="158"/>
  <c r="G12" i="158"/>
  <c r="E12" i="158"/>
  <c r="D12" i="158"/>
  <c r="R11" i="158"/>
  <c r="H11" i="158"/>
  <c r="G11" i="158"/>
  <c r="I11" i="158" s="1"/>
  <c r="E11" i="158"/>
  <c r="D11" i="158"/>
  <c r="R10" i="158"/>
  <c r="H10" i="158"/>
  <c r="G10" i="158"/>
  <c r="E10" i="158"/>
  <c r="D10" i="158"/>
  <c r="R9" i="158"/>
  <c r="H9" i="158"/>
  <c r="G9" i="158"/>
  <c r="E9" i="158"/>
  <c r="D9" i="158"/>
  <c r="R8" i="158"/>
  <c r="H8" i="158"/>
  <c r="G8" i="158"/>
  <c r="E8" i="158"/>
  <c r="D8" i="158"/>
  <c r="F8" i="158" s="1"/>
  <c r="R7" i="158"/>
  <c r="H7" i="158"/>
  <c r="G7" i="158"/>
  <c r="E7" i="158"/>
  <c r="D7" i="158"/>
  <c r="R6" i="158"/>
  <c r="H6" i="158"/>
  <c r="G6" i="158"/>
  <c r="I27" i="158" s="1"/>
  <c r="E6" i="158"/>
  <c r="D6" i="158"/>
  <c r="F26" i="158" s="1"/>
  <c r="T28" i="157"/>
  <c r="H21" i="157" s="1"/>
  <c r="S28" i="157"/>
  <c r="R27" i="157"/>
  <c r="G27" i="157"/>
  <c r="E27" i="157"/>
  <c r="D27" i="157"/>
  <c r="R26" i="157"/>
  <c r="G26" i="157"/>
  <c r="E26" i="157"/>
  <c r="D26" i="157"/>
  <c r="F26" i="157" s="1"/>
  <c r="R25" i="157"/>
  <c r="G25" i="157"/>
  <c r="E25" i="157"/>
  <c r="D25" i="157"/>
  <c r="R24" i="157"/>
  <c r="G24" i="157"/>
  <c r="D24" i="157"/>
  <c r="R23" i="157"/>
  <c r="G23" i="157"/>
  <c r="F23" i="157"/>
  <c r="D23" i="157"/>
  <c r="R22" i="157"/>
  <c r="G22" i="157"/>
  <c r="D22" i="157"/>
  <c r="R21" i="157"/>
  <c r="G21" i="157"/>
  <c r="I21" i="157" s="1"/>
  <c r="D21" i="157"/>
  <c r="R20" i="157"/>
  <c r="G20" i="157"/>
  <c r="D20" i="157"/>
  <c r="R19" i="157"/>
  <c r="G19" i="157"/>
  <c r="E19" i="157"/>
  <c r="D19" i="157"/>
  <c r="R18" i="157"/>
  <c r="G18" i="157"/>
  <c r="E18" i="157"/>
  <c r="D18" i="157"/>
  <c r="F18" i="157" s="1"/>
  <c r="R17" i="157"/>
  <c r="G17" i="157"/>
  <c r="E17" i="157"/>
  <c r="D17" i="157"/>
  <c r="R16" i="157"/>
  <c r="G16" i="157"/>
  <c r="D16" i="157"/>
  <c r="R15" i="157"/>
  <c r="G15" i="157"/>
  <c r="F15" i="157"/>
  <c r="D15" i="157"/>
  <c r="R14" i="157"/>
  <c r="G14" i="157"/>
  <c r="D14" i="157"/>
  <c r="R13" i="157"/>
  <c r="G13" i="157"/>
  <c r="I13" i="157" s="1"/>
  <c r="D13" i="157"/>
  <c r="R12" i="157"/>
  <c r="G12" i="157"/>
  <c r="F12" i="157"/>
  <c r="D12" i="157"/>
  <c r="R11" i="157"/>
  <c r="G11" i="157"/>
  <c r="I11" i="157" s="1"/>
  <c r="E11" i="157"/>
  <c r="D11" i="157"/>
  <c r="R10" i="157"/>
  <c r="I10" i="157"/>
  <c r="G10" i="157"/>
  <c r="E10" i="157"/>
  <c r="D10" i="157"/>
  <c r="F10" i="157" s="1"/>
  <c r="R9" i="157"/>
  <c r="G9" i="157"/>
  <c r="E9" i="157"/>
  <c r="D9" i="157"/>
  <c r="R8" i="157"/>
  <c r="G8" i="157"/>
  <c r="I8" i="157" s="1"/>
  <c r="D8" i="157"/>
  <c r="R7" i="157"/>
  <c r="G7" i="157"/>
  <c r="F7" i="157"/>
  <c r="D7" i="157"/>
  <c r="R6" i="157"/>
  <c r="I6" i="157"/>
  <c r="H6" i="157"/>
  <c r="G6" i="157"/>
  <c r="I25" i="157" s="1"/>
  <c r="D6" i="157"/>
  <c r="T28" i="156"/>
  <c r="S28" i="156"/>
  <c r="E12" i="156" s="1"/>
  <c r="G28" i="156"/>
  <c r="D28" i="156"/>
  <c r="R27" i="156"/>
  <c r="H27" i="156"/>
  <c r="G27" i="156"/>
  <c r="E27" i="156"/>
  <c r="D27" i="156"/>
  <c r="R26" i="156"/>
  <c r="H26" i="156"/>
  <c r="G26" i="156"/>
  <c r="D26" i="156"/>
  <c r="R25" i="156"/>
  <c r="H25" i="156"/>
  <c r="G25" i="156"/>
  <c r="D25" i="156"/>
  <c r="R24" i="156"/>
  <c r="H24" i="156"/>
  <c r="G24" i="156"/>
  <c r="E24" i="156"/>
  <c r="D24" i="156"/>
  <c r="R23" i="156"/>
  <c r="H23" i="156"/>
  <c r="G23" i="156"/>
  <c r="I23" i="156" s="1"/>
  <c r="D23" i="156"/>
  <c r="R22" i="156"/>
  <c r="H22" i="156"/>
  <c r="G22" i="156"/>
  <c r="D22" i="156"/>
  <c r="R21" i="156"/>
  <c r="H21" i="156"/>
  <c r="G21" i="156"/>
  <c r="E21" i="156"/>
  <c r="D21" i="156"/>
  <c r="R20" i="156"/>
  <c r="H20" i="156"/>
  <c r="G20" i="156"/>
  <c r="D20" i="156"/>
  <c r="R19" i="156"/>
  <c r="H19" i="156"/>
  <c r="G19" i="156"/>
  <c r="E19" i="156"/>
  <c r="D19" i="156"/>
  <c r="R18" i="156"/>
  <c r="H18" i="156"/>
  <c r="G18" i="156"/>
  <c r="D18" i="156"/>
  <c r="R17" i="156"/>
  <c r="H17" i="156"/>
  <c r="G17" i="156"/>
  <c r="D17" i="156"/>
  <c r="R16" i="156"/>
  <c r="H16" i="156"/>
  <c r="G16" i="156"/>
  <c r="E16" i="156"/>
  <c r="D16" i="156"/>
  <c r="R15" i="156"/>
  <c r="H15" i="156"/>
  <c r="G15" i="156"/>
  <c r="I15" i="156" s="1"/>
  <c r="D15" i="156"/>
  <c r="R14" i="156"/>
  <c r="H14" i="156"/>
  <c r="G14" i="156"/>
  <c r="D14" i="156"/>
  <c r="R13" i="156"/>
  <c r="H13" i="156"/>
  <c r="G13" i="156"/>
  <c r="E13" i="156"/>
  <c r="D13" i="156"/>
  <c r="R12" i="156"/>
  <c r="H12" i="156"/>
  <c r="G12" i="156"/>
  <c r="D12" i="156"/>
  <c r="F12" i="156" s="1"/>
  <c r="R11" i="156"/>
  <c r="H11" i="156"/>
  <c r="G11" i="156"/>
  <c r="E11" i="156"/>
  <c r="D11" i="156"/>
  <c r="R10" i="156"/>
  <c r="H10" i="156"/>
  <c r="G10" i="156"/>
  <c r="D10" i="156"/>
  <c r="R9" i="156"/>
  <c r="H9" i="156"/>
  <c r="G9" i="156"/>
  <c r="D9" i="156"/>
  <c r="R8" i="156"/>
  <c r="H8" i="156"/>
  <c r="G8" i="156"/>
  <c r="E8" i="156"/>
  <c r="D8" i="156"/>
  <c r="R7" i="156"/>
  <c r="H7" i="156"/>
  <c r="G7" i="156"/>
  <c r="I7" i="156" s="1"/>
  <c r="D7" i="156"/>
  <c r="F7" i="156" s="1"/>
  <c r="R6" i="156"/>
  <c r="H6" i="156"/>
  <c r="G6" i="156"/>
  <c r="I20" i="156" s="1"/>
  <c r="D6" i="156"/>
  <c r="T28" i="155"/>
  <c r="H25" i="155" s="1"/>
  <c r="S28" i="155"/>
  <c r="D28" i="155"/>
  <c r="R27" i="155"/>
  <c r="G27" i="155"/>
  <c r="E27" i="155"/>
  <c r="D27" i="155"/>
  <c r="R26" i="155"/>
  <c r="G26" i="155"/>
  <c r="E26" i="155"/>
  <c r="D26" i="155"/>
  <c r="R25" i="155"/>
  <c r="G25" i="155"/>
  <c r="I25" i="155" s="1"/>
  <c r="E25" i="155"/>
  <c r="D25" i="155"/>
  <c r="R24" i="155"/>
  <c r="G24" i="155"/>
  <c r="E24" i="155"/>
  <c r="D24" i="155"/>
  <c r="R23" i="155"/>
  <c r="G23" i="155"/>
  <c r="E23" i="155"/>
  <c r="D23" i="155"/>
  <c r="R22" i="155"/>
  <c r="G22" i="155"/>
  <c r="E22" i="155"/>
  <c r="D22" i="155"/>
  <c r="F22" i="155" s="1"/>
  <c r="R21" i="155"/>
  <c r="G21" i="155"/>
  <c r="E21" i="155"/>
  <c r="D21" i="155"/>
  <c r="R20" i="155"/>
  <c r="G20" i="155"/>
  <c r="E20" i="155"/>
  <c r="D20" i="155"/>
  <c r="R19" i="155"/>
  <c r="G19" i="155"/>
  <c r="E19" i="155"/>
  <c r="D19" i="155"/>
  <c r="R18" i="155"/>
  <c r="G18" i="155"/>
  <c r="E18" i="155"/>
  <c r="D18" i="155"/>
  <c r="R17" i="155"/>
  <c r="H17" i="155"/>
  <c r="G17" i="155"/>
  <c r="I17" i="155" s="1"/>
  <c r="E17" i="155"/>
  <c r="D17" i="155"/>
  <c r="R16" i="155"/>
  <c r="H16" i="155"/>
  <c r="G16" i="155"/>
  <c r="E16" i="155"/>
  <c r="D16" i="155"/>
  <c r="R15" i="155"/>
  <c r="G15" i="155"/>
  <c r="E15" i="155"/>
  <c r="D15" i="155"/>
  <c r="R14" i="155"/>
  <c r="G14" i="155"/>
  <c r="E14" i="155"/>
  <c r="D14" i="155"/>
  <c r="F14" i="155" s="1"/>
  <c r="R13" i="155"/>
  <c r="G13" i="155"/>
  <c r="E13" i="155"/>
  <c r="D13" i="155"/>
  <c r="R12" i="155"/>
  <c r="G12" i="155"/>
  <c r="E12" i="155"/>
  <c r="D12" i="155"/>
  <c r="F12" i="155" s="1"/>
  <c r="R11" i="155"/>
  <c r="G11" i="155"/>
  <c r="E11" i="155"/>
  <c r="D11" i="155"/>
  <c r="R10" i="155"/>
  <c r="I10" i="155"/>
  <c r="G10" i="155"/>
  <c r="E10" i="155"/>
  <c r="D10" i="155"/>
  <c r="R9" i="155"/>
  <c r="G9" i="155"/>
  <c r="I19" i="155" s="1"/>
  <c r="E9" i="155"/>
  <c r="D9" i="155"/>
  <c r="R8" i="155"/>
  <c r="G8" i="155"/>
  <c r="E8" i="155"/>
  <c r="D8" i="155"/>
  <c r="R7" i="155"/>
  <c r="G7" i="155"/>
  <c r="E7" i="155"/>
  <c r="D7" i="155"/>
  <c r="R6" i="155"/>
  <c r="G6" i="155"/>
  <c r="E6" i="155"/>
  <c r="D6" i="155"/>
  <c r="F7" i="155" s="1"/>
  <c r="T28" i="154"/>
  <c r="S28" i="154"/>
  <c r="E26" i="154" s="1"/>
  <c r="G28" i="154"/>
  <c r="R27" i="154"/>
  <c r="H27" i="154"/>
  <c r="G27" i="154"/>
  <c r="E27" i="154"/>
  <c r="D27" i="154"/>
  <c r="R26" i="154"/>
  <c r="H26" i="154"/>
  <c r="G26" i="154"/>
  <c r="D26" i="154"/>
  <c r="R25" i="154"/>
  <c r="H25" i="154"/>
  <c r="G25" i="154"/>
  <c r="E25" i="154"/>
  <c r="D25" i="154"/>
  <c r="R24" i="154"/>
  <c r="H24" i="154"/>
  <c r="G24" i="154"/>
  <c r="E24" i="154"/>
  <c r="D24" i="154"/>
  <c r="F24" i="154" s="1"/>
  <c r="R23" i="154"/>
  <c r="H23" i="154"/>
  <c r="G23" i="154"/>
  <c r="E23" i="154"/>
  <c r="D23" i="154"/>
  <c r="R22" i="154"/>
  <c r="H22" i="154"/>
  <c r="G22" i="154"/>
  <c r="D22" i="154"/>
  <c r="R21" i="154"/>
  <c r="H21" i="154"/>
  <c r="G21" i="154"/>
  <c r="D21" i="154"/>
  <c r="R20" i="154"/>
  <c r="H20" i="154"/>
  <c r="G20" i="154"/>
  <c r="E20" i="154"/>
  <c r="D20" i="154"/>
  <c r="R19" i="154"/>
  <c r="H19" i="154"/>
  <c r="G19" i="154"/>
  <c r="I19" i="154" s="1"/>
  <c r="E19" i="154"/>
  <c r="D19" i="154"/>
  <c r="R18" i="154"/>
  <c r="H18" i="154"/>
  <c r="G18" i="154"/>
  <c r="D18" i="154"/>
  <c r="R17" i="154"/>
  <c r="H17" i="154"/>
  <c r="G17" i="154"/>
  <c r="E17" i="154"/>
  <c r="D17" i="154"/>
  <c r="R16" i="154"/>
  <c r="H16" i="154"/>
  <c r="G16" i="154"/>
  <c r="E16" i="154"/>
  <c r="D16" i="154"/>
  <c r="F16" i="154" s="1"/>
  <c r="R15" i="154"/>
  <c r="H15" i="154"/>
  <c r="G15" i="154"/>
  <c r="E15" i="154"/>
  <c r="D15" i="154"/>
  <c r="F15" i="154" s="1"/>
  <c r="R14" i="154"/>
  <c r="H14" i="154"/>
  <c r="G14" i="154"/>
  <c r="D14" i="154"/>
  <c r="R13" i="154"/>
  <c r="H13" i="154"/>
  <c r="G13" i="154"/>
  <c r="D13" i="154"/>
  <c r="R12" i="154"/>
  <c r="H12" i="154"/>
  <c r="G12" i="154"/>
  <c r="E12" i="154"/>
  <c r="D12" i="154"/>
  <c r="R11" i="154"/>
  <c r="H11" i="154"/>
  <c r="G11" i="154"/>
  <c r="I11" i="154" s="1"/>
  <c r="E11" i="154"/>
  <c r="D11" i="154"/>
  <c r="R10" i="154"/>
  <c r="H10" i="154"/>
  <c r="G10" i="154"/>
  <c r="D10" i="154"/>
  <c r="R9" i="154"/>
  <c r="H9" i="154"/>
  <c r="G9" i="154"/>
  <c r="E9" i="154"/>
  <c r="D9" i="154"/>
  <c r="R8" i="154"/>
  <c r="H8" i="154"/>
  <c r="G8" i="154"/>
  <c r="E8" i="154"/>
  <c r="D8" i="154"/>
  <c r="F26" i="154" s="1"/>
  <c r="R7" i="154"/>
  <c r="H7" i="154"/>
  <c r="G7" i="154"/>
  <c r="E7" i="154"/>
  <c r="D7" i="154"/>
  <c r="R6" i="154"/>
  <c r="H6" i="154"/>
  <c r="G6" i="154"/>
  <c r="I12" i="154" s="1"/>
  <c r="E6" i="154"/>
  <c r="D6" i="154"/>
  <c r="F17" i="154" s="1"/>
  <c r="T28" i="153"/>
  <c r="H21" i="153" s="1"/>
  <c r="S28" i="153"/>
  <c r="R27" i="153"/>
  <c r="G27" i="153"/>
  <c r="E27" i="153"/>
  <c r="D27" i="153"/>
  <c r="R26" i="153"/>
  <c r="G26" i="153"/>
  <c r="E26" i="153"/>
  <c r="D26" i="153"/>
  <c r="F26" i="153" s="1"/>
  <c r="R25" i="153"/>
  <c r="G25" i="153"/>
  <c r="E25" i="153"/>
  <c r="D25" i="153"/>
  <c r="R24" i="153"/>
  <c r="G24" i="153"/>
  <c r="D24" i="153"/>
  <c r="R23" i="153"/>
  <c r="G23" i="153"/>
  <c r="D23" i="153"/>
  <c r="R22" i="153"/>
  <c r="G22" i="153"/>
  <c r="D22" i="153"/>
  <c r="R21" i="153"/>
  <c r="G21" i="153"/>
  <c r="I21" i="153" s="1"/>
  <c r="D21" i="153"/>
  <c r="R20" i="153"/>
  <c r="G20" i="153"/>
  <c r="D20" i="153"/>
  <c r="R19" i="153"/>
  <c r="G19" i="153"/>
  <c r="E19" i="153"/>
  <c r="D19" i="153"/>
  <c r="R18" i="153"/>
  <c r="G18" i="153"/>
  <c r="E18" i="153"/>
  <c r="D18" i="153"/>
  <c r="F18" i="153" s="1"/>
  <c r="R17" i="153"/>
  <c r="G17" i="153"/>
  <c r="E17" i="153"/>
  <c r="D17" i="153"/>
  <c r="R16" i="153"/>
  <c r="G16" i="153"/>
  <c r="D16" i="153"/>
  <c r="R15" i="153"/>
  <c r="G15" i="153"/>
  <c r="D15" i="153"/>
  <c r="R14" i="153"/>
  <c r="H14" i="153"/>
  <c r="G14" i="153"/>
  <c r="D14" i="153"/>
  <c r="R13" i="153"/>
  <c r="G13" i="153"/>
  <c r="I13" i="153" s="1"/>
  <c r="D13" i="153"/>
  <c r="R12" i="153"/>
  <c r="G12" i="153"/>
  <c r="D12" i="153"/>
  <c r="R11" i="153"/>
  <c r="G11" i="153"/>
  <c r="E11" i="153"/>
  <c r="D11" i="153"/>
  <c r="R10" i="153"/>
  <c r="G10" i="153"/>
  <c r="E10" i="153"/>
  <c r="D10" i="153"/>
  <c r="F10" i="153" s="1"/>
  <c r="R9" i="153"/>
  <c r="G9" i="153"/>
  <c r="E9" i="153"/>
  <c r="D9" i="153"/>
  <c r="R8" i="153"/>
  <c r="G8" i="153"/>
  <c r="I8" i="153" s="1"/>
  <c r="D8" i="153"/>
  <c r="F23" i="153" s="1"/>
  <c r="R7" i="153"/>
  <c r="G7" i="153"/>
  <c r="D7" i="153"/>
  <c r="R6" i="153"/>
  <c r="I6" i="153"/>
  <c r="H6" i="153"/>
  <c r="G6" i="153"/>
  <c r="D6" i="153"/>
  <c r="T28" i="152"/>
  <c r="S28" i="152"/>
  <c r="E12" i="152" s="1"/>
  <c r="G28" i="152"/>
  <c r="D28" i="152"/>
  <c r="R27" i="152"/>
  <c r="H27" i="152"/>
  <c r="G27" i="152"/>
  <c r="D27" i="152"/>
  <c r="R26" i="152"/>
  <c r="H26" i="152"/>
  <c r="G26" i="152"/>
  <c r="D26" i="152"/>
  <c r="R25" i="152"/>
  <c r="H25" i="152"/>
  <c r="G25" i="152"/>
  <c r="D25" i="152"/>
  <c r="R24" i="152"/>
  <c r="H24" i="152"/>
  <c r="G24" i="152"/>
  <c r="D24" i="152"/>
  <c r="R23" i="152"/>
  <c r="H23" i="152"/>
  <c r="G23" i="152"/>
  <c r="I23" i="152" s="1"/>
  <c r="D23" i="152"/>
  <c r="R22" i="152"/>
  <c r="H22" i="152"/>
  <c r="G22" i="152"/>
  <c r="D22" i="152"/>
  <c r="R21" i="152"/>
  <c r="H21" i="152"/>
  <c r="G21" i="152"/>
  <c r="I21" i="152" s="1"/>
  <c r="D21" i="152"/>
  <c r="R20" i="152"/>
  <c r="H20" i="152"/>
  <c r="G20" i="152"/>
  <c r="D20" i="152"/>
  <c r="R19" i="152"/>
  <c r="H19" i="152"/>
  <c r="G19" i="152"/>
  <c r="E19" i="152"/>
  <c r="D19" i="152"/>
  <c r="R18" i="152"/>
  <c r="H18" i="152"/>
  <c r="G18" i="152"/>
  <c r="D18" i="152"/>
  <c r="R17" i="152"/>
  <c r="H17" i="152"/>
  <c r="G17" i="152"/>
  <c r="D17" i="152"/>
  <c r="R16" i="152"/>
  <c r="H16" i="152"/>
  <c r="G16" i="152"/>
  <c r="E16" i="152"/>
  <c r="D16" i="152"/>
  <c r="R15" i="152"/>
  <c r="H15" i="152"/>
  <c r="G15" i="152"/>
  <c r="I15" i="152" s="1"/>
  <c r="D15" i="152"/>
  <c r="R14" i="152"/>
  <c r="H14" i="152"/>
  <c r="G14" i="152"/>
  <c r="D14" i="152"/>
  <c r="R13" i="152"/>
  <c r="H13" i="152"/>
  <c r="G13" i="152"/>
  <c r="E13" i="152"/>
  <c r="D13" i="152"/>
  <c r="R12" i="152"/>
  <c r="H12" i="152"/>
  <c r="G12" i="152"/>
  <c r="D12" i="152"/>
  <c r="F12" i="152" s="1"/>
  <c r="R11" i="152"/>
  <c r="H11" i="152"/>
  <c r="G11" i="152"/>
  <c r="D11" i="152"/>
  <c r="R10" i="152"/>
  <c r="H10" i="152"/>
  <c r="G10" i="152"/>
  <c r="D10" i="152"/>
  <c r="R9" i="152"/>
  <c r="H9" i="152"/>
  <c r="G9" i="152"/>
  <c r="D9" i="152"/>
  <c r="R8" i="152"/>
  <c r="H8" i="152"/>
  <c r="G8" i="152"/>
  <c r="D8" i="152"/>
  <c r="R7" i="152"/>
  <c r="H7" i="152"/>
  <c r="G7" i="152"/>
  <c r="I24" i="152" s="1"/>
  <c r="D7" i="152"/>
  <c r="F7" i="152" s="1"/>
  <c r="R6" i="152"/>
  <c r="H6" i="152"/>
  <c r="G6" i="152"/>
  <c r="I20" i="152" s="1"/>
  <c r="D6" i="152"/>
  <c r="I14" i="152" l="1"/>
  <c r="I26" i="152"/>
  <c r="I11" i="153"/>
  <c r="I16" i="153"/>
  <c r="I24" i="153"/>
  <c r="F8" i="154"/>
  <c r="F11" i="154"/>
  <c r="I16" i="154"/>
  <c r="I12" i="155"/>
  <c r="I15" i="155"/>
  <c r="F24" i="155"/>
  <c r="I14" i="157"/>
  <c r="I19" i="157"/>
  <c r="I22" i="157"/>
  <c r="I27" i="157"/>
  <c r="I9" i="158"/>
  <c r="I17" i="158"/>
  <c r="I25" i="158"/>
  <c r="I22" i="159"/>
  <c r="I25" i="159"/>
  <c r="I24" i="160"/>
  <c r="I16" i="160"/>
  <c r="I25" i="160"/>
  <c r="I17" i="160"/>
  <c r="I9" i="160"/>
  <c r="I6" i="160"/>
  <c r="I26" i="160"/>
  <c r="F16" i="152"/>
  <c r="I7" i="152"/>
  <c r="F13" i="152"/>
  <c r="I17" i="152"/>
  <c r="H13" i="153"/>
  <c r="F7" i="154"/>
  <c r="F18" i="154"/>
  <c r="F25" i="154"/>
  <c r="I8" i="155"/>
  <c r="H18" i="155"/>
  <c r="H21" i="155"/>
  <c r="I24" i="155"/>
  <c r="F24" i="156"/>
  <c r="F13" i="156"/>
  <c r="I17" i="156"/>
  <c r="H13" i="157"/>
  <c r="F7" i="158"/>
  <c r="F11" i="158"/>
  <c r="F15" i="158"/>
  <c r="F19" i="158"/>
  <c r="F23" i="158"/>
  <c r="F24" i="159"/>
  <c r="F16" i="159"/>
  <c r="F10" i="159"/>
  <c r="F7" i="159"/>
  <c r="H13" i="159"/>
  <c r="H16" i="159"/>
  <c r="F18" i="159"/>
  <c r="I24" i="159"/>
  <c r="F27" i="159"/>
  <c r="E8" i="160"/>
  <c r="I11" i="160"/>
  <c r="I12" i="160"/>
  <c r="E16" i="160"/>
  <c r="F23" i="160"/>
  <c r="F7" i="161"/>
  <c r="F10" i="161"/>
  <c r="I10" i="162"/>
  <c r="I18" i="162"/>
  <c r="I22" i="162"/>
  <c r="I21" i="163"/>
  <c r="I24" i="163"/>
  <c r="I15" i="164"/>
  <c r="I16" i="165"/>
  <c r="I25" i="166"/>
  <c r="I13" i="166"/>
  <c r="I19" i="167"/>
  <c r="I15" i="168"/>
  <c r="I13" i="170"/>
  <c r="F24" i="171"/>
  <c r="I23" i="172"/>
  <c r="I15" i="173"/>
  <c r="I20" i="173"/>
  <c r="F9" i="176"/>
  <c r="F26" i="176"/>
  <c r="F18" i="176"/>
  <c r="I19" i="180"/>
  <c r="I7" i="180"/>
  <c r="I23" i="180"/>
  <c r="I25" i="182"/>
  <c r="I16" i="182"/>
  <c r="I27" i="154"/>
  <c r="F14" i="156"/>
  <c r="F10" i="152"/>
  <c r="I13" i="152"/>
  <c r="F15" i="152"/>
  <c r="F22" i="152"/>
  <c r="F25" i="152"/>
  <c r="E22" i="152"/>
  <c r="E14" i="152"/>
  <c r="E6" i="152"/>
  <c r="E23" i="152"/>
  <c r="E7" i="152"/>
  <c r="E15" i="152"/>
  <c r="E25" i="152"/>
  <c r="E17" i="152"/>
  <c r="E9" i="152"/>
  <c r="E26" i="152"/>
  <c r="E18" i="152"/>
  <c r="E10" i="152"/>
  <c r="F9" i="153"/>
  <c r="F17" i="153"/>
  <c r="F25" i="153"/>
  <c r="E20" i="153"/>
  <c r="E12" i="153"/>
  <c r="D28" i="153"/>
  <c r="E21" i="153"/>
  <c r="E13" i="153"/>
  <c r="E23" i="153"/>
  <c r="E15" i="153"/>
  <c r="E7" i="153"/>
  <c r="E24" i="153"/>
  <c r="E16" i="153"/>
  <c r="E8" i="153"/>
  <c r="F14" i="154"/>
  <c r="I18" i="154"/>
  <c r="I25" i="154"/>
  <c r="F27" i="154"/>
  <c r="H8" i="155"/>
  <c r="F11" i="155"/>
  <c r="F13" i="155"/>
  <c r="I18" i="155"/>
  <c r="H24" i="155"/>
  <c r="F27" i="155"/>
  <c r="F6" i="156"/>
  <c r="F9" i="156"/>
  <c r="I13" i="156"/>
  <c r="F15" i="156"/>
  <c r="F22" i="156"/>
  <c r="F25" i="156"/>
  <c r="E22" i="156"/>
  <c r="E14" i="156"/>
  <c r="E6" i="156"/>
  <c r="E23" i="156"/>
  <c r="E15" i="156"/>
  <c r="E7" i="156"/>
  <c r="E25" i="156"/>
  <c r="E17" i="156"/>
  <c r="E9" i="156"/>
  <c r="E26" i="156"/>
  <c r="E18" i="156"/>
  <c r="E10" i="156"/>
  <c r="F9" i="157"/>
  <c r="F17" i="157"/>
  <c r="F25" i="157"/>
  <c r="E20" i="157"/>
  <c r="E12" i="157"/>
  <c r="D28" i="157"/>
  <c r="E21" i="157"/>
  <c r="E13" i="157"/>
  <c r="E23" i="157"/>
  <c r="E15" i="157"/>
  <c r="E7" i="157"/>
  <c r="E24" i="157"/>
  <c r="E16" i="157"/>
  <c r="E8" i="157"/>
  <c r="I13" i="158"/>
  <c r="I27" i="159"/>
  <c r="I19" i="159"/>
  <c r="I11" i="159"/>
  <c r="I7" i="159"/>
  <c r="F9" i="159"/>
  <c r="F12" i="159"/>
  <c r="H21" i="159"/>
  <c r="H24" i="159"/>
  <c r="F26" i="159"/>
  <c r="F18" i="160"/>
  <c r="I21" i="160"/>
  <c r="F27" i="160"/>
  <c r="F6" i="161"/>
  <c r="F9" i="161"/>
  <c r="F22" i="162"/>
  <c r="F9" i="162"/>
  <c r="I12" i="162"/>
  <c r="I26" i="162"/>
  <c r="I12" i="164"/>
  <c r="F19" i="165"/>
  <c r="F11" i="167"/>
  <c r="F23" i="167"/>
  <c r="I12" i="168"/>
  <c r="I19" i="171"/>
  <c r="F10" i="171"/>
  <c r="I6" i="154"/>
  <c r="I23" i="154"/>
  <c r="I15" i="154"/>
  <c r="I7" i="154"/>
  <c r="F6" i="152"/>
  <c r="F11" i="152"/>
  <c r="F27" i="152"/>
  <c r="F12" i="153"/>
  <c r="I26" i="153"/>
  <c r="F11" i="156"/>
  <c r="F18" i="156"/>
  <c r="I22" i="156"/>
  <c r="I18" i="157"/>
  <c r="I26" i="157"/>
  <c r="G28" i="157"/>
  <c r="H23" i="157"/>
  <c r="H15" i="157"/>
  <c r="H7" i="157"/>
  <c r="H24" i="157"/>
  <c r="H16" i="157"/>
  <c r="H8" i="157"/>
  <c r="H26" i="157"/>
  <c r="H18" i="157"/>
  <c r="H10" i="157"/>
  <c r="H27" i="157"/>
  <c r="H19" i="157"/>
  <c r="H11" i="157"/>
  <c r="I8" i="158"/>
  <c r="I12" i="158"/>
  <c r="I16" i="158"/>
  <c r="I20" i="158"/>
  <c r="I24" i="158"/>
  <c r="F6" i="159"/>
  <c r="I10" i="159"/>
  <c r="F15" i="159"/>
  <c r="F17" i="159"/>
  <c r="F21" i="160"/>
  <c r="F13" i="160"/>
  <c r="F22" i="160"/>
  <c r="F14" i="160"/>
  <c r="F6" i="160"/>
  <c r="F7" i="160"/>
  <c r="F10" i="160"/>
  <c r="F15" i="160"/>
  <c r="I18" i="160"/>
  <c r="E27" i="160"/>
  <c r="I21" i="161"/>
  <c r="I23" i="161"/>
  <c r="F15" i="162"/>
  <c r="F12" i="162"/>
  <c r="F17" i="162"/>
  <c r="F25" i="162"/>
  <c r="I10" i="163"/>
  <c r="I7" i="164"/>
  <c r="F24" i="165"/>
  <c r="F12" i="165"/>
  <c r="F8" i="166"/>
  <c r="F10" i="166"/>
  <c r="I7" i="168"/>
  <c r="I8" i="175"/>
  <c r="I10" i="175"/>
  <c r="I16" i="175"/>
  <c r="F23" i="152"/>
  <c r="I10" i="152"/>
  <c r="F18" i="152"/>
  <c r="F7" i="153"/>
  <c r="F15" i="153"/>
  <c r="G28" i="153"/>
  <c r="H23" i="153"/>
  <c r="H15" i="153"/>
  <c r="H7" i="153"/>
  <c r="H24" i="153"/>
  <c r="H16" i="153"/>
  <c r="H8" i="153"/>
  <c r="H26" i="153"/>
  <c r="H18" i="153"/>
  <c r="H10" i="153"/>
  <c r="H27" i="153"/>
  <c r="H19" i="153"/>
  <c r="H11" i="153"/>
  <c r="I14" i="154"/>
  <c r="F26" i="155"/>
  <c r="F18" i="155"/>
  <c r="F10" i="155"/>
  <c r="I14" i="155"/>
  <c r="F23" i="155"/>
  <c r="F27" i="156"/>
  <c r="I18" i="152"/>
  <c r="E21" i="152"/>
  <c r="E27" i="152"/>
  <c r="I12" i="153"/>
  <c r="F10" i="154"/>
  <c r="F9" i="155"/>
  <c r="F16" i="155"/>
  <c r="F25" i="155"/>
  <c r="I17" i="157"/>
  <c r="I20" i="157"/>
  <c r="F14" i="158"/>
  <c r="I13" i="159"/>
  <c r="I12" i="159"/>
  <c r="I15" i="159"/>
  <c r="F23" i="159"/>
  <c r="I10" i="160"/>
  <c r="F25" i="160"/>
  <c r="I27" i="161"/>
  <c r="I10" i="161"/>
  <c r="I13" i="161"/>
  <c r="F20" i="161"/>
  <c r="I7" i="162"/>
  <c r="I21" i="162"/>
  <c r="F23" i="162"/>
  <c r="F8" i="163"/>
  <c r="F25" i="163"/>
  <c r="F18" i="163"/>
  <c r="F7" i="163"/>
  <c r="F12" i="163"/>
  <c r="F17" i="163"/>
  <c r="F13" i="163"/>
  <c r="I17" i="163"/>
  <c r="I9" i="164"/>
  <c r="I23" i="165"/>
  <c r="I18" i="167"/>
  <c r="I9" i="168"/>
  <c r="I7" i="170"/>
  <c r="F17" i="152"/>
  <c r="F19" i="155"/>
  <c r="I8" i="152"/>
  <c r="F9" i="152"/>
  <c r="I27" i="152"/>
  <c r="I11" i="152"/>
  <c r="I19" i="152"/>
  <c r="I6" i="152"/>
  <c r="I16" i="152"/>
  <c r="I22" i="152"/>
  <c r="I10" i="153"/>
  <c r="I18" i="153"/>
  <c r="I8" i="154"/>
  <c r="F23" i="154"/>
  <c r="I27" i="156"/>
  <c r="I19" i="156"/>
  <c r="I11" i="156"/>
  <c r="I6" i="156"/>
  <c r="I16" i="156"/>
  <c r="E8" i="152"/>
  <c r="E11" i="152"/>
  <c r="E24" i="152"/>
  <c r="I25" i="153"/>
  <c r="I20" i="153"/>
  <c r="F20" i="154"/>
  <c r="F12" i="154"/>
  <c r="F6" i="154"/>
  <c r="I21" i="155"/>
  <c r="I13" i="155"/>
  <c r="I7" i="155"/>
  <c r="I11" i="155"/>
  <c r="I20" i="155"/>
  <c r="I23" i="155"/>
  <c r="I27" i="155"/>
  <c r="I18" i="156"/>
  <c r="F22" i="157"/>
  <c r="I12" i="157"/>
  <c r="F12" i="158"/>
  <c r="F6" i="158"/>
  <c r="F22" i="158"/>
  <c r="F25" i="159"/>
  <c r="I8" i="160"/>
  <c r="I13" i="160"/>
  <c r="F20" i="160"/>
  <c r="I23" i="160"/>
  <c r="I27" i="160"/>
  <c r="I9" i="161"/>
  <c r="I9" i="152"/>
  <c r="I12" i="152"/>
  <c r="E20" i="152"/>
  <c r="I25" i="152"/>
  <c r="E6" i="153"/>
  <c r="I7" i="153"/>
  <c r="H9" i="153"/>
  <c r="H12" i="153"/>
  <c r="E14" i="153"/>
  <c r="I15" i="153"/>
  <c r="H17" i="153"/>
  <c r="H20" i="153"/>
  <c r="E22" i="153"/>
  <c r="I23" i="153"/>
  <c r="H25" i="153"/>
  <c r="I10" i="154"/>
  <c r="F13" i="154"/>
  <c r="I17" i="154"/>
  <c r="F19" i="154"/>
  <c r="I21" i="154"/>
  <c r="I24" i="154"/>
  <c r="F6" i="155"/>
  <c r="H10" i="155"/>
  <c r="H13" i="155"/>
  <c r="I16" i="155"/>
  <c r="H26" i="155"/>
  <c r="I9" i="156"/>
  <c r="I12" i="156"/>
  <c r="E20" i="156"/>
  <c r="F21" i="156"/>
  <c r="I25" i="156"/>
  <c r="E6" i="157"/>
  <c r="I7" i="157"/>
  <c r="H9" i="157"/>
  <c r="H12" i="157"/>
  <c r="E14" i="157"/>
  <c r="I15" i="157"/>
  <c r="H17" i="157"/>
  <c r="H20" i="157"/>
  <c r="E22" i="157"/>
  <c r="I23" i="157"/>
  <c r="H25" i="157"/>
  <c r="F10" i="158"/>
  <c r="F18" i="158"/>
  <c r="I26" i="158"/>
  <c r="I6" i="159"/>
  <c r="F14" i="159"/>
  <c r="I20" i="159"/>
  <c r="I23" i="159"/>
  <c r="I26" i="159"/>
  <c r="E12" i="160"/>
  <c r="F25" i="161"/>
  <c r="F21" i="161"/>
  <c r="F11" i="161"/>
  <c r="F12" i="161"/>
  <c r="F8" i="161"/>
  <c r="I12" i="161"/>
  <c r="I15" i="161"/>
  <c r="F22" i="161"/>
  <c r="F27" i="161"/>
  <c r="I9" i="162"/>
  <c r="I23" i="162"/>
  <c r="I7" i="163"/>
  <c r="I25" i="163"/>
  <c r="F14" i="165"/>
  <c r="I23" i="166"/>
  <c r="I6" i="166"/>
  <c r="F10" i="167"/>
  <c r="F7" i="167"/>
  <c r="F15" i="167"/>
  <c r="I25" i="167"/>
  <c r="I26" i="169"/>
  <c r="I16" i="170"/>
  <c r="F23" i="170"/>
  <c r="F12" i="170"/>
  <c r="I21" i="171"/>
  <c r="F23" i="173"/>
  <c r="F6" i="173"/>
  <c r="F25" i="173"/>
  <c r="F20" i="174"/>
  <c r="F6" i="174"/>
  <c r="F17" i="174"/>
  <c r="F14" i="174"/>
  <c r="F21" i="174"/>
  <c r="I21" i="176"/>
  <c r="I7" i="178"/>
  <c r="I16" i="178"/>
  <c r="I8" i="178"/>
  <c r="I24" i="178"/>
  <c r="F23" i="156"/>
  <c r="I6" i="158"/>
  <c r="I23" i="158"/>
  <c r="I15" i="158"/>
  <c r="I7" i="158"/>
  <c r="I10" i="158"/>
  <c r="I14" i="158"/>
  <c r="I18" i="158"/>
  <c r="I22" i="158"/>
  <c r="F22" i="159"/>
  <c r="H26" i="159"/>
  <c r="H18" i="159"/>
  <c r="H10" i="159"/>
  <c r="H27" i="159"/>
  <c r="H19" i="159"/>
  <c r="H11" i="159"/>
  <c r="H20" i="159"/>
  <c r="H12" i="159"/>
  <c r="H22" i="159"/>
  <c r="H14" i="159"/>
  <c r="H6" i="159"/>
  <c r="G28" i="159"/>
  <c r="H23" i="159"/>
  <c r="H15" i="159"/>
  <c r="H7" i="159"/>
  <c r="I25" i="162"/>
  <c r="I27" i="163"/>
  <c r="I13" i="164"/>
  <c r="I6" i="164"/>
  <c r="I11" i="164"/>
  <c r="I27" i="164"/>
  <c r="I18" i="164"/>
  <c r="I19" i="164"/>
  <c r="I16" i="164"/>
  <c r="I10" i="164"/>
  <c r="I24" i="164"/>
  <c r="F7" i="165"/>
  <c r="I14" i="165"/>
  <c r="I26" i="168"/>
  <c r="I18" i="168"/>
  <c r="I21" i="168"/>
  <c r="I13" i="168"/>
  <c r="I6" i="168"/>
  <c r="I11" i="168"/>
  <c r="I24" i="168"/>
  <c r="I16" i="168"/>
  <c r="I10" i="168"/>
  <c r="I27" i="168"/>
  <c r="I19" i="168"/>
  <c r="I23" i="168"/>
  <c r="I23" i="170"/>
  <c r="I12" i="170"/>
  <c r="I17" i="172"/>
  <c r="F19" i="172"/>
  <c r="F14" i="152"/>
  <c r="F20" i="156"/>
  <c r="F19" i="152"/>
  <c r="F26" i="152"/>
  <c r="F22" i="153"/>
  <c r="F14" i="153"/>
  <c r="F6" i="153"/>
  <c r="F8" i="153"/>
  <c r="F11" i="153"/>
  <c r="F13" i="153"/>
  <c r="F16" i="153"/>
  <c r="F19" i="153"/>
  <c r="F21" i="153"/>
  <c r="H22" i="153"/>
  <c r="F24" i="153"/>
  <c r="F27" i="153"/>
  <c r="F9" i="154"/>
  <c r="I20" i="154"/>
  <c r="F22" i="154"/>
  <c r="I26" i="154"/>
  <c r="I6" i="155"/>
  <c r="H9" i="155"/>
  <c r="F15" i="155"/>
  <c r="I22" i="155"/>
  <c r="I8" i="156"/>
  <c r="F10" i="156"/>
  <c r="I14" i="156"/>
  <c r="F19" i="156"/>
  <c r="I24" i="156"/>
  <c r="F26" i="156"/>
  <c r="F14" i="157"/>
  <c r="F6" i="157"/>
  <c r="F8" i="157"/>
  <c r="F11" i="157"/>
  <c r="F13" i="157"/>
  <c r="H14" i="157"/>
  <c r="F16" i="157"/>
  <c r="F19" i="157"/>
  <c r="F21" i="157"/>
  <c r="H22" i="157"/>
  <c r="F24" i="157"/>
  <c r="F27" i="157"/>
  <c r="F9" i="158"/>
  <c r="F13" i="158"/>
  <c r="F17" i="158"/>
  <c r="F25" i="158"/>
  <c r="I8" i="159"/>
  <c r="F11" i="159"/>
  <c r="I14" i="159"/>
  <c r="I17" i="159"/>
  <c r="H25" i="159"/>
  <c r="F9" i="160"/>
  <c r="F11" i="160"/>
  <c r="E19" i="160"/>
  <c r="I20" i="160"/>
  <c r="F26" i="160"/>
  <c r="I22" i="161"/>
  <c r="I14" i="161"/>
  <c r="I6" i="161"/>
  <c r="I19" i="161"/>
  <c r="I7" i="161"/>
  <c r="I8" i="161"/>
  <c r="I17" i="161"/>
  <c r="F17" i="161"/>
  <c r="I20" i="161"/>
  <c r="F24" i="161"/>
  <c r="I16" i="163"/>
  <c r="F11" i="165"/>
  <c r="F15" i="166"/>
  <c r="F24" i="166"/>
  <c r="F26" i="166"/>
  <c r="F18" i="167"/>
  <c r="I26" i="167"/>
  <c r="I22" i="167"/>
  <c r="I19" i="170"/>
  <c r="F9" i="172"/>
  <c r="I26" i="155"/>
  <c r="F17" i="156"/>
  <c r="I14" i="153"/>
  <c r="I19" i="153"/>
  <c r="I22" i="153"/>
  <c r="I27" i="153"/>
  <c r="I9" i="154"/>
  <c r="I13" i="154"/>
  <c r="I22" i="154"/>
  <c r="F8" i="155"/>
  <c r="I9" i="155"/>
  <c r="F17" i="155"/>
  <c r="H27" i="155"/>
  <c r="H19" i="155"/>
  <c r="H11" i="155"/>
  <c r="H20" i="155"/>
  <c r="H12" i="155"/>
  <c r="H22" i="155"/>
  <c r="H14" i="155"/>
  <c r="H6" i="155"/>
  <c r="G28" i="155"/>
  <c r="H23" i="155"/>
  <c r="H15" i="155"/>
  <c r="H7" i="155"/>
  <c r="I10" i="156"/>
  <c r="I26" i="156"/>
  <c r="I16" i="157"/>
  <c r="I24" i="157"/>
  <c r="F27" i="158"/>
  <c r="H8" i="159"/>
  <c r="F19" i="159"/>
  <c r="I14" i="160"/>
  <c r="I19" i="160"/>
  <c r="E20" i="160"/>
  <c r="D28" i="160"/>
  <c r="E21" i="160"/>
  <c r="E13" i="160"/>
  <c r="E22" i="160"/>
  <c r="E14" i="160"/>
  <c r="E6" i="160"/>
  <c r="E23" i="160"/>
  <c r="E15" i="160"/>
  <c r="E7" i="160"/>
  <c r="E25" i="160"/>
  <c r="E17" i="160"/>
  <c r="E9" i="160"/>
  <c r="E26" i="160"/>
  <c r="E18" i="160"/>
  <c r="E10" i="160"/>
  <c r="F26" i="161"/>
  <c r="I8" i="163"/>
  <c r="I13" i="163"/>
  <c r="I18" i="163"/>
  <c r="I8" i="164"/>
  <c r="F9" i="165"/>
  <c r="F13" i="165"/>
  <c r="F21" i="165"/>
  <c r="F6" i="165"/>
  <c r="F22" i="165"/>
  <c r="I24" i="165"/>
  <c r="I6" i="165"/>
  <c r="I22" i="165"/>
  <c r="F23" i="172"/>
  <c r="F15" i="172"/>
  <c r="F7" i="172"/>
  <c r="F26" i="172"/>
  <c r="F18" i="172"/>
  <c r="F10" i="172"/>
  <c r="F6" i="172"/>
  <c r="F21" i="172"/>
  <c r="F24" i="172"/>
  <c r="F13" i="172"/>
  <c r="F16" i="172"/>
  <c r="I14" i="172"/>
  <c r="I27" i="172"/>
  <c r="I16" i="172"/>
  <c r="I19" i="172"/>
  <c r="I8" i="172"/>
  <c r="I24" i="172"/>
  <c r="F10" i="177"/>
  <c r="F15" i="177"/>
  <c r="F7" i="177"/>
  <c r="E14" i="154"/>
  <c r="E22" i="154"/>
  <c r="F15" i="161"/>
  <c r="F16" i="161"/>
  <c r="F23" i="161"/>
  <c r="I8" i="162"/>
  <c r="F11" i="162"/>
  <c r="F14" i="162"/>
  <c r="H21" i="162"/>
  <c r="I24" i="162"/>
  <c r="F27" i="162"/>
  <c r="I14" i="163"/>
  <c r="F27" i="163"/>
  <c r="F26" i="164"/>
  <c r="F18" i="164"/>
  <c r="F10" i="164"/>
  <c r="F6" i="164"/>
  <c r="F9" i="164"/>
  <c r="F12" i="164"/>
  <c r="I22" i="164"/>
  <c r="I25" i="164"/>
  <c r="I10" i="165"/>
  <c r="I15" i="165"/>
  <c r="I20" i="165"/>
  <c r="F25" i="165"/>
  <c r="H25" i="165"/>
  <c r="H17" i="165"/>
  <c r="H9" i="165"/>
  <c r="H26" i="165"/>
  <c r="H18" i="165"/>
  <c r="H10" i="165"/>
  <c r="H27" i="165"/>
  <c r="H19" i="165"/>
  <c r="H11" i="165"/>
  <c r="H20" i="165"/>
  <c r="H12" i="165"/>
  <c r="H22" i="165"/>
  <c r="H14" i="165"/>
  <c r="H6" i="165"/>
  <c r="I7" i="166"/>
  <c r="F11" i="166"/>
  <c r="I14" i="166"/>
  <c r="I16" i="166"/>
  <c r="I18" i="166"/>
  <c r="F27" i="166"/>
  <c r="I6" i="167"/>
  <c r="F9" i="167"/>
  <c r="I10" i="167"/>
  <c r="F27" i="167"/>
  <c r="F23" i="168"/>
  <c r="F26" i="168"/>
  <c r="F18" i="168"/>
  <c r="F10" i="168"/>
  <c r="F6" i="168"/>
  <c r="F9" i="168"/>
  <c r="F12" i="168"/>
  <c r="I24" i="169"/>
  <c r="F10" i="169"/>
  <c r="F17" i="169"/>
  <c r="F26" i="169"/>
  <c r="F27" i="170"/>
  <c r="F19" i="170"/>
  <c r="F11" i="170"/>
  <c r="F22" i="170"/>
  <c r="F14" i="170"/>
  <c r="F6" i="170"/>
  <c r="F7" i="170"/>
  <c r="E11" i="170"/>
  <c r="I20" i="170"/>
  <c r="I24" i="170"/>
  <c r="I13" i="171"/>
  <c r="I12" i="172"/>
  <c r="F14" i="172"/>
  <c r="F17" i="172"/>
  <c r="I9" i="173"/>
  <c r="F14" i="173"/>
  <c r="F17" i="173"/>
  <c r="I7" i="174"/>
  <c r="I11" i="174"/>
  <c r="F25" i="178"/>
  <c r="F17" i="178"/>
  <c r="F9" i="178"/>
  <c r="F6" i="178"/>
  <c r="F16" i="178"/>
  <c r="F23" i="178"/>
  <c r="F7" i="178"/>
  <c r="F24" i="178"/>
  <c r="F8" i="178"/>
  <c r="F10" i="180"/>
  <c r="I27" i="180"/>
  <c r="I22" i="182"/>
  <c r="I17" i="189"/>
  <c r="I6" i="189"/>
  <c r="I7" i="189"/>
  <c r="E13" i="154"/>
  <c r="E21" i="154"/>
  <c r="D28" i="154"/>
  <c r="D28" i="158"/>
  <c r="H25" i="161"/>
  <c r="H17" i="161"/>
  <c r="H20" i="161"/>
  <c r="H22" i="161"/>
  <c r="H8" i="162"/>
  <c r="F10" i="162"/>
  <c r="I11" i="162"/>
  <c r="F13" i="162"/>
  <c r="H24" i="162"/>
  <c r="F26" i="162"/>
  <c r="I27" i="162"/>
  <c r="I6" i="163"/>
  <c r="I23" i="163"/>
  <c r="F16" i="163"/>
  <c r="F27" i="164"/>
  <c r="I7" i="165"/>
  <c r="I12" i="165"/>
  <c r="F17" i="165"/>
  <c r="I11" i="166"/>
  <c r="F13" i="166"/>
  <c r="F20" i="166"/>
  <c r="I27" i="166"/>
  <c r="F8" i="167"/>
  <c r="I9" i="167"/>
  <c r="I24" i="167"/>
  <c r="I6" i="169"/>
  <c r="F12" i="169"/>
  <c r="I15" i="169"/>
  <c r="I25" i="170"/>
  <c r="I11" i="170"/>
  <c r="F13" i="170"/>
  <c r="F15" i="170"/>
  <c r="I10" i="171"/>
  <c r="I24" i="171"/>
  <c r="I27" i="171"/>
  <c r="I26" i="172"/>
  <c r="I18" i="172"/>
  <c r="I10" i="172"/>
  <c r="I13" i="172"/>
  <c r="I6" i="172"/>
  <c r="I9" i="172"/>
  <c r="F11" i="172"/>
  <c r="I20" i="172"/>
  <c r="F22" i="172"/>
  <c r="F25" i="172"/>
  <c r="I6" i="173"/>
  <c r="F11" i="173"/>
  <c r="F24" i="174"/>
  <c r="I24" i="174"/>
  <c r="F15" i="176"/>
  <c r="I26" i="176"/>
  <c r="F8" i="177"/>
  <c r="I11" i="177"/>
  <c r="I12" i="177"/>
  <c r="I26" i="177"/>
  <c r="I13" i="177"/>
  <c r="F12" i="179"/>
  <c r="F25" i="180"/>
  <c r="I17" i="182"/>
  <c r="F19" i="187"/>
  <c r="F12" i="187"/>
  <c r="F6" i="187"/>
  <c r="F20" i="187"/>
  <c r="F8" i="152"/>
  <c r="F24" i="152"/>
  <c r="I9" i="153"/>
  <c r="I17" i="153"/>
  <c r="F8" i="156"/>
  <c r="F16" i="156"/>
  <c r="I9" i="157"/>
  <c r="H26" i="160"/>
  <c r="I16" i="161"/>
  <c r="F18" i="161"/>
  <c r="H23" i="161"/>
  <c r="H27" i="161"/>
  <c r="E6" i="162"/>
  <c r="I13" i="162"/>
  <c r="I14" i="162"/>
  <c r="E16" i="162"/>
  <c r="I17" i="162"/>
  <c r="E19" i="162"/>
  <c r="E22" i="162"/>
  <c r="I9" i="163"/>
  <c r="F19" i="163"/>
  <c r="F11" i="164"/>
  <c r="F14" i="164"/>
  <c r="F17" i="164"/>
  <c r="F20" i="164"/>
  <c r="I17" i="165"/>
  <c r="H6" i="166"/>
  <c r="H13" i="166"/>
  <c r="F12" i="167"/>
  <c r="I8" i="167"/>
  <c r="I12" i="167"/>
  <c r="F17" i="167"/>
  <c r="I21" i="167"/>
  <c r="F26" i="167"/>
  <c r="F11" i="168"/>
  <c r="F14" i="168"/>
  <c r="F17" i="168"/>
  <c r="F25" i="168"/>
  <c r="F7" i="169"/>
  <c r="I12" i="169"/>
  <c r="F14" i="169"/>
  <c r="I21" i="169"/>
  <c r="F23" i="169"/>
  <c r="G28" i="169"/>
  <c r="H23" i="169"/>
  <c r="H15" i="169"/>
  <c r="H7" i="169"/>
  <c r="H25" i="169"/>
  <c r="H17" i="169"/>
  <c r="H9" i="169"/>
  <c r="H26" i="169"/>
  <c r="H18" i="169"/>
  <c r="H10" i="169"/>
  <c r="H27" i="169"/>
  <c r="H19" i="169"/>
  <c r="H11" i="169"/>
  <c r="H20" i="169"/>
  <c r="H12" i="169"/>
  <c r="H22" i="169"/>
  <c r="H14" i="169"/>
  <c r="H6" i="169"/>
  <c r="I15" i="170"/>
  <c r="F25" i="170"/>
  <c r="I27" i="170"/>
  <c r="F8" i="171"/>
  <c r="F11" i="171"/>
  <c r="F23" i="171"/>
  <c r="I22" i="172"/>
  <c r="I25" i="172"/>
  <c r="F27" i="172"/>
  <c r="F7" i="173"/>
  <c r="I13" i="173"/>
  <c r="F24" i="173"/>
  <c r="F24" i="177"/>
  <c r="F22" i="178"/>
  <c r="F17" i="180"/>
  <c r="G28" i="180"/>
  <c r="H23" i="180"/>
  <c r="H15" i="180"/>
  <c r="H7" i="180"/>
  <c r="H24" i="180"/>
  <c r="H16" i="180"/>
  <c r="H8" i="180"/>
  <c r="H25" i="180"/>
  <c r="H17" i="180"/>
  <c r="H9" i="180"/>
  <c r="H26" i="180"/>
  <c r="H18" i="180"/>
  <c r="H10" i="180"/>
  <c r="H27" i="180"/>
  <c r="H19" i="180"/>
  <c r="H11" i="180"/>
  <c r="H20" i="180"/>
  <c r="H12" i="180"/>
  <c r="H21" i="180"/>
  <c r="H13" i="180"/>
  <c r="H22" i="180"/>
  <c r="H14" i="180"/>
  <c r="H6" i="180"/>
  <c r="I26" i="182"/>
  <c r="F18" i="183"/>
  <c r="F27" i="183"/>
  <c r="F11" i="183"/>
  <c r="E10" i="154"/>
  <c r="E18" i="154"/>
  <c r="H19" i="161"/>
  <c r="I26" i="161"/>
  <c r="F6" i="162"/>
  <c r="H13" i="162"/>
  <c r="I16" i="162"/>
  <c r="F19" i="162"/>
  <c r="F11" i="163"/>
  <c r="I20" i="163"/>
  <c r="F22" i="163"/>
  <c r="F8" i="164"/>
  <c r="F23" i="164"/>
  <c r="I27" i="165"/>
  <c r="I19" i="165"/>
  <c r="I11" i="165"/>
  <c r="I9" i="165"/>
  <c r="F26" i="165"/>
  <c r="I8" i="166"/>
  <c r="I10" i="166"/>
  <c r="I15" i="166"/>
  <c r="F19" i="166"/>
  <c r="I22" i="166"/>
  <c r="I24" i="166"/>
  <c r="I26" i="166"/>
  <c r="E20" i="166"/>
  <c r="E12" i="166"/>
  <c r="D28" i="166"/>
  <c r="E21" i="166"/>
  <c r="E13" i="166"/>
  <c r="E22" i="166"/>
  <c r="E14" i="166"/>
  <c r="E6" i="166"/>
  <c r="E23" i="166"/>
  <c r="E15" i="166"/>
  <c r="E7" i="166"/>
  <c r="E25" i="166"/>
  <c r="E17" i="166"/>
  <c r="E9" i="166"/>
  <c r="I11" i="167"/>
  <c r="I14" i="167"/>
  <c r="F16" i="167"/>
  <c r="I17" i="167"/>
  <c r="F8" i="168"/>
  <c r="I20" i="168"/>
  <c r="F22" i="168"/>
  <c r="F13" i="169"/>
  <c r="F9" i="169"/>
  <c r="F18" i="169"/>
  <c r="H21" i="169"/>
  <c r="F25" i="169"/>
  <c r="F8" i="170"/>
  <c r="F10" i="170"/>
  <c r="I14" i="171"/>
  <c r="I17" i="171"/>
  <c r="F22" i="171"/>
  <c r="I11" i="172"/>
  <c r="F20" i="173"/>
  <c r="I10" i="173"/>
  <c r="I14" i="175"/>
  <c r="I15" i="179"/>
  <c r="I11" i="180"/>
  <c r="I13" i="180"/>
  <c r="F26" i="180"/>
  <c r="I24" i="182"/>
  <c r="F14" i="185"/>
  <c r="F16" i="185"/>
  <c r="F10" i="185"/>
  <c r="F23" i="185"/>
  <c r="F24" i="185"/>
  <c r="F18" i="185"/>
  <c r="F18" i="187"/>
  <c r="I18" i="161"/>
  <c r="F18" i="162"/>
  <c r="I19" i="162"/>
  <c r="F21" i="162"/>
  <c r="E20" i="162"/>
  <c r="E12" i="162"/>
  <c r="E23" i="162"/>
  <c r="E15" i="162"/>
  <c r="E7" i="162"/>
  <c r="E25" i="162"/>
  <c r="E17" i="162"/>
  <c r="E9" i="162"/>
  <c r="I19" i="163"/>
  <c r="I14" i="164"/>
  <c r="I17" i="164"/>
  <c r="I20" i="164"/>
  <c r="I23" i="164"/>
  <c r="F18" i="165"/>
  <c r="I21" i="165"/>
  <c r="F23" i="165"/>
  <c r="I19" i="166"/>
  <c r="G28" i="166"/>
  <c r="H23" i="166"/>
  <c r="H15" i="166"/>
  <c r="H7" i="166"/>
  <c r="H24" i="166"/>
  <c r="H16" i="166"/>
  <c r="H8" i="166"/>
  <c r="H25" i="166"/>
  <c r="H17" i="166"/>
  <c r="H9" i="166"/>
  <c r="H26" i="166"/>
  <c r="H18" i="166"/>
  <c r="H10" i="166"/>
  <c r="H20" i="166"/>
  <c r="H12" i="166"/>
  <c r="F13" i="167"/>
  <c r="F19" i="167"/>
  <c r="F22" i="167"/>
  <c r="I14" i="168"/>
  <c r="I17" i="168"/>
  <c r="F19" i="168"/>
  <c r="I25" i="168"/>
  <c r="F27" i="168"/>
  <c r="I7" i="169"/>
  <c r="I14" i="169"/>
  <c r="I23" i="169"/>
  <c r="I22" i="170"/>
  <c r="I14" i="170"/>
  <c r="I6" i="170"/>
  <c r="I10" i="170"/>
  <c r="F16" i="170"/>
  <c r="F18" i="170"/>
  <c r="F25" i="171"/>
  <c r="I12" i="171"/>
  <c r="I8" i="171"/>
  <c r="I11" i="171"/>
  <c r="F13" i="171"/>
  <c r="F16" i="171"/>
  <c r="F19" i="171"/>
  <c r="I26" i="171"/>
  <c r="I7" i="172"/>
  <c r="I7" i="173"/>
  <c r="F26" i="173"/>
  <c r="F18" i="173"/>
  <c r="F13" i="173"/>
  <c r="F9" i="173"/>
  <c r="F12" i="173"/>
  <c r="F15" i="173"/>
  <c r="I24" i="173"/>
  <c r="I26" i="173"/>
  <c r="I27" i="173"/>
  <c r="I8" i="174"/>
  <c r="I26" i="174"/>
  <c r="F15" i="175"/>
  <c r="F13" i="175"/>
  <c r="F22" i="175"/>
  <c r="F10" i="176"/>
  <c r="F9" i="180"/>
  <c r="F20" i="180"/>
  <c r="I23" i="182"/>
  <c r="I15" i="190"/>
  <c r="I16" i="190"/>
  <c r="I19" i="190"/>
  <c r="I6" i="190"/>
  <c r="I24" i="190"/>
  <c r="F8" i="162"/>
  <c r="F24" i="162"/>
  <c r="G28" i="162"/>
  <c r="H23" i="162"/>
  <c r="H15" i="162"/>
  <c r="H7" i="162"/>
  <c r="H26" i="162"/>
  <c r="H18" i="162"/>
  <c r="H10" i="162"/>
  <c r="H20" i="162"/>
  <c r="H12" i="162"/>
  <c r="I11" i="163"/>
  <c r="I12" i="163"/>
  <c r="F14" i="163"/>
  <c r="I22" i="163"/>
  <c r="F24" i="163"/>
  <c r="I26" i="163"/>
  <c r="F19" i="164"/>
  <c r="F22" i="164"/>
  <c r="F25" i="164"/>
  <c r="F10" i="165"/>
  <c r="I13" i="165"/>
  <c r="F15" i="165"/>
  <c r="I26" i="165"/>
  <c r="F22" i="166"/>
  <c r="F14" i="166"/>
  <c r="F6" i="166"/>
  <c r="F7" i="166"/>
  <c r="F16" i="166"/>
  <c r="F18" i="166"/>
  <c r="I21" i="166"/>
  <c r="F23" i="166"/>
  <c r="F6" i="167"/>
  <c r="I16" i="167"/>
  <c r="I20" i="167"/>
  <c r="F25" i="167"/>
  <c r="I22" i="168"/>
  <c r="I9" i="169"/>
  <c r="I18" i="169"/>
  <c r="I25" i="169"/>
  <c r="F27" i="169"/>
  <c r="I8" i="170"/>
  <c r="I18" i="170"/>
  <c r="F20" i="170"/>
  <c r="F24" i="170"/>
  <c r="F26" i="170"/>
  <c r="E26" i="170"/>
  <c r="E18" i="170"/>
  <c r="E10" i="170"/>
  <c r="E20" i="170"/>
  <c r="E12" i="170"/>
  <c r="D28" i="170"/>
  <c r="E21" i="170"/>
  <c r="E13" i="170"/>
  <c r="E22" i="170"/>
  <c r="E14" i="170"/>
  <c r="E6" i="170"/>
  <c r="E23" i="170"/>
  <c r="E15" i="170"/>
  <c r="E7" i="170"/>
  <c r="E25" i="170"/>
  <c r="E17" i="170"/>
  <c r="E9" i="170"/>
  <c r="I22" i="171"/>
  <c r="I25" i="171"/>
  <c r="F12" i="172"/>
  <c r="I15" i="172"/>
  <c r="I18" i="173"/>
  <c r="I19" i="173"/>
  <c r="I24" i="175"/>
  <c r="F16" i="177"/>
  <c r="F11" i="179"/>
  <c r="E22" i="179"/>
  <c r="E14" i="179"/>
  <c r="E6" i="179"/>
  <c r="E23" i="179"/>
  <c r="E15" i="179"/>
  <c r="E7" i="179"/>
  <c r="E24" i="179"/>
  <c r="E16" i="179"/>
  <c r="E8" i="179"/>
  <c r="E25" i="179"/>
  <c r="E17" i="179"/>
  <c r="E9" i="179"/>
  <c r="E27" i="179"/>
  <c r="E19" i="179"/>
  <c r="E11" i="179"/>
  <c r="E20" i="179"/>
  <c r="E12" i="179"/>
  <c r="E26" i="179"/>
  <c r="D28" i="179"/>
  <c r="E21" i="179"/>
  <c r="E10" i="179"/>
  <c r="E7" i="163"/>
  <c r="E15" i="163"/>
  <c r="E23" i="163"/>
  <c r="H8" i="164"/>
  <c r="H16" i="164"/>
  <c r="H24" i="164"/>
  <c r="E15" i="167"/>
  <c r="E23" i="167"/>
  <c r="H8" i="168"/>
  <c r="H16" i="168"/>
  <c r="H24" i="168"/>
  <c r="H12" i="170"/>
  <c r="H20" i="170"/>
  <c r="F22" i="173"/>
  <c r="I13" i="174"/>
  <c r="I6" i="174"/>
  <c r="I19" i="174"/>
  <c r="I10" i="174"/>
  <c r="I22" i="175"/>
  <c r="F10" i="175"/>
  <c r="I13" i="175"/>
  <c r="E20" i="176"/>
  <c r="E12" i="176"/>
  <c r="D28" i="176"/>
  <c r="E21" i="176"/>
  <c r="E13" i="176"/>
  <c r="E22" i="176"/>
  <c r="E14" i="176"/>
  <c r="E6" i="176"/>
  <c r="E23" i="176"/>
  <c r="E15" i="176"/>
  <c r="E7" i="176"/>
  <c r="E25" i="176"/>
  <c r="E17" i="176"/>
  <c r="E9" i="176"/>
  <c r="E26" i="176"/>
  <c r="E18" i="176"/>
  <c r="E10" i="176"/>
  <c r="I16" i="177"/>
  <c r="I25" i="178"/>
  <c r="I7" i="179"/>
  <c r="I22" i="179"/>
  <c r="I7" i="181"/>
  <c r="I19" i="181"/>
  <c r="F11" i="182"/>
  <c r="F19" i="182"/>
  <c r="I23" i="183"/>
  <c r="I21" i="184"/>
  <c r="I15" i="184"/>
  <c r="I13" i="184"/>
  <c r="I7" i="184"/>
  <c r="I12" i="187"/>
  <c r="I17" i="187"/>
  <c r="I6" i="187"/>
  <c r="I27" i="188"/>
  <c r="E13" i="163"/>
  <c r="E21" i="163"/>
  <c r="D28" i="163"/>
  <c r="H6" i="164"/>
  <c r="H14" i="164"/>
  <c r="H22" i="164"/>
  <c r="E9" i="165"/>
  <c r="E17" i="165"/>
  <c r="E25" i="165"/>
  <c r="E13" i="167"/>
  <c r="E21" i="167"/>
  <c r="D28" i="167"/>
  <c r="H6" i="168"/>
  <c r="H14" i="168"/>
  <c r="H22" i="168"/>
  <c r="E9" i="169"/>
  <c r="E17" i="169"/>
  <c r="E25" i="169"/>
  <c r="H10" i="170"/>
  <c r="H18" i="170"/>
  <c r="H26" i="170"/>
  <c r="F6" i="171"/>
  <c r="E13" i="171"/>
  <c r="E21" i="171"/>
  <c r="D28" i="171"/>
  <c r="H6" i="172"/>
  <c r="H14" i="172"/>
  <c r="H22" i="172"/>
  <c r="I17" i="173"/>
  <c r="F21" i="173"/>
  <c r="F16" i="174"/>
  <c r="I18" i="174"/>
  <c r="I6" i="175"/>
  <c r="F12" i="175"/>
  <c r="I18" i="175"/>
  <c r="E16" i="176"/>
  <c r="I18" i="176"/>
  <c r="I20" i="176"/>
  <c r="I9" i="177"/>
  <c r="I10" i="177"/>
  <c r="F18" i="177"/>
  <c r="F23" i="177"/>
  <c r="I27" i="177"/>
  <c r="F14" i="178"/>
  <c r="I15" i="178"/>
  <c r="I14" i="179"/>
  <c r="F27" i="179"/>
  <c r="I12" i="180"/>
  <c r="I20" i="180"/>
  <c r="F27" i="181"/>
  <c r="F19" i="181"/>
  <c r="F11" i="181"/>
  <c r="F6" i="181"/>
  <c r="F25" i="181"/>
  <c r="F10" i="181"/>
  <c r="F7" i="181"/>
  <c r="I13" i="181"/>
  <c r="F15" i="181"/>
  <c r="F18" i="181"/>
  <c r="I27" i="181"/>
  <c r="F6" i="182"/>
  <c r="F12" i="183"/>
  <c r="F16" i="183"/>
  <c r="I17" i="184"/>
  <c r="I16" i="187"/>
  <c r="F11" i="188"/>
  <c r="F21" i="188"/>
  <c r="F13" i="188"/>
  <c r="F25" i="188"/>
  <c r="F23" i="190"/>
  <c r="F26" i="190"/>
  <c r="H9" i="170"/>
  <c r="H17" i="170"/>
  <c r="H25" i="170"/>
  <c r="I25" i="173"/>
  <c r="F11" i="174"/>
  <c r="F27" i="174"/>
  <c r="F17" i="175"/>
  <c r="F20" i="175"/>
  <c r="F27" i="175"/>
  <c r="F22" i="176"/>
  <c r="E8" i="176"/>
  <c r="I10" i="176"/>
  <c r="I23" i="176"/>
  <c r="I15" i="176"/>
  <c r="I7" i="176"/>
  <c r="I22" i="176"/>
  <c r="I14" i="176"/>
  <c r="I6" i="176"/>
  <c r="I12" i="176"/>
  <c r="F8" i="179"/>
  <c r="I12" i="179"/>
  <c r="H14" i="179"/>
  <c r="H16" i="179"/>
  <c r="F25" i="179"/>
  <c r="I27" i="179"/>
  <c r="F24" i="182"/>
  <c r="I8" i="183"/>
  <c r="I24" i="183"/>
  <c r="F16" i="184"/>
  <c r="I7" i="187"/>
  <c r="I14" i="188"/>
  <c r="I13" i="188"/>
  <c r="I10" i="188"/>
  <c r="I9" i="188"/>
  <c r="F19" i="194"/>
  <c r="F13" i="194"/>
  <c r="F7" i="194"/>
  <c r="F8" i="165"/>
  <c r="F16" i="165"/>
  <c r="I9" i="166"/>
  <c r="I17" i="166"/>
  <c r="I7" i="167"/>
  <c r="I15" i="167"/>
  <c r="I23" i="167"/>
  <c r="H20" i="168"/>
  <c r="F8" i="169"/>
  <c r="I11" i="169"/>
  <c r="F16" i="169"/>
  <c r="I19" i="169"/>
  <c r="I27" i="169"/>
  <c r="H8" i="170"/>
  <c r="I9" i="170"/>
  <c r="H16" i="170"/>
  <c r="I17" i="170"/>
  <c r="H24" i="170"/>
  <c r="I7" i="171"/>
  <c r="F12" i="171"/>
  <c r="I15" i="171"/>
  <c r="I23" i="171"/>
  <c r="H12" i="172"/>
  <c r="H20" i="172"/>
  <c r="F8" i="173"/>
  <c r="I11" i="173"/>
  <c r="F16" i="173"/>
  <c r="G28" i="173"/>
  <c r="H23" i="173"/>
  <c r="H24" i="173"/>
  <c r="H16" i="173"/>
  <c r="H25" i="173"/>
  <c r="I9" i="174"/>
  <c r="F15" i="174"/>
  <c r="I17" i="174"/>
  <c r="F19" i="174"/>
  <c r="F23" i="174"/>
  <c r="F23" i="175"/>
  <c r="F9" i="175"/>
  <c r="F7" i="175"/>
  <c r="I12" i="175"/>
  <c r="F25" i="175"/>
  <c r="F25" i="176"/>
  <c r="E27" i="176"/>
  <c r="F17" i="177"/>
  <c r="I24" i="179"/>
  <c r="F19" i="179"/>
  <c r="I23" i="179"/>
  <c r="I12" i="181"/>
  <c r="F14" i="181"/>
  <c r="F17" i="181"/>
  <c r="F23" i="181"/>
  <c r="F13" i="182"/>
  <c r="F9" i="184"/>
  <c r="I14" i="184"/>
  <c r="F8" i="190"/>
  <c r="E10" i="163"/>
  <c r="E18" i="163"/>
  <c r="H11" i="164"/>
  <c r="H19" i="164"/>
  <c r="E6" i="165"/>
  <c r="E14" i="165"/>
  <c r="E10" i="167"/>
  <c r="E18" i="167"/>
  <c r="H11" i="168"/>
  <c r="H19" i="168"/>
  <c r="E6" i="169"/>
  <c r="E14" i="169"/>
  <c r="H7" i="170"/>
  <c r="H15" i="170"/>
  <c r="H23" i="170"/>
  <c r="E10" i="171"/>
  <c r="E18" i="171"/>
  <c r="H11" i="172"/>
  <c r="H19" i="172"/>
  <c r="H9" i="173"/>
  <c r="I16" i="173"/>
  <c r="H21" i="173"/>
  <c r="F26" i="174"/>
  <c r="F18" i="174"/>
  <c r="F10" i="174"/>
  <c r="F25" i="174"/>
  <c r="F8" i="174"/>
  <c r="F7" i="174"/>
  <c r="I12" i="174"/>
  <c r="I15" i="174"/>
  <c r="I20" i="174"/>
  <c r="F22" i="174"/>
  <c r="I23" i="174"/>
  <c r="I7" i="175"/>
  <c r="I9" i="175"/>
  <c r="F14" i="175"/>
  <c r="I15" i="175"/>
  <c r="I17" i="175"/>
  <c r="I23" i="175"/>
  <c r="F17" i="176"/>
  <c r="E19" i="176"/>
  <c r="F23" i="176"/>
  <c r="I27" i="176"/>
  <c r="F14" i="177"/>
  <c r="I17" i="177"/>
  <c r="I18" i="177"/>
  <c r="I25" i="177"/>
  <c r="F10" i="178"/>
  <c r="F26" i="178"/>
  <c r="H6" i="179"/>
  <c r="H8" i="179"/>
  <c r="F17" i="179"/>
  <c r="I19" i="179"/>
  <c r="I21" i="179"/>
  <c r="I8" i="182"/>
  <c r="I18" i="182"/>
  <c r="F23" i="183"/>
  <c r="F15" i="183"/>
  <c r="F7" i="183"/>
  <c r="F9" i="183"/>
  <c r="F14" i="183"/>
  <c r="F19" i="183"/>
  <c r="F22" i="183"/>
  <c r="F6" i="183"/>
  <c r="I14" i="183"/>
  <c r="F21" i="183"/>
  <c r="F25" i="183"/>
  <c r="F6" i="184"/>
  <c r="I12" i="184"/>
  <c r="F18" i="184"/>
  <c r="F7" i="185"/>
  <c r="F17" i="187"/>
  <c r="I18" i="188"/>
  <c r="F27" i="190"/>
  <c r="I15" i="189"/>
  <c r="F18" i="190"/>
  <c r="I8" i="169"/>
  <c r="I16" i="169"/>
  <c r="F9" i="171"/>
  <c r="F17" i="171"/>
  <c r="I23" i="173"/>
  <c r="I8" i="173"/>
  <c r="F13" i="174"/>
  <c r="I14" i="174"/>
  <c r="I22" i="174"/>
  <c r="I27" i="174"/>
  <c r="F6" i="175"/>
  <c r="F11" i="175"/>
  <c r="F21" i="176"/>
  <c r="F13" i="176"/>
  <c r="F14" i="176"/>
  <c r="F6" i="176"/>
  <c r="F7" i="176"/>
  <c r="F27" i="176"/>
  <c r="F19" i="176"/>
  <c r="F11" i="176"/>
  <c r="F20" i="176"/>
  <c r="F12" i="176"/>
  <c r="I11" i="176"/>
  <c r="I13" i="176"/>
  <c r="F23" i="179"/>
  <c r="F15" i="179"/>
  <c r="F7" i="179"/>
  <c r="F9" i="179"/>
  <c r="F13" i="179"/>
  <c r="F22" i="179"/>
  <c r="F14" i="179"/>
  <c r="F6" i="179"/>
  <c r="I11" i="179"/>
  <c r="I13" i="179"/>
  <c r="F24" i="179"/>
  <c r="H25" i="179"/>
  <c r="H17" i="179"/>
  <c r="H9" i="179"/>
  <c r="H26" i="179"/>
  <c r="H18" i="179"/>
  <c r="H10" i="179"/>
  <c r="H27" i="179"/>
  <c r="H19" i="179"/>
  <c r="H11" i="179"/>
  <c r="H20" i="179"/>
  <c r="H12" i="179"/>
  <c r="G28" i="179"/>
  <c r="H21" i="179"/>
  <c r="H13" i="179"/>
  <c r="I20" i="181"/>
  <c r="I10" i="181"/>
  <c r="I18" i="181"/>
  <c r="I15" i="182"/>
  <c r="I22" i="183"/>
  <c r="I9" i="183"/>
  <c r="I25" i="183"/>
  <c r="F15" i="184"/>
  <c r="F20" i="184"/>
  <c r="I27" i="184"/>
  <c r="F12" i="185"/>
  <c r="I17" i="185"/>
  <c r="I11" i="185"/>
  <c r="I27" i="185"/>
  <c r="I18" i="185"/>
  <c r="I21" i="185"/>
  <c r="F25" i="185"/>
  <c r="I22" i="187"/>
  <c r="I8" i="188"/>
  <c r="F20" i="188"/>
  <c r="F14" i="190"/>
  <c r="F6" i="190"/>
  <c r="F19" i="190"/>
  <c r="F9" i="190"/>
  <c r="F10" i="190"/>
  <c r="F13" i="190"/>
  <c r="F26" i="175"/>
  <c r="I22" i="177"/>
  <c r="I14" i="177"/>
  <c r="I6" i="177"/>
  <c r="I8" i="177"/>
  <c r="I19" i="177"/>
  <c r="F21" i="177"/>
  <c r="I9" i="178"/>
  <c r="F11" i="178"/>
  <c r="I17" i="178"/>
  <c r="F19" i="178"/>
  <c r="F27" i="178"/>
  <c r="I8" i="179"/>
  <c r="I16" i="179"/>
  <c r="F21" i="180"/>
  <c r="F13" i="180"/>
  <c r="F7" i="180"/>
  <c r="I10" i="180"/>
  <c r="F15" i="180"/>
  <c r="I18" i="180"/>
  <c r="F23" i="180"/>
  <c r="I26" i="180"/>
  <c r="E20" i="180"/>
  <c r="E12" i="180"/>
  <c r="D28" i="180"/>
  <c r="E21" i="180"/>
  <c r="E13" i="180"/>
  <c r="E22" i="180"/>
  <c r="E14" i="180"/>
  <c r="E6" i="180"/>
  <c r="E23" i="180"/>
  <c r="E15" i="180"/>
  <c r="E7" i="180"/>
  <c r="I17" i="181"/>
  <c r="F20" i="181"/>
  <c r="I24" i="181"/>
  <c r="F25" i="182"/>
  <c r="F17" i="182"/>
  <c r="F9" i="182"/>
  <c r="F7" i="182"/>
  <c r="F10" i="182"/>
  <c r="F14" i="182"/>
  <c r="F20" i="182"/>
  <c r="F23" i="182"/>
  <c r="I11" i="183"/>
  <c r="I13" i="183"/>
  <c r="I20" i="183"/>
  <c r="I27" i="183"/>
  <c r="I11" i="184"/>
  <c r="I20" i="184"/>
  <c r="I22" i="184"/>
  <c r="F24" i="184"/>
  <c r="I25" i="184"/>
  <c r="F27" i="184"/>
  <c r="F27" i="185"/>
  <c r="F19" i="185"/>
  <c r="F11" i="185"/>
  <c r="F6" i="185"/>
  <c r="I9" i="185"/>
  <c r="I10" i="185"/>
  <c r="F15" i="185"/>
  <c r="F17" i="185"/>
  <c r="I24" i="185"/>
  <c r="I20" i="186"/>
  <c r="I12" i="186"/>
  <c r="I6" i="186"/>
  <c r="F11" i="186"/>
  <c r="I15" i="186"/>
  <c r="I16" i="186"/>
  <c r="I18" i="186"/>
  <c r="F21" i="186"/>
  <c r="I24" i="187"/>
  <c r="F26" i="187"/>
  <c r="I18" i="190"/>
  <c r="F16" i="191"/>
  <c r="F22" i="192"/>
  <c r="I19" i="192"/>
  <c r="F10" i="193"/>
  <c r="F18" i="193"/>
  <c r="F9" i="193"/>
  <c r="F22" i="193"/>
  <c r="F12" i="193"/>
  <c r="I21" i="208"/>
  <c r="I13" i="208"/>
  <c r="I22" i="208"/>
  <c r="I14" i="208"/>
  <c r="I6" i="208"/>
  <c r="I7" i="208"/>
  <c r="I18" i="208"/>
  <c r="I12" i="208"/>
  <c r="I25" i="208"/>
  <c r="I9" i="208"/>
  <c r="I20" i="208"/>
  <c r="I17" i="208"/>
  <c r="F13" i="181"/>
  <c r="I7" i="182"/>
  <c r="I11" i="182"/>
  <c r="I14" i="182"/>
  <c r="F26" i="182"/>
  <c r="I27" i="182"/>
  <c r="F8" i="183"/>
  <c r="F10" i="183"/>
  <c r="F17" i="183"/>
  <c r="F24" i="183"/>
  <c r="F26" i="183"/>
  <c r="F21" i="184"/>
  <c r="F13" i="184"/>
  <c r="F7" i="184"/>
  <c r="I19" i="184"/>
  <c r="I12" i="185"/>
  <c r="I15" i="185"/>
  <c r="F20" i="185"/>
  <c r="F26" i="185"/>
  <c r="F20" i="186"/>
  <c r="I21" i="186"/>
  <c r="F23" i="186"/>
  <c r="I26" i="187"/>
  <c r="I18" i="187"/>
  <c r="I10" i="187"/>
  <c r="F7" i="187"/>
  <c r="F9" i="187"/>
  <c r="F22" i="188"/>
  <c r="F24" i="188"/>
  <c r="I9" i="189"/>
  <c r="I24" i="189"/>
  <c r="I16" i="189"/>
  <c r="I8" i="189"/>
  <c r="I10" i="189"/>
  <c r="I19" i="189"/>
  <c r="I22" i="189"/>
  <c r="F17" i="190"/>
  <c r="I23" i="190"/>
  <c r="H25" i="190"/>
  <c r="H17" i="190"/>
  <c r="H9" i="190"/>
  <c r="H27" i="190"/>
  <c r="H22" i="190"/>
  <c r="H14" i="190"/>
  <c r="H6" i="190"/>
  <c r="H24" i="190"/>
  <c r="H15" i="190"/>
  <c r="H21" i="190"/>
  <c r="H16" i="190"/>
  <c r="H7" i="190"/>
  <c r="G28" i="190"/>
  <c r="H12" i="190"/>
  <c r="H26" i="190"/>
  <c r="H13" i="190"/>
  <c r="H8" i="190"/>
  <c r="H18" i="190"/>
  <c r="F9" i="191"/>
  <c r="F26" i="191"/>
  <c r="F18" i="192"/>
  <c r="F12" i="174"/>
  <c r="F24" i="175"/>
  <c r="H14" i="175"/>
  <c r="I20" i="175"/>
  <c r="E23" i="175"/>
  <c r="E15" i="175"/>
  <c r="E7" i="175"/>
  <c r="E24" i="175"/>
  <c r="E16" i="175"/>
  <c r="E8" i="175"/>
  <c r="E25" i="175"/>
  <c r="E17" i="175"/>
  <c r="E9" i="175"/>
  <c r="G28" i="176"/>
  <c r="H23" i="176"/>
  <c r="H15" i="176"/>
  <c r="H7" i="176"/>
  <c r="H24" i="176"/>
  <c r="H16" i="176"/>
  <c r="H8" i="176"/>
  <c r="H25" i="176"/>
  <c r="H17" i="176"/>
  <c r="H9" i="176"/>
  <c r="H26" i="176"/>
  <c r="H18" i="176"/>
  <c r="H10" i="176"/>
  <c r="F13" i="177"/>
  <c r="F6" i="180"/>
  <c r="I9" i="180"/>
  <c r="E11" i="180"/>
  <c r="F14" i="180"/>
  <c r="I17" i="180"/>
  <c r="E19" i="180"/>
  <c r="F22" i="180"/>
  <c r="I25" i="180"/>
  <c r="E27" i="180"/>
  <c r="I9" i="181"/>
  <c r="F12" i="181"/>
  <c r="I16" i="181"/>
  <c r="I23" i="181"/>
  <c r="I20" i="182"/>
  <c r="I12" i="182"/>
  <c r="I6" i="182"/>
  <c r="I10" i="182"/>
  <c r="F12" i="182"/>
  <c r="I13" i="182"/>
  <c r="I6" i="183"/>
  <c r="H8" i="183"/>
  <c r="I17" i="183"/>
  <c r="E20" i="183"/>
  <c r="E12" i="183"/>
  <c r="E22" i="183"/>
  <c r="E14" i="183"/>
  <c r="E6" i="183"/>
  <c r="E23" i="183"/>
  <c r="E15" i="183"/>
  <c r="E7" i="183"/>
  <c r="E24" i="183"/>
  <c r="E16" i="183"/>
  <c r="E8" i="183"/>
  <c r="E25" i="183"/>
  <c r="E17" i="183"/>
  <c r="E9" i="183"/>
  <c r="I10" i="184"/>
  <c r="F23" i="184"/>
  <c r="F8" i="185"/>
  <c r="I20" i="185"/>
  <c r="I23" i="185"/>
  <c r="F7" i="186"/>
  <c r="I14" i="186"/>
  <c r="F19" i="186"/>
  <c r="I23" i="186"/>
  <c r="I24" i="186"/>
  <c r="I26" i="186"/>
  <c r="I27" i="187"/>
  <c r="F14" i="187"/>
  <c r="F25" i="187"/>
  <c r="G28" i="187"/>
  <c r="H23" i="187"/>
  <c r="H15" i="187"/>
  <c r="H7" i="187"/>
  <c r="H25" i="187"/>
  <c r="H17" i="187"/>
  <c r="H9" i="187"/>
  <c r="H26" i="187"/>
  <c r="H18" i="187"/>
  <c r="H10" i="187"/>
  <c r="H27" i="187"/>
  <c r="H19" i="187"/>
  <c r="H11" i="187"/>
  <c r="H20" i="187"/>
  <c r="H12" i="187"/>
  <c r="I24" i="188"/>
  <c r="I15" i="188"/>
  <c r="I7" i="188"/>
  <c r="I17" i="188"/>
  <c r="I12" i="188"/>
  <c r="I16" i="188"/>
  <c r="I26" i="189"/>
  <c r="H10" i="190"/>
  <c r="I20" i="190"/>
  <c r="F22" i="190"/>
  <c r="I13" i="191"/>
  <c r="I24" i="191"/>
  <c r="H25" i="175"/>
  <c r="H26" i="175"/>
  <c r="H18" i="175"/>
  <c r="H10" i="175"/>
  <c r="H27" i="175"/>
  <c r="H19" i="175"/>
  <c r="H11" i="175"/>
  <c r="H20" i="175"/>
  <c r="H12" i="175"/>
  <c r="F27" i="177"/>
  <c r="F19" i="177"/>
  <c r="F11" i="177"/>
  <c r="F12" i="177"/>
  <c r="F6" i="177"/>
  <c r="F9" i="177"/>
  <c r="I21" i="177"/>
  <c r="F26" i="177"/>
  <c r="I20" i="178"/>
  <c r="I12" i="178"/>
  <c r="I6" i="178"/>
  <c r="I11" i="178"/>
  <c r="I14" i="178"/>
  <c r="I19" i="178"/>
  <c r="I22" i="178"/>
  <c r="I27" i="178"/>
  <c r="I26" i="179"/>
  <c r="I18" i="179"/>
  <c r="I10" i="179"/>
  <c r="I9" i="179"/>
  <c r="I17" i="179"/>
  <c r="I25" i="179"/>
  <c r="I24" i="180"/>
  <c r="F8" i="180"/>
  <c r="F11" i="180"/>
  <c r="F16" i="180"/>
  <c r="F19" i="180"/>
  <c r="F24" i="180"/>
  <c r="F27" i="180"/>
  <c r="F22" i="181"/>
  <c r="F16" i="182"/>
  <c r="F22" i="182"/>
  <c r="I12" i="183"/>
  <c r="I19" i="183"/>
  <c r="I21" i="183"/>
  <c r="G28" i="183"/>
  <c r="H23" i="183"/>
  <c r="H15" i="183"/>
  <c r="H7" i="183"/>
  <c r="H25" i="183"/>
  <c r="H17" i="183"/>
  <c r="H9" i="183"/>
  <c r="H26" i="183"/>
  <c r="H18" i="183"/>
  <c r="H10" i="183"/>
  <c r="H27" i="183"/>
  <c r="H19" i="183"/>
  <c r="H11" i="183"/>
  <c r="H20" i="183"/>
  <c r="H12" i="183"/>
  <c r="F12" i="184"/>
  <c r="I18" i="184"/>
  <c r="F26" i="184"/>
  <c r="I22" i="185"/>
  <c r="I14" i="185"/>
  <c r="I6" i="185"/>
  <c r="I8" i="185"/>
  <c r="F13" i="185"/>
  <c r="F22" i="185"/>
  <c r="I25" i="185"/>
  <c r="I26" i="185"/>
  <c r="F10" i="186"/>
  <c r="I11" i="186"/>
  <c r="F23" i="187"/>
  <c r="I9" i="187"/>
  <c r="F11" i="187"/>
  <c r="F13" i="187"/>
  <c r="F22" i="187"/>
  <c r="I23" i="187"/>
  <c r="F12" i="188"/>
  <c r="F26" i="188"/>
  <c r="I11" i="189"/>
  <c r="I14" i="189"/>
  <c r="I25" i="189"/>
  <c r="F16" i="190"/>
  <c r="H20" i="190"/>
  <c r="I11" i="191"/>
  <c r="I11" i="192"/>
  <c r="I26" i="184"/>
  <c r="I8" i="186"/>
  <c r="I10" i="186"/>
  <c r="I17" i="186"/>
  <c r="I11" i="187"/>
  <c r="F16" i="187"/>
  <c r="F15" i="188"/>
  <c r="I21" i="188"/>
  <c r="I26" i="188"/>
  <c r="I13" i="189"/>
  <c r="I23" i="189"/>
  <c r="I25" i="190"/>
  <c r="I12" i="190"/>
  <c r="I9" i="190"/>
  <c r="F11" i="190"/>
  <c r="I27" i="190"/>
  <c r="F17" i="191"/>
  <c r="F21" i="191"/>
  <c r="I8" i="192"/>
  <c r="I25" i="192"/>
  <c r="I17" i="192"/>
  <c r="I20" i="192"/>
  <c r="I7" i="192"/>
  <c r="I10" i="192"/>
  <c r="F27" i="192"/>
  <c r="F19" i="192"/>
  <c r="F25" i="192"/>
  <c r="F20" i="192"/>
  <c r="F17" i="192"/>
  <c r="F7" i="192"/>
  <c r="I26" i="175"/>
  <c r="I27" i="175"/>
  <c r="I19" i="175"/>
  <c r="I11" i="175"/>
  <c r="H16" i="175"/>
  <c r="F18" i="175"/>
  <c r="I25" i="175"/>
  <c r="I24" i="176"/>
  <c r="F8" i="176"/>
  <c r="F16" i="176"/>
  <c r="F24" i="176"/>
  <c r="I23" i="177"/>
  <c r="I20" i="177"/>
  <c r="F22" i="177"/>
  <c r="F25" i="177"/>
  <c r="I10" i="178"/>
  <c r="F12" i="178"/>
  <c r="I13" i="178"/>
  <c r="I18" i="178"/>
  <c r="F20" i="178"/>
  <c r="I21" i="178"/>
  <c r="I26" i="178"/>
  <c r="I6" i="179"/>
  <c r="F10" i="179"/>
  <c r="F18" i="179"/>
  <c r="F26" i="179"/>
  <c r="I6" i="180"/>
  <c r="E10" i="180"/>
  <c r="I14" i="180"/>
  <c r="E18" i="180"/>
  <c r="I22" i="180"/>
  <c r="E26" i="180"/>
  <c r="I22" i="181"/>
  <c r="I14" i="181"/>
  <c r="I6" i="181"/>
  <c r="I8" i="181"/>
  <c r="I15" i="181"/>
  <c r="F21" i="181"/>
  <c r="F8" i="182"/>
  <c r="F15" i="182"/>
  <c r="F18" i="182"/>
  <c r="I19" i="182"/>
  <c r="I26" i="183"/>
  <c r="I18" i="183"/>
  <c r="I10" i="183"/>
  <c r="F13" i="183"/>
  <c r="I16" i="183"/>
  <c r="I6" i="184"/>
  <c r="F8" i="184"/>
  <c r="I9" i="184"/>
  <c r="F11" i="184"/>
  <c r="F14" i="184"/>
  <c r="F17" i="184"/>
  <c r="I23" i="184"/>
  <c r="E26" i="184"/>
  <c r="E18" i="184"/>
  <c r="E10" i="184"/>
  <c r="E20" i="184"/>
  <c r="E12" i="184"/>
  <c r="D28" i="184"/>
  <c r="E21" i="184"/>
  <c r="E13" i="184"/>
  <c r="E22" i="184"/>
  <c r="E14" i="184"/>
  <c r="E6" i="184"/>
  <c r="E23" i="184"/>
  <c r="E15" i="184"/>
  <c r="E7" i="184"/>
  <c r="F9" i="185"/>
  <c r="I16" i="185"/>
  <c r="F25" i="186"/>
  <c r="F17" i="186"/>
  <c r="F9" i="186"/>
  <c r="F12" i="186"/>
  <c r="I13" i="186"/>
  <c r="F15" i="186"/>
  <c r="I22" i="186"/>
  <c r="F27" i="186"/>
  <c r="I8" i="187"/>
  <c r="F10" i="187"/>
  <c r="I13" i="187"/>
  <c r="I14" i="187"/>
  <c r="I19" i="187"/>
  <c r="F24" i="187"/>
  <c r="I25" i="187"/>
  <c r="F27" i="187"/>
  <c r="F23" i="188"/>
  <c r="I23" i="188"/>
  <c r="I18" i="189"/>
  <c r="I27" i="189"/>
  <c r="I14" i="190"/>
  <c r="H19" i="190"/>
  <c r="F12" i="191"/>
  <c r="F10" i="192"/>
  <c r="F15" i="192"/>
  <c r="I13" i="198"/>
  <c r="H8" i="177"/>
  <c r="H16" i="177"/>
  <c r="H24" i="177"/>
  <c r="H8" i="181"/>
  <c r="H16" i="181"/>
  <c r="H24" i="181"/>
  <c r="H8" i="185"/>
  <c r="H16" i="185"/>
  <c r="H24" i="185"/>
  <c r="I11" i="188"/>
  <c r="F19" i="188"/>
  <c r="E24" i="189"/>
  <c r="E16" i="189"/>
  <c r="E8" i="189"/>
  <c r="D28" i="189"/>
  <c r="E21" i="189"/>
  <c r="E13" i="189"/>
  <c r="F7" i="190"/>
  <c r="F25" i="190"/>
  <c r="I26" i="190"/>
  <c r="F15" i="191"/>
  <c r="I16" i="191"/>
  <c r="F18" i="191"/>
  <c r="I26" i="191"/>
  <c r="E26" i="191"/>
  <c r="E20" i="191"/>
  <c r="E12" i="191"/>
  <c r="E22" i="191"/>
  <c r="E14" i="191"/>
  <c r="E6" i="191"/>
  <c r="E23" i="191"/>
  <c r="E25" i="191"/>
  <c r="E17" i="191"/>
  <c r="E9" i="191"/>
  <c r="F25" i="193"/>
  <c r="I23" i="193"/>
  <c r="F23" i="194"/>
  <c r="F25" i="194"/>
  <c r="H27" i="195"/>
  <c r="H19" i="195"/>
  <c r="H11" i="195"/>
  <c r="H20" i="195"/>
  <c r="H12" i="195"/>
  <c r="H22" i="195"/>
  <c r="H14" i="195"/>
  <c r="H6" i="195"/>
  <c r="H25" i="195"/>
  <c r="H17" i="195"/>
  <c r="H9" i="195"/>
  <c r="G28" i="195"/>
  <c r="H16" i="195"/>
  <c r="H26" i="195"/>
  <c r="H13" i="195"/>
  <c r="H10" i="195"/>
  <c r="H23" i="195"/>
  <c r="H7" i="195"/>
  <c r="H24" i="195"/>
  <c r="H8" i="195"/>
  <c r="H21" i="195"/>
  <c r="H18" i="195"/>
  <c r="I27" i="197"/>
  <c r="I20" i="198"/>
  <c r="I12" i="198"/>
  <c r="I6" i="198"/>
  <c r="I27" i="198"/>
  <c r="I11" i="198"/>
  <c r="I15" i="198"/>
  <c r="I18" i="198"/>
  <c r="I19" i="198"/>
  <c r="I7" i="198"/>
  <c r="I26" i="198"/>
  <c r="I10" i="198"/>
  <c r="I23" i="198"/>
  <c r="I20" i="201"/>
  <c r="I12" i="201"/>
  <c r="I21" i="201"/>
  <c r="I13" i="201"/>
  <c r="I7" i="201"/>
  <c r="I18" i="201"/>
  <c r="I25" i="201"/>
  <c r="I9" i="201"/>
  <c r="I10" i="201"/>
  <c r="I26" i="201"/>
  <c r="I17" i="201"/>
  <c r="H7" i="177"/>
  <c r="H15" i="177"/>
  <c r="H23" i="177"/>
  <c r="G28" i="177"/>
  <c r="H7" i="181"/>
  <c r="H15" i="181"/>
  <c r="H23" i="181"/>
  <c r="G28" i="181"/>
  <c r="E10" i="182"/>
  <c r="E18" i="182"/>
  <c r="E26" i="182"/>
  <c r="H7" i="185"/>
  <c r="H15" i="185"/>
  <c r="H23" i="185"/>
  <c r="G28" i="185"/>
  <c r="E10" i="186"/>
  <c r="E18" i="186"/>
  <c r="E26" i="186"/>
  <c r="F6" i="188"/>
  <c r="E26" i="188"/>
  <c r="E18" i="188"/>
  <c r="E10" i="188"/>
  <c r="E23" i="188"/>
  <c r="E15" i="188"/>
  <c r="E7" i="188"/>
  <c r="F12" i="189"/>
  <c r="H27" i="189"/>
  <c r="H19" i="189"/>
  <c r="H11" i="189"/>
  <c r="H24" i="189"/>
  <c r="H16" i="189"/>
  <c r="H8" i="189"/>
  <c r="I6" i="191"/>
  <c r="E8" i="191"/>
  <c r="E15" i="191"/>
  <c r="E18" i="191"/>
  <c r="I21" i="191"/>
  <c r="F23" i="191"/>
  <c r="I9" i="192"/>
  <c r="F12" i="192"/>
  <c r="I15" i="193"/>
  <c r="I12" i="193"/>
  <c r="I20" i="193"/>
  <c r="I9" i="193"/>
  <c r="I17" i="193"/>
  <c r="I25" i="193"/>
  <c r="I21" i="193"/>
  <c r="I10" i="193"/>
  <c r="I7" i="193"/>
  <c r="F16" i="193"/>
  <c r="F25" i="196"/>
  <c r="I25" i="197"/>
  <c r="I17" i="197"/>
  <c r="I8" i="197"/>
  <c r="I10" i="197"/>
  <c r="I20" i="197"/>
  <c r="I7" i="197"/>
  <c r="F8" i="175"/>
  <c r="F16" i="175"/>
  <c r="I9" i="176"/>
  <c r="I17" i="176"/>
  <c r="I25" i="176"/>
  <c r="H6" i="177"/>
  <c r="I7" i="177"/>
  <c r="H14" i="177"/>
  <c r="I15" i="177"/>
  <c r="H6" i="181"/>
  <c r="H14" i="181"/>
  <c r="E9" i="182"/>
  <c r="E17" i="182"/>
  <c r="E25" i="182"/>
  <c r="H6" i="185"/>
  <c r="H14" i="185"/>
  <c r="H22" i="185"/>
  <c r="E9" i="186"/>
  <c r="E17" i="186"/>
  <c r="E25" i="186"/>
  <c r="F8" i="187"/>
  <c r="I6" i="188"/>
  <c r="I19" i="188"/>
  <c r="I20" i="188"/>
  <c r="I25" i="188"/>
  <c r="F27" i="188"/>
  <c r="E7" i="189"/>
  <c r="E11" i="189"/>
  <c r="I12" i="189"/>
  <c r="E15" i="189"/>
  <c r="E19" i="189"/>
  <c r="I20" i="189"/>
  <c r="E23" i="189"/>
  <c r="E27" i="189"/>
  <c r="I7" i="190"/>
  <c r="I8" i="190"/>
  <c r="I13" i="190"/>
  <c r="F15" i="190"/>
  <c r="I17" i="190"/>
  <c r="I22" i="190"/>
  <c r="I9" i="191"/>
  <c r="E11" i="191"/>
  <c r="I18" i="191"/>
  <c r="I15" i="192"/>
  <c r="I23" i="192"/>
  <c r="F16" i="194"/>
  <c r="H15" i="195"/>
  <c r="I8" i="176"/>
  <c r="I16" i="176"/>
  <c r="I8" i="180"/>
  <c r="I16" i="180"/>
  <c r="I8" i="184"/>
  <c r="I16" i="184"/>
  <c r="I24" i="184"/>
  <c r="F15" i="187"/>
  <c r="F8" i="188"/>
  <c r="F9" i="188"/>
  <c r="F14" i="188"/>
  <c r="F18" i="188"/>
  <c r="F6" i="189"/>
  <c r="F7" i="189"/>
  <c r="F11" i="189"/>
  <c r="F14" i="189"/>
  <c r="F15" i="189"/>
  <c r="E18" i="189"/>
  <c r="F19" i="189"/>
  <c r="F22" i="189"/>
  <c r="F23" i="189"/>
  <c r="E26" i="189"/>
  <c r="F27" i="189"/>
  <c r="F24" i="190"/>
  <c r="F7" i="191"/>
  <c r="I8" i="191"/>
  <c r="F11" i="191"/>
  <c r="I12" i="191"/>
  <c r="F14" i="191"/>
  <c r="I15" i="191"/>
  <c r="F20" i="191"/>
  <c r="F25" i="191"/>
  <c r="E27" i="191"/>
  <c r="F21" i="193"/>
  <c r="F26" i="194"/>
  <c r="F22" i="194"/>
  <c r="F27" i="196"/>
  <c r="F19" i="196"/>
  <c r="F11" i="196"/>
  <c r="F22" i="196"/>
  <c r="F14" i="196"/>
  <c r="F6" i="196"/>
  <c r="F9" i="196"/>
  <c r="I23" i="196"/>
  <c r="E22" i="196"/>
  <c r="E14" i="196"/>
  <c r="E6" i="196"/>
  <c r="E23" i="196"/>
  <c r="E15" i="196"/>
  <c r="E7" i="196"/>
  <c r="E25" i="196"/>
  <c r="E17" i="196"/>
  <c r="E9" i="196"/>
  <c r="E20" i="196"/>
  <c r="E12" i="196"/>
  <c r="E26" i="196"/>
  <c r="E18" i="196"/>
  <c r="E10" i="196"/>
  <c r="E21" i="196"/>
  <c r="E13" i="196"/>
  <c r="E24" i="196"/>
  <c r="E16" i="196"/>
  <c r="E8" i="196"/>
  <c r="E27" i="196"/>
  <c r="E19" i="196"/>
  <c r="E11" i="196"/>
  <c r="D28" i="196"/>
  <c r="F10" i="197"/>
  <c r="I18" i="197"/>
  <c r="F26" i="193"/>
  <c r="F9" i="197"/>
  <c r="F17" i="197"/>
  <c r="H11" i="185"/>
  <c r="H19" i="185"/>
  <c r="E6" i="186"/>
  <c r="E14" i="186"/>
  <c r="F16" i="188"/>
  <c r="F17" i="188"/>
  <c r="E21" i="188"/>
  <c r="F9" i="189"/>
  <c r="H15" i="189"/>
  <c r="F17" i="189"/>
  <c r="H23" i="189"/>
  <c r="F25" i="189"/>
  <c r="I10" i="190"/>
  <c r="F27" i="191"/>
  <c r="F19" i="191"/>
  <c r="F24" i="191"/>
  <c r="I22" i="191"/>
  <c r="I27" i="191"/>
  <c r="I19" i="191"/>
  <c r="E10" i="191"/>
  <c r="F13" i="191"/>
  <c r="I20" i="191"/>
  <c r="F22" i="191"/>
  <c r="I25" i="191"/>
  <c r="F8" i="192"/>
  <c r="F16" i="192"/>
  <c r="F24" i="192"/>
  <c r="I6" i="193"/>
  <c r="I13" i="193"/>
  <c r="I26" i="193"/>
  <c r="F10" i="194"/>
  <c r="F24" i="194"/>
  <c r="I27" i="196"/>
  <c r="I19" i="196"/>
  <c r="I11" i="196"/>
  <c r="I22" i="196"/>
  <c r="I14" i="196"/>
  <c r="I6" i="196"/>
  <c r="I25" i="196"/>
  <c r="I17" i="196"/>
  <c r="I9" i="196"/>
  <c r="I20" i="196"/>
  <c r="I12" i="196"/>
  <c r="I7" i="196"/>
  <c r="H12" i="191"/>
  <c r="H20" i="191"/>
  <c r="E7" i="192"/>
  <c r="F13" i="192"/>
  <c r="F21" i="192"/>
  <c r="F6" i="193"/>
  <c r="I14" i="193"/>
  <c r="F17" i="193"/>
  <c r="F24" i="193"/>
  <c r="E20" i="193"/>
  <c r="E12" i="193"/>
  <c r="E23" i="193"/>
  <c r="E15" i="193"/>
  <c r="E7" i="193"/>
  <c r="E26" i="193"/>
  <c r="E18" i="193"/>
  <c r="E10" i="193"/>
  <c r="I14" i="194"/>
  <c r="I17" i="194"/>
  <c r="I20" i="194"/>
  <c r="I6" i="195"/>
  <c r="I12" i="195"/>
  <c r="I15" i="195"/>
  <c r="I16" i="195"/>
  <c r="F7" i="196"/>
  <c r="I10" i="196"/>
  <c r="H13" i="196"/>
  <c r="F15" i="196"/>
  <c r="I18" i="196"/>
  <c r="F23" i="196"/>
  <c r="I26" i="196"/>
  <c r="F6" i="197"/>
  <c r="I12" i="197"/>
  <c r="F15" i="197"/>
  <c r="F23" i="198"/>
  <c r="I11" i="199"/>
  <c r="F17" i="199"/>
  <c r="H22" i="199"/>
  <c r="H14" i="199"/>
  <c r="H6" i="199"/>
  <c r="G28" i="199"/>
  <c r="H23" i="199"/>
  <c r="H15" i="199"/>
  <c r="H24" i="199"/>
  <c r="H16" i="199"/>
  <c r="H25" i="199"/>
  <c r="H17" i="199"/>
  <c r="H9" i="199"/>
  <c r="H26" i="199"/>
  <c r="H18" i="199"/>
  <c r="H10" i="199"/>
  <c r="H27" i="199"/>
  <c r="H19" i="199"/>
  <c r="H11" i="199"/>
  <c r="H12" i="199"/>
  <c r="H20" i="199"/>
  <c r="H7" i="199"/>
  <c r="I13" i="200"/>
  <c r="F12" i="201"/>
  <c r="F14" i="201"/>
  <c r="F22" i="201"/>
  <c r="F23" i="201"/>
  <c r="F7" i="201"/>
  <c r="F24" i="204"/>
  <c r="F22" i="204"/>
  <c r="F25" i="204"/>
  <c r="F15" i="204"/>
  <c r="I8" i="209"/>
  <c r="I16" i="209"/>
  <c r="H26" i="191"/>
  <c r="F6" i="192"/>
  <c r="I13" i="192"/>
  <c r="I14" i="192"/>
  <c r="I18" i="192"/>
  <c r="I21" i="192"/>
  <c r="I22" i="192"/>
  <c r="I26" i="192"/>
  <c r="F8" i="193"/>
  <c r="I24" i="193"/>
  <c r="F12" i="194"/>
  <c r="F6" i="194"/>
  <c r="F7" i="195"/>
  <c r="F11" i="195"/>
  <c r="F14" i="195"/>
  <c r="F17" i="195"/>
  <c r="F20" i="195"/>
  <c r="F23" i="195"/>
  <c r="F24" i="196"/>
  <c r="H25" i="196"/>
  <c r="H17" i="196"/>
  <c r="H9" i="196"/>
  <c r="H26" i="196"/>
  <c r="H18" i="196"/>
  <c r="H10" i="196"/>
  <c r="H20" i="196"/>
  <c r="H12" i="196"/>
  <c r="G28" i="196"/>
  <c r="H23" i="196"/>
  <c r="H15" i="196"/>
  <c r="H7" i="196"/>
  <c r="F7" i="197"/>
  <c r="F14" i="197"/>
  <c r="I8" i="198"/>
  <c r="I22" i="198"/>
  <c r="I8" i="200"/>
  <c r="I25" i="200"/>
  <c r="H17" i="191"/>
  <c r="H25" i="191"/>
  <c r="E16" i="192"/>
  <c r="E24" i="192"/>
  <c r="I16" i="193"/>
  <c r="F19" i="193"/>
  <c r="F23" i="193"/>
  <c r="I27" i="193"/>
  <c r="F9" i="194"/>
  <c r="I22" i="194"/>
  <c r="I25" i="194"/>
  <c r="F11" i="197"/>
  <c r="I11" i="197"/>
  <c r="F13" i="197"/>
  <c r="I24" i="198"/>
  <c r="I23" i="201"/>
  <c r="E25" i="192"/>
  <c r="E17" i="192"/>
  <c r="E20" i="192"/>
  <c r="E12" i="192"/>
  <c r="I8" i="193"/>
  <c r="F11" i="193"/>
  <c r="F15" i="193"/>
  <c r="I6" i="194"/>
  <c r="I23" i="194"/>
  <c r="I15" i="194"/>
  <c r="I7" i="194"/>
  <c r="I10" i="194"/>
  <c r="I13" i="194"/>
  <c r="I16" i="194"/>
  <c r="F18" i="194"/>
  <c r="I19" i="194"/>
  <c r="F27" i="194"/>
  <c r="F26" i="195"/>
  <c r="F18" i="195"/>
  <c r="F10" i="195"/>
  <c r="I8" i="195"/>
  <c r="I11" i="195"/>
  <c r="F13" i="195"/>
  <c r="I14" i="195"/>
  <c r="I20" i="195"/>
  <c r="I23" i="195"/>
  <c r="I24" i="195"/>
  <c r="I27" i="195"/>
  <c r="I23" i="197"/>
  <c r="I26" i="197"/>
  <c r="F14" i="198"/>
  <c r="F7" i="198"/>
  <c r="F21" i="198"/>
  <c r="F9" i="206"/>
  <c r="F6" i="206"/>
  <c r="F19" i="206"/>
  <c r="F11" i="206"/>
  <c r="H7" i="191"/>
  <c r="H15" i="191"/>
  <c r="H23" i="191"/>
  <c r="E10" i="192"/>
  <c r="E15" i="192"/>
  <c r="I16" i="192"/>
  <c r="E19" i="192"/>
  <c r="E23" i="192"/>
  <c r="I24" i="192"/>
  <c r="E27" i="192"/>
  <c r="H20" i="192"/>
  <c r="G28" i="192"/>
  <c r="H23" i="192"/>
  <c r="H15" i="192"/>
  <c r="F7" i="193"/>
  <c r="E11" i="193"/>
  <c r="I19" i="193"/>
  <c r="E22" i="193"/>
  <c r="I9" i="194"/>
  <c r="I12" i="194"/>
  <c r="F15" i="194"/>
  <c r="I10" i="195"/>
  <c r="F16" i="195"/>
  <c r="I26" i="195"/>
  <c r="H6" i="196"/>
  <c r="F13" i="196"/>
  <c r="H14" i="196"/>
  <c r="H22" i="196"/>
  <c r="I14" i="197"/>
  <c r="D28" i="198"/>
  <c r="E21" i="198"/>
  <c r="E13" i="198"/>
  <c r="E24" i="198"/>
  <c r="E16" i="198"/>
  <c r="E8" i="198"/>
  <c r="E25" i="198"/>
  <c r="E17" i="198"/>
  <c r="E9" i="198"/>
  <c r="E26" i="198"/>
  <c r="E18" i="198"/>
  <c r="E10" i="198"/>
  <c r="E23" i="198"/>
  <c r="E20" i="198"/>
  <c r="E7" i="198"/>
  <c r="E14" i="198"/>
  <c r="E19" i="198"/>
  <c r="I7" i="199"/>
  <c r="F20" i="199"/>
  <c r="I12" i="200"/>
  <c r="I18" i="200"/>
  <c r="F19" i="201"/>
  <c r="F11" i="194"/>
  <c r="F14" i="194"/>
  <c r="F17" i="194"/>
  <c r="F12" i="195"/>
  <c r="F15" i="195"/>
  <c r="F19" i="195"/>
  <c r="F22" i="195"/>
  <c r="F25" i="195"/>
  <c r="I8" i="196"/>
  <c r="F10" i="196"/>
  <c r="I16" i="196"/>
  <c r="F18" i="196"/>
  <c r="I24" i="196"/>
  <c r="F26" i="196"/>
  <c r="F12" i="197"/>
  <c r="I19" i="197"/>
  <c r="F25" i="197"/>
  <c r="E8" i="192"/>
  <c r="F9" i="192"/>
  <c r="F14" i="192"/>
  <c r="E18" i="192"/>
  <c r="E26" i="192"/>
  <c r="F13" i="193"/>
  <c r="F14" i="193"/>
  <c r="I22" i="193"/>
  <c r="F8" i="194"/>
  <c r="I18" i="194"/>
  <c r="I21" i="194"/>
  <c r="I21" i="195"/>
  <c r="I13" i="195"/>
  <c r="I13" i="196"/>
  <c r="F8" i="197"/>
  <c r="F18" i="198"/>
  <c r="I22" i="200"/>
  <c r="I14" i="200"/>
  <c r="I6" i="200"/>
  <c r="I23" i="200"/>
  <c r="I15" i="200"/>
  <c r="I7" i="200"/>
  <c r="I9" i="200"/>
  <c r="I20" i="200"/>
  <c r="I11" i="200"/>
  <c r="E8" i="194"/>
  <c r="H11" i="194"/>
  <c r="E16" i="194"/>
  <c r="H19" i="194"/>
  <c r="E24" i="194"/>
  <c r="H27" i="194"/>
  <c r="I6" i="197"/>
  <c r="F6" i="198"/>
  <c r="F25" i="198"/>
  <c r="F17" i="198"/>
  <c r="F9" i="198"/>
  <c r="F13" i="198"/>
  <c r="F22" i="198"/>
  <c r="I6" i="199"/>
  <c r="I9" i="199"/>
  <c r="F16" i="199"/>
  <c r="I19" i="199"/>
  <c r="I22" i="199"/>
  <c r="F26" i="199"/>
  <c r="F18" i="200"/>
  <c r="F16" i="201"/>
  <c r="F17" i="202"/>
  <c r="F19" i="202"/>
  <c r="D28" i="202"/>
  <c r="E21" i="202"/>
  <c r="E13" i="202"/>
  <c r="E22" i="202"/>
  <c r="E14" i="202"/>
  <c r="E6" i="202"/>
  <c r="E23" i="202"/>
  <c r="E15" i="202"/>
  <c r="E7" i="202"/>
  <c r="E24" i="202"/>
  <c r="E16" i="202"/>
  <c r="E8" i="202"/>
  <c r="E25" i="202"/>
  <c r="E17" i="202"/>
  <c r="E9" i="202"/>
  <c r="E26" i="202"/>
  <c r="E18" i="202"/>
  <c r="E10" i="202"/>
  <c r="I7" i="203"/>
  <c r="F27" i="204"/>
  <c r="I13" i="204"/>
  <c r="I14" i="205"/>
  <c r="I21" i="205"/>
  <c r="I10" i="208"/>
  <c r="I23" i="208"/>
  <c r="F23" i="209"/>
  <c r="F15" i="209"/>
  <c r="F10" i="209"/>
  <c r="F21" i="209"/>
  <c r="F12" i="209"/>
  <c r="F20" i="209"/>
  <c r="F7" i="209"/>
  <c r="F11" i="210"/>
  <c r="F18" i="210"/>
  <c r="I17" i="212"/>
  <c r="F12" i="213"/>
  <c r="I16" i="201"/>
  <c r="F12" i="202"/>
  <c r="F14" i="202"/>
  <c r="F13" i="203"/>
  <c r="F6" i="203"/>
  <c r="F8" i="203"/>
  <c r="I11" i="203"/>
  <c r="I14" i="203"/>
  <c r="I22" i="203"/>
  <c r="F13" i="205"/>
  <c r="I14" i="206"/>
  <c r="I27" i="206"/>
  <c r="I10" i="207"/>
  <c r="I19" i="207"/>
  <c r="I22" i="207"/>
  <c r="I20" i="207"/>
  <c r="I21" i="209"/>
  <c r="H8" i="194"/>
  <c r="E13" i="194"/>
  <c r="H16" i="194"/>
  <c r="E21" i="194"/>
  <c r="D28" i="194"/>
  <c r="F27" i="197"/>
  <c r="F19" i="197"/>
  <c r="F18" i="197"/>
  <c r="F22" i="197"/>
  <c r="F26" i="197"/>
  <c r="I9" i="198"/>
  <c r="F11" i="198"/>
  <c r="F12" i="198"/>
  <c r="F15" i="198"/>
  <c r="I25" i="198"/>
  <c r="F27" i="198"/>
  <c r="I8" i="199"/>
  <c r="F27" i="200"/>
  <c r="F19" i="200"/>
  <c r="F11" i="200"/>
  <c r="F20" i="200"/>
  <c r="F12" i="200"/>
  <c r="F6" i="200"/>
  <c r="F13" i="200"/>
  <c r="F15" i="200"/>
  <c r="F22" i="200"/>
  <c r="F26" i="200"/>
  <c r="I6" i="201"/>
  <c r="I19" i="201"/>
  <c r="F21" i="201"/>
  <c r="I22" i="201"/>
  <c r="F9" i="202"/>
  <c r="F11" i="202"/>
  <c r="I12" i="202"/>
  <c r="I14" i="202"/>
  <c r="F25" i="202"/>
  <c r="F27" i="202"/>
  <c r="F17" i="203"/>
  <c r="F25" i="203"/>
  <c r="F27" i="203"/>
  <c r="I19" i="204"/>
  <c r="I26" i="205"/>
  <c r="H27" i="211"/>
  <c r="H19" i="211"/>
  <c r="H11" i="211"/>
  <c r="H22" i="211"/>
  <c r="H14" i="211"/>
  <c r="H6" i="211"/>
  <c r="G28" i="211"/>
  <c r="H23" i="211"/>
  <c r="H15" i="211"/>
  <c r="H7" i="211"/>
  <c r="H24" i="211"/>
  <c r="H16" i="211"/>
  <c r="H8" i="211"/>
  <c r="H13" i="211"/>
  <c r="H26" i="211"/>
  <c r="H20" i="211"/>
  <c r="H10" i="211"/>
  <c r="H17" i="211"/>
  <c r="H21" i="211"/>
  <c r="H18" i="211"/>
  <c r="H12" i="211"/>
  <c r="H25" i="211"/>
  <c r="I7" i="212"/>
  <c r="I24" i="212"/>
  <c r="I12" i="212"/>
  <c r="I9" i="212"/>
  <c r="I25" i="212"/>
  <c r="I16" i="212"/>
  <c r="I10" i="214"/>
  <c r="I23" i="214"/>
  <c r="I15" i="203"/>
  <c r="I25" i="203"/>
  <c r="I8" i="204"/>
  <c r="I20" i="204"/>
  <c r="I10" i="204"/>
  <c r="I17" i="204"/>
  <c r="I6" i="204"/>
  <c r="I21" i="204"/>
  <c r="I18" i="204"/>
  <c r="I12" i="204"/>
  <c r="F10" i="205"/>
  <c r="F15" i="205"/>
  <c r="F12" i="205"/>
  <c r="F16" i="205"/>
  <c r="F23" i="205"/>
  <c r="F20" i="205"/>
  <c r="F7" i="205"/>
  <c r="I16" i="208"/>
  <c r="F8" i="196"/>
  <c r="F16" i="196"/>
  <c r="I9" i="197"/>
  <c r="F16" i="197"/>
  <c r="F24" i="197"/>
  <c r="F8" i="198"/>
  <c r="I21" i="198"/>
  <c r="F9" i="199"/>
  <c r="F27" i="199"/>
  <c r="F8" i="200"/>
  <c r="F17" i="200"/>
  <c r="I24" i="200"/>
  <c r="I26" i="200"/>
  <c r="F11" i="201"/>
  <c r="I15" i="201"/>
  <c r="F6" i="202"/>
  <c r="I6" i="203"/>
  <c r="I10" i="203"/>
  <c r="I13" i="203"/>
  <c r="F21" i="203"/>
  <c r="F19" i="204"/>
  <c r="F11" i="204"/>
  <c r="F26" i="204"/>
  <c r="F23" i="204"/>
  <c r="F9" i="204"/>
  <c r="F14" i="204"/>
  <c r="F10" i="204"/>
  <c r="F17" i="204"/>
  <c r="F6" i="204"/>
  <c r="F18" i="204"/>
  <c r="F7" i="204"/>
  <c r="I16" i="205"/>
  <c r="I19" i="205"/>
  <c r="I8" i="205"/>
  <c r="I11" i="205"/>
  <c r="F24" i="206"/>
  <c r="F13" i="208"/>
  <c r="F9" i="208"/>
  <c r="H9" i="211"/>
  <c r="F9" i="213"/>
  <c r="F27" i="213"/>
  <c r="F19" i="213"/>
  <c r="F11" i="213"/>
  <c r="F22" i="213"/>
  <c r="F14" i="213"/>
  <c r="F6" i="213"/>
  <c r="F20" i="213"/>
  <c r="F7" i="213"/>
  <c r="E10" i="194"/>
  <c r="E18" i="194"/>
  <c r="I22" i="197"/>
  <c r="I13" i="197"/>
  <c r="F10" i="198"/>
  <c r="I14" i="198"/>
  <c r="F26" i="198"/>
  <c r="I12" i="199"/>
  <c r="I15" i="199"/>
  <c r="F24" i="199"/>
  <c r="I27" i="199"/>
  <c r="I10" i="200"/>
  <c r="I17" i="200"/>
  <c r="F23" i="200"/>
  <c r="F25" i="201"/>
  <c r="I8" i="201"/>
  <c r="F20" i="201"/>
  <c r="I24" i="201"/>
  <c r="I27" i="201"/>
  <c r="I26" i="202"/>
  <c r="I18" i="202"/>
  <c r="I10" i="202"/>
  <c r="I27" i="202"/>
  <c r="I19" i="202"/>
  <c r="I11" i="202"/>
  <c r="I6" i="202"/>
  <c r="F13" i="202"/>
  <c r="I16" i="202"/>
  <c r="F22" i="202"/>
  <c r="F9" i="203"/>
  <c r="I12" i="203"/>
  <c r="F24" i="205"/>
  <c r="F26" i="205"/>
  <c r="I27" i="207"/>
  <c r="F26" i="207"/>
  <c r="F15" i="208"/>
  <c r="I26" i="208"/>
  <c r="F21" i="210"/>
  <c r="F8" i="211"/>
  <c r="F18" i="211"/>
  <c r="F15" i="211"/>
  <c r="I16" i="197"/>
  <c r="I24" i="197"/>
  <c r="I17" i="198"/>
  <c r="F19" i="198"/>
  <c r="I24" i="199"/>
  <c r="I16" i="199"/>
  <c r="I25" i="199"/>
  <c r="I17" i="199"/>
  <c r="I26" i="199"/>
  <c r="I18" i="199"/>
  <c r="I10" i="199"/>
  <c r="F21" i="199"/>
  <c r="F13" i="199"/>
  <c r="F22" i="199"/>
  <c r="F14" i="199"/>
  <c r="F7" i="199"/>
  <c r="F8" i="199"/>
  <c r="F19" i="199"/>
  <c r="F14" i="200"/>
  <c r="F21" i="200"/>
  <c r="I11" i="201"/>
  <c r="F13" i="201"/>
  <c r="I14" i="201"/>
  <c r="F15" i="202"/>
  <c r="F7" i="202"/>
  <c r="F10" i="202"/>
  <c r="I20" i="202"/>
  <c r="I22" i="202"/>
  <c r="F26" i="202"/>
  <c r="F19" i="203"/>
  <c r="F16" i="203"/>
  <c r="F18" i="203"/>
  <c r="I19" i="203"/>
  <c r="H20" i="203"/>
  <c r="H24" i="203"/>
  <c r="H25" i="203"/>
  <c r="H17" i="203"/>
  <c r="H22" i="203"/>
  <c r="H19" i="203"/>
  <c r="H14" i="203"/>
  <c r="H6" i="203"/>
  <c r="G28" i="203"/>
  <c r="H15" i="203"/>
  <c r="H7" i="203"/>
  <c r="H26" i="203"/>
  <c r="H23" i="203"/>
  <c r="H16" i="203"/>
  <c r="H8" i="203"/>
  <c r="H9" i="203"/>
  <c r="H27" i="203"/>
  <c r="H21" i="203"/>
  <c r="H10" i="203"/>
  <c r="H11" i="203"/>
  <c r="I26" i="204"/>
  <c r="I12" i="206"/>
  <c r="I8" i="206"/>
  <c r="I22" i="206"/>
  <c r="I13" i="207"/>
  <c r="E6" i="200"/>
  <c r="H9" i="200"/>
  <c r="E14" i="200"/>
  <c r="H17" i="200"/>
  <c r="E22" i="200"/>
  <c r="H25" i="200"/>
  <c r="I21" i="203"/>
  <c r="F23" i="203"/>
  <c r="F24" i="203"/>
  <c r="F26" i="203"/>
  <c r="I15" i="204"/>
  <c r="I17" i="205"/>
  <c r="F19" i="205"/>
  <c r="I27" i="205"/>
  <c r="I25" i="206"/>
  <c r="I26" i="206"/>
  <c r="I18" i="206"/>
  <c r="I10" i="206"/>
  <c r="F22" i="206"/>
  <c r="F23" i="206"/>
  <c r="F15" i="206"/>
  <c r="F7" i="206"/>
  <c r="F8" i="206"/>
  <c r="I16" i="206"/>
  <c r="F21" i="206"/>
  <c r="I24" i="206"/>
  <c r="F26" i="206"/>
  <c r="F7" i="207"/>
  <c r="I17" i="207"/>
  <c r="F24" i="207"/>
  <c r="H27" i="207"/>
  <c r="F12" i="208"/>
  <c r="F25" i="208"/>
  <c r="I13" i="209"/>
  <c r="I23" i="209"/>
  <c r="I25" i="209"/>
  <c r="F24" i="212"/>
  <c r="F16" i="212"/>
  <c r="F8" i="212"/>
  <c r="F25" i="212"/>
  <c r="F17" i="212"/>
  <c r="F13" i="212"/>
  <c r="F9" i="212"/>
  <c r="F6" i="212"/>
  <c r="F22" i="214"/>
  <c r="F16" i="214"/>
  <c r="H22" i="219"/>
  <c r="H14" i="219"/>
  <c r="H6" i="219"/>
  <c r="G28" i="219"/>
  <c r="H23" i="219"/>
  <c r="H15" i="219"/>
  <c r="H7" i="219"/>
  <c r="H24" i="219"/>
  <c r="H16" i="219"/>
  <c r="H8" i="219"/>
  <c r="H25" i="219"/>
  <c r="H17" i="219"/>
  <c r="H9" i="219"/>
  <c r="H26" i="219"/>
  <c r="H18" i="219"/>
  <c r="H10" i="219"/>
  <c r="H27" i="219"/>
  <c r="H19" i="219"/>
  <c r="H11" i="219"/>
  <c r="H20" i="219"/>
  <c r="H12" i="219"/>
  <c r="H13" i="219"/>
  <c r="H21" i="219"/>
  <c r="I18" i="220"/>
  <c r="I20" i="220"/>
  <c r="F11" i="222"/>
  <c r="F13" i="222"/>
  <c r="H8" i="200"/>
  <c r="E13" i="200"/>
  <c r="H16" i="200"/>
  <c r="E21" i="200"/>
  <c r="H24" i="200"/>
  <c r="D28" i="200"/>
  <c r="H12" i="202"/>
  <c r="H20" i="202"/>
  <c r="E7" i="203"/>
  <c r="E15" i="203"/>
  <c r="I17" i="203"/>
  <c r="E20" i="203"/>
  <c r="E23" i="203"/>
  <c r="I22" i="204"/>
  <c r="I14" i="204"/>
  <c r="I7" i="204"/>
  <c r="I11" i="204"/>
  <c r="I24" i="204"/>
  <c r="I25" i="204"/>
  <c r="F6" i="205"/>
  <c r="F25" i="205"/>
  <c r="F17" i="205"/>
  <c r="F9" i="205"/>
  <c r="F22" i="205"/>
  <c r="I6" i="206"/>
  <c r="I9" i="206"/>
  <c r="I15" i="206"/>
  <c r="F18" i="206"/>
  <c r="F20" i="206"/>
  <c r="F14" i="207"/>
  <c r="F19" i="207"/>
  <c r="I26" i="207"/>
  <c r="F8" i="208"/>
  <c r="I19" i="208"/>
  <c r="F22" i="208"/>
  <c r="F24" i="208"/>
  <c r="I10" i="209"/>
  <c r="E12" i="209"/>
  <c r="F19" i="209"/>
  <c r="F22" i="209"/>
  <c r="I18" i="210"/>
  <c r="E20" i="213"/>
  <c r="E12" i="213"/>
  <c r="E23" i="213"/>
  <c r="E15" i="213"/>
  <c r="E7" i="213"/>
  <c r="E24" i="213"/>
  <c r="E16" i="213"/>
  <c r="E8" i="213"/>
  <c r="E25" i="213"/>
  <c r="E17" i="213"/>
  <c r="E9" i="213"/>
  <c r="E26" i="213"/>
  <c r="E18" i="213"/>
  <c r="E10" i="213"/>
  <c r="E21" i="213"/>
  <c r="E13" i="213"/>
  <c r="E27" i="213"/>
  <c r="E19" i="213"/>
  <c r="E11" i="213"/>
  <c r="E22" i="213"/>
  <c r="E14" i="213"/>
  <c r="E6" i="213"/>
  <c r="F15" i="199"/>
  <c r="H7" i="200"/>
  <c r="E12" i="200"/>
  <c r="H15" i="200"/>
  <c r="E20" i="200"/>
  <c r="H23" i="200"/>
  <c r="G28" i="200"/>
  <c r="H19" i="202"/>
  <c r="H27" i="202"/>
  <c r="F7" i="203"/>
  <c r="F20" i="203"/>
  <c r="I24" i="203"/>
  <c r="I26" i="203"/>
  <c r="I27" i="203"/>
  <c r="F13" i="204"/>
  <c r="F16" i="204"/>
  <c r="I10" i="205"/>
  <c r="I13" i="205"/>
  <c r="F17" i="206"/>
  <c r="F25" i="206"/>
  <c r="F9" i="207"/>
  <c r="F18" i="207"/>
  <c r="F23" i="207"/>
  <c r="H26" i="207"/>
  <c r="F21" i="208"/>
  <c r="F6" i="209"/>
  <c r="I15" i="209"/>
  <c r="I17" i="209"/>
  <c r="I22" i="209"/>
  <c r="I12" i="211"/>
  <c r="I27" i="211"/>
  <c r="I14" i="211"/>
  <c r="I11" i="211"/>
  <c r="I19" i="211"/>
  <c r="I27" i="212"/>
  <c r="I15" i="212"/>
  <c r="F24" i="213"/>
  <c r="H22" i="200"/>
  <c r="F10" i="201"/>
  <c r="F18" i="201"/>
  <c r="F26" i="201"/>
  <c r="F8" i="202"/>
  <c r="F16" i="202"/>
  <c r="F24" i="202"/>
  <c r="I9" i="203"/>
  <c r="F14" i="203"/>
  <c r="F22" i="203"/>
  <c r="I27" i="204"/>
  <c r="I20" i="205"/>
  <c r="I12" i="205"/>
  <c r="I6" i="205"/>
  <c r="I7" i="205"/>
  <c r="F18" i="205"/>
  <c r="I22" i="205"/>
  <c r="I23" i="205"/>
  <c r="D28" i="205"/>
  <c r="E21" i="205"/>
  <c r="E13" i="205"/>
  <c r="E24" i="205"/>
  <c r="E16" i="205"/>
  <c r="E8" i="205"/>
  <c r="E25" i="205"/>
  <c r="E17" i="205"/>
  <c r="E9" i="205"/>
  <c r="E26" i="205"/>
  <c r="E18" i="205"/>
  <c r="E10" i="205"/>
  <c r="I11" i="206"/>
  <c r="F14" i="206"/>
  <c r="I20" i="206"/>
  <c r="I21" i="206"/>
  <c r="I23" i="206"/>
  <c r="H22" i="206"/>
  <c r="H14" i="206"/>
  <c r="H6" i="206"/>
  <c r="H24" i="206"/>
  <c r="H25" i="206"/>
  <c r="H17" i="206"/>
  <c r="H9" i="206"/>
  <c r="H26" i="206"/>
  <c r="H18" i="206"/>
  <c r="H10" i="206"/>
  <c r="H27" i="206"/>
  <c r="H19" i="206"/>
  <c r="H11" i="206"/>
  <c r="I23" i="207"/>
  <c r="I15" i="207"/>
  <c r="I7" i="207"/>
  <c r="I9" i="207"/>
  <c r="I14" i="207"/>
  <c r="I21" i="207"/>
  <c r="F26" i="208"/>
  <c r="F18" i="208"/>
  <c r="F10" i="208"/>
  <c r="F11" i="208"/>
  <c r="I8" i="208"/>
  <c r="I15" i="208"/>
  <c r="I24" i="208"/>
  <c r="I9" i="209"/>
  <c r="F11" i="209"/>
  <c r="F14" i="209"/>
  <c r="F26" i="209"/>
  <c r="F7" i="210"/>
  <c r="F25" i="210"/>
  <c r="F12" i="210"/>
  <c r="F9" i="210"/>
  <c r="F13" i="210"/>
  <c r="F10" i="210"/>
  <c r="F6" i="210"/>
  <c r="F26" i="210"/>
  <c r="F20" i="210"/>
  <c r="F17" i="210"/>
  <c r="I13" i="210"/>
  <c r="F14" i="212"/>
  <c r="F9" i="201"/>
  <c r="F17" i="201"/>
  <c r="F23" i="202"/>
  <c r="I8" i="203"/>
  <c r="I16" i="203"/>
  <c r="I20" i="203"/>
  <c r="I23" i="203"/>
  <c r="F8" i="204"/>
  <c r="F12" i="204"/>
  <c r="I16" i="204"/>
  <c r="I9" i="205"/>
  <c r="F11" i="205"/>
  <c r="I25" i="205"/>
  <c r="F27" i="205"/>
  <c r="F13" i="206"/>
  <c r="F16" i="206"/>
  <c r="F12" i="207"/>
  <c r="F21" i="207"/>
  <c r="F13" i="207"/>
  <c r="F6" i="207"/>
  <c r="F11" i="207"/>
  <c r="I18" i="207"/>
  <c r="F25" i="207"/>
  <c r="H20" i="207"/>
  <c r="H12" i="207"/>
  <c r="H22" i="207"/>
  <c r="H14" i="207"/>
  <c r="H6" i="207"/>
  <c r="G28" i="207"/>
  <c r="H23" i="207"/>
  <c r="H15" i="207"/>
  <c r="H7" i="207"/>
  <c r="H24" i="207"/>
  <c r="H16" i="207"/>
  <c r="H8" i="207"/>
  <c r="H25" i="207"/>
  <c r="H17" i="207"/>
  <c r="H9" i="207"/>
  <c r="F17" i="208"/>
  <c r="F20" i="208"/>
  <c r="I27" i="208"/>
  <c r="I26" i="209"/>
  <c r="I18" i="209"/>
  <c r="I27" i="209"/>
  <c r="I19" i="209"/>
  <c r="I11" i="209"/>
  <c r="I20" i="209"/>
  <c r="I12" i="209"/>
  <c r="I6" i="209"/>
  <c r="I14" i="209"/>
  <c r="I27" i="214"/>
  <c r="E9" i="200"/>
  <c r="H12" i="200"/>
  <c r="E17" i="200"/>
  <c r="E25" i="203"/>
  <c r="D28" i="203"/>
  <c r="E21" i="203"/>
  <c r="E22" i="203"/>
  <c r="I23" i="204"/>
  <c r="F14" i="205"/>
  <c r="I7" i="206"/>
  <c r="F10" i="206"/>
  <c r="F12" i="206"/>
  <c r="I17" i="206"/>
  <c r="F27" i="206"/>
  <c r="I24" i="207"/>
  <c r="F10" i="207"/>
  <c r="F15" i="207"/>
  <c r="H18" i="207"/>
  <c r="I25" i="207"/>
  <c r="F27" i="208"/>
  <c r="F7" i="208"/>
  <c r="I11" i="208"/>
  <c r="F14" i="208"/>
  <c r="F16" i="208"/>
  <c r="F18" i="209"/>
  <c r="I24" i="209"/>
  <c r="D28" i="209"/>
  <c r="E21" i="209"/>
  <c r="E13" i="209"/>
  <c r="E22" i="209"/>
  <c r="E14" i="209"/>
  <c r="E23" i="209"/>
  <c r="E15" i="209"/>
  <c r="E7" i="209"/>
  <c r="E24" i="209"/>
  <c r="E16" i="209"/>
  <c r="E8" i="209"/>
  <c r="E25" i="209"/>
  <c r="E17" i="209"/>
  <c r="E9" i="209"/>
  <c r="E26" i="209"/>
  <c r="E18" i="209"/>
  <c r="E10" i="209"/>
  <c r="F24" i="211"/>
  <c r="I23" i="212"/>
  <c r="F25" i="213"/>
  <c r="F8" i="215"/>
  <c r="F26" i="215"/>
  <c r="F18" i="215"/>
  <c r="F15" i="215"/>
  <c r="F19" i="215"/>
  <c r="F10" i="215"/>
  <c r="F7" i="215"/>
  <c r="F22" i="215"/>
  <c r="F27" i="215"/>
  <c r="F23" i="215"/>
  <c r="F11" i="215"/>
  <c r="F13" i="215"/>
  <c r="F13" i="217"/>
  <c r="F11" i="217"/>
  <c r="F19" i="217"/>
  <c r="F7" i="217"/>
  <c r="F23" i="217"/>
  <c r="H15" i="204"/>
  <c r="H23" i="204"/>
  <c r="G28" i="204"/>
  <c r="E24" i="206"/>
  <c r="E6" i="207"/>
  <c r="E14" i="207"/>
  <c r="E22" i="207"/>
  <c r="H15" i="208"/>
  <c r="H23" i="208"/>
  <c r="G28" i="208"/>
  <c r="I8" i="210"/>
  <c r="I11" i="210"/>
  <c r="I12" i="210"/>
  <c r="E17" i="210"/>
  <c r="F23" i="210"/>
  <c r="F14" i="211"/>
  <c r="F10" i="212"/>
  <c r="F18" i="212"/>
  <c r="F26" i="212"/>
  <c r="I12" i="213"/>
  <c r="I20" i="213"/>
  <c r="G28" i="213"/>
  <c r="H23" i="213"/>
  <c r="H15" i="213"/>
  <c r="H7" i="213"/>
  <c r="H26" i="213"/>
  <c r="H18" i="213"/>
  <c r="H10" i="213"/>
  <c r="H27" i="213"/>
  <c r="H19" i="213"/>
  <c r="H11" i="213"/>
  <c r="H20" i="213"/>
  <c r="H12" i="213"/>
  <c r="I7" i="214"/>
  <c r="I15" i="214"/>
  <c r="I8" i="215"/>
  <c r="I9" i="215"/>
  <c r="I6" i="215"/>
  <c r="F25" i="215"/>
  <c r="I26" i="215"/>
  <c r="F23" i="216"/>
  <c r="I27" i="222"/>
  <c r="I19" i="222"/>
  <c r="I11" i="222"/>
  <c r="I20" i="222"/>
  <c r="I12" i="222"/>
  <c r="I6" i="222"/>
  <c r="I16" i="222"/>
  <c r="I8" i="222"/>
  <c r="H14" i="204"/>
  <c r="H22" i="204"/>
  <c r="E13" i="207"/>
  <c r="E21" i="207"/>
  <c r="D28" i="207"/>
  <c r="H14" i="208"/>
  <c r="H22" i="208"/>
  <c r="F22" i="210"/>
  <c r="I14" i="210"/>
  <c r="F16" i="210"/>
  <c r="I24" i="210"/>
  <c r="I7" i="211"/>
  <c r="I8" i="211"/>
  <c r="F11" i="211"/>
  <c r="I17" i="211"/>
  <c r="I18" i="211"/>
  <c r="I24" i="211"/>
  <c r="F27" i="211"/>
  <c r="I11" i="212"/>
  <c r="I19" i="212"/>
  <c r="I7" i="213"/>
  <c r="I15" i="213"/>
  <c r="I23" i="213"/>
  <c r="F25" i="214"/>
  <c r="F9" i="214"/>
  <c r="F14" i="214"/>
  <c r="I17" i="214"/>
  <c r="F26" i="214"/>
  <c r="I23" i="215"/>
  <c r="I11" i="217"/>
  <c r="F17" i="217"/>
  <c r="H26" i="217"/>
  <c r="H18" i="217"/>
  <c r="H10" i="217"/>
  <c r="H27" i="217"/>
  <c r="H19" i="217"/>
  <c r="H11" i="217"/>
  <c r="H20" i="217"/>
  <c r="H12" i="217"/>
  <c r="H22" i="217"/>
  <c r="H14" i="217"/>
  <c r="H6" i="217"/>
  <c r="G28" i="217"/>
  <c r="H23" i="217"/>
  <c r="H15" i="217"/>
  <c r="H7" i="217"/>
  <c r="H24" i="217"/>
  <c r="H16" i="217"/>
  <c r="H8" i="217"/>
  <c r="H21" i="217"/>
  <c r="H17" i="217"/>
  <c r="H25" i="217"/>
  <c r="F9" i="218"/>
  <c r="F11" i="218"/>
  <c r="I23" i="221"/>
  <c r="I8" i="207"/>
  <c r="E12" i="207"/>
  <c r="I16" i="207"/>
  <c r="E20" i="207"/>
  <c r="F19" i="208"/>
  <c r="F9" i="209"/>
  <c r="F17" i="209"/>
  <c r="F25" i="209"/>
  <c r="I7" i="210"/>
  <c r="F19" i="210"/>
  <c r="I26" i="210"/>
  <c r="E26" i="210"/>
  <c r="E18" i="210"/>
  <c r="E10" i="210"/>
  <c r="D28" i="210"/>
  <c r="E21" i="210"/>
  <c r="E13" i="210"/>
  <c r="E22" i="210"/>
  <c r="E14" i="210"/>
  <c r="E6" i="210"/>
  <c r="E23" i="210"/>
  <c r="E15" i="210"/>
  <c r="E7" i="210"/>
  <c r="F10" i="211"/>
  <c r="F13" i="211"/>
  <c r="F26" i="211"/>
  <c r="I6" i="212"/>
  <c r="I10" i="212"/>
  <c r="I14" i="212"/>
  <c r="I18" i="212"/>
  <c r="I22" i="212"/>
  <c r="I26" i="212"/>
  <c r="I27" i="213"/>
  <c r="I9" i="213"/>
  <c r="F13" i="213"/>
  <c r="I17" i="213"/>
  <c r="I24" i="214"/>
  <c r="I11" i="214"/>
  <c r="I6" i="214"/>
  <c r="I16" i="214"/>
  <c r="I19" i="214"/>
  <c r="I20" i="214"/>
  <c r="F8" i="214"/>
  <c r="I9" i="214"/>
  <c r="I12" i="214"/>
  <c r="I14" i="214"/>
  <c r="I18" i="216"/>
  <c r="I25" i="216"/>
  <c r="H13" i="217"/>
  <c r="F6" i="218"/>
  <c r="I16" i="221"/>
  <c r="I26" i="221"/>
  <c r="I10" i="221"/>
  <c r="I18" i="221"/>
  <c r="F8" i="209"/>
  <c r="F16" i="209"/>
  <c r="F24" i="209"/>
  <c r="I25" i="210"/>
  <c r="I17" i="210"/>
  <c r="I10" i="210"/>
  <c r="I23" i="210"/>
  <c r="F7" i="211"/>
  <c r="F9" i="211"/>
  <c r="F25" i="211"/>
  <c r="F12" i="212"/>
  <c r="F23" i="214"/>
  <c r="D28" i="214"/>
  <c r="E21" i="214"/>
  <c r="E13" i="214"/>
  <c r="E22" i="214"/>
  <c r="E14" i="214"/>
  <c r="E25" i="214"/>
  <c r="E17" i="214"/>
  <c r="E9" i="214"/>
  <c r="E26" i="214"/>
  <c r="E18" i="214"/>
  <c r="E24" i="214"/>
  <c r="E27" i="214"/>
  <c r="E11" i="214"/>
  <c r="E6" i="214"/>
  <c r="E15" i="214"/>
  <c r="E12" i="214"/>
  <c r="E7" i="214"/>
  <c r="I10" i="215"/>
  <c r="I13" i="215"/>
  <c r="I18" i="215"/>
  <c r="I20" i="215"/>
  <c r="I15" i="216"/>
  <c r="F15" i="216"/>
  <c r="F25" i="216"/>
  <c r="F13" i="221"/>
  <c r="F7" i="221"/>
  <c r="F15" i="221"/>
  <c r="F23" i="222"/>
  <c r="I12" i="223"/>
  <c r="I14" i="223"/>
  <c r="I22" i="223"/>
  <c r="F8" i="210"/>
  <c r="F15" i="210"/>
  <c r="I19" i="210"/>
  <c r="F27" i="210"/>
  <c r="F12" i="211"/>
  <c r="F6" i="211"/>
  <c r="F16" i="211"/>
  <c r="F22" i="211"/>
  <c r="I23" i="211"/>
  <c r="I13" i="212"/>
  <c r="F10" i="213"/>
  <c r="I13" i="213"/>
  <c r="I14" i="213"/>
  <c r="I16" i="213"/>
  <c r="F18" i="213"/>
  <c r="I21" i="213"/>
  <c r="I22" i="213"/>
  <c r="I24" i="213"/>
  <c r="F26" i="213"/>
  <c r="I21" i="214"/>
  <c r="I15" i="215"/>
  <c r="I13" i="217"/>
  <c r="I8" i="217"/>
  <c r="I26" i="217"/>
  <c r="I22" i="217"/>
  <c r="I10" i="217"/>
  <c r="I19" i="217"/>
  <c r="I22" i="218"/>
  <c r="I8" i="218"/>
  <c r="I21" i="220"/>
  <c r="I18" i="222"/>
  <c r="I24" i="222"/>
  <c r="I26" i="222"/>
  <c r="H18" i="204"/>
  <c r="E9" i="207"/>
  <c r="E17" i="207"/>
  <c r="I6" i="210"/>
  <c r="I16" i="210"/>
  <c r="I22" i="210"/>
  <c r="F24" i="210"/>
  <c r="I9" i="211"/>
  <c r="I10" i="211"/>
  <c r="I16" i="211"/>
  <c r="F19" i="211"/>
  <c r="I25" i="211"/>
  <c r="I26" i="211"/>
  <c r="F7" i="212"/>
  <c r="F11" i="212"/>
  <c r="F15" i="212"/>
  <c r="F19" i="212"/>
  <c r="F23" i="212"/>
  <c r="F27" i="212"/>
  <c r="F20" i="214"/>
  <c r="F17" i="214"/>
  <c r="F11" i="214"/>
  <c r="F6" i="214"/>
  <c r="F12" i="214"/>
  <c r="F7" i="214"/>
  <c r="F13" i="214"/>
  <c r="F15" i="214"/>
  <c r="I24" i="215"/>
  <c r="I27" i="215"/>
  <c r="I10" i="216"/>
  <c r="I12" i="216"/>
  <c r="I20" i="216"/>
  <c r="I22" i="216"/>
  <c r="I23" i="217"/>
  <c r="H26" i="210"/>
  <c r="I13" i="214"/>
  <c r="I22" i="214"/>
  <c r="F27" i="214"/>
  <c r="I11" i="215"/>
  <c r="F16" i="215"/>
  <c r="H22" i="215"/>
  <c r="H14" i="215"/>
  <c r="H6" i="215"/>
  <c r="G28" i="215"/>
  <c r="H23" i="215"/>
  <c r="H15" i="215"/>
  <c r="H7" i="215"/>
  <c r="H26" i="215"/>
  <c r="H18" i="215"/>
  <c r="H10" i="215"/>
  <c r="H27" i="215"/>
  <c r="H19" i="215"/>
  <c r="H11" i="215"/>
  <c r="H20" i="215"/>
  <c r="I7" i="216"/>
  <c r="F12" i="216"/>
  <c r="I24" i="216"/>
  <c r="I26" i="216"/>
  <c r="F12" i="217"/>
  <c r="I20" i="217"/>
  <c r="I27" i="218"/>
  <c r="I19" i="218"/>
  <c r="I11" i="218"/>
  <c r="I20" i="218"/>
  <c r="I6" i="218"/>
  <c r="I23" i="218"/>
  <c r="I15" i="218"/>
  <c r="I7" i="218"/>
  <c r="I9" i="218"/>
  <c r="I12" i="218"/>
  <c r="I14" i="218"/>
  <c r="F26" i="218"/>
  <c r="I12" i="219"/>
  <c r="F16" i="219"/>
  <c r="I6" i="220"/>
  <c r="F15" i="220"/>
  <c r="I25" i="220"/>
  <c r="F8" i="221"/>
  <c r="I11" i="221"/>
  <c r="I23" i="222"/>
  <c r="F22" i="223"/>
  <c r="F14" i="223"/>
  <c r="F6" i="223"/>
  <c r="F23" i="223"/>
  <c r="F15" i="223"/>
  <c r="F7" i="223"/>
  <c r="F9" i="223"/>
  <c r="F25" i="223"/>
  <c r="F18" i="214"/>
  <c r="I25" i="214"/>
  <c r="F9" i="215"/>
  <c r="I14" i="215"/>
  <c r="F24" i="215"/>
  <c r="F6" i="216"/>
  <c r="F9" i="216"/>
  <c r="F11" i="216"/>
  <c r="E25" i="216"/>
  <c r="E17" i="216"/>
  <c r="E9" i="216"/>
  <c r="E26" i="216"/>
  <c r="E18" i="216"/>
  <c r="E10" i="216"/>
  <c r="D28" i="216"/>
  <c r="E21" i="216"/>
  <c r="E13" i="216"/>
  <c r="E22" i="216"/>
  <c r="E14" i="216"/>
  <c r="E6" i="216"/>
  <c r="E23" i="216"/>
  <c r="E15" i="216"/>
  <c r="E7" i="216"/>
  <c r="F9" i="217"/>
  <c r="I15" i="217"/>
  <c r="F24" i="217"/>
  <c r="F27" i="217"/>
  <c r="F23" i="218"/>
  <c r="I26" i="218"/>
  <c r="F22" i="219"/>
  <c r="F14" i="219"/>
  <c r="F6" i="219"/>
  <c r="F23" i="219"/>
  <c r="F15" i="219"/>
  <c r="F7" i="219"/>
  <c r="F9" i="219"/>
  <c r="I23" i="219"/>
  <c r="F27" i="219"/>
  <c r="F10" i="220"/>
  <c r="I13" i="220"/>
  <c r="F22" i="220"/>
  <c r="I25" i="221"/>
  <c r="F17" i="221"/>
  <c r="F24" i="221"/>
  <c r="I27" i="221"/>
  <c r="I14" i="222"/>
  <c r="I17" i="222"/>
  <c r="F19" i="222"/>
  <c r="F22" i="222"/>
  <c r="F13" i="223"/>
  <c r="F17" i="223"/>
  <c r="F27" i="223"/>
  <c r="F14" i="210"/>
  <c r="F8" i="213"/>
  <c r="I11" i="213"/>
  <c r="F16" i="213"/>
  <c r="I19" i="213"/>
  <c r="F10" i="214"/>
  <c r="I18" i="214"/>
  <c r="I7" i="215"/>
  <c r="I21" i="215"/>
  <c r="F12" i="215"/>
  <c r="I16" i="215"/>
  <c r="I22" i="215"/>
  <c r="I25" i="215"/>
  <c r="I6" i="216"/>
  <c r="I27" i="216"/>
  <c r="I19" i="216"/>
  <c r="I11" i="216"/>
  <c r="I9" i="216"/>
  <c r="F14" i="216"/>
  <c r="F19" i="216"/>
  <c r="I23" i="216"/>
  <c r="I12" i="217"/>
  <c r="I27" i="217"/>
  <c r="F18" i="218"/>
  <c r="F13" i="219"/>
  <c r="I14" i="219"/>
  <c r="I16" i="219"/>
  <c r="I10" i="220"/>
  <c r="F19" i="220"/>
  <c r="I22" i="220"/>
  <c r="I13" i="221"/>
  <c r="I22" i="221"/>
  <c r="I14" i="221"/>
  <c r="I6" i="221"/>
  <c r="I8" i="221"/>
  <c r="F12" i="221"/>
  <c r="F7" i="222"/>
  <c r="F10" i="222"/>
  <c r="I25" i="222"/>
  <c r="F27" i="222"/>
  <c r="I7" i="223"/>
  <c r="F11" i="223"/>
  <c r="F19" i="223"/>
  <c r="I27" i="223"/>
  <c r="I14" i="216"/>
  <c r="I17" i="216"/>
  <c r="F22" i="216"/>
  <c r="F27" i="216"/>
  <c r="I7" i="217"/>
  <c r="F16" i="217"/>
  <c r="I24" i="217"/>
  <c r="F7" i="218"/>
  <c r="F25" i="218"/>
  <c r="F17" i="218"/>
  <c r="F10" i="218"/>
  <c r="F13" i="218"/>
  <c r="F15" i="218"/>
  <c r="I18" i="218"/>
  <c r="F24" i="219"/>
  <c r="F12" i="220"/>
  <c r="F13" i="220"/>
  <c r="F7" i="220"/>
  <c r="I17" i="220"/>
  <c r="F26" i="220"/>
  <c r="I15" i="221"/>
  <c r="I24" i="221"/>
  <c r="I22" i="222"/>
  <c r="I11" i="223"/>
  <c r="I13" i="223"/>
  <c r="I19" i="223"/>
  <c r="I23" i="223"/>
  <c r="F26" i="223"/>
  <c r="I10" i="218"/>
  <c r="I13" i="218"/>
  <c r="I16" i="218"/>
  <c r="F27" i="218"/>
  <c r="F17" i="219"/>
  <c r="I26" i="220"/>
  <c r="F9" i="221"/>
  <c r="I12" i="221"/>
  <c r="I7" i="222"/>
  <c r="I10" i="222"/>
  <c r="F12" i="222"/>
  <c r="I13" i="222"/>
  <c r="F15" i="222"/>
  <c r="F18" i="222"/>
  <c r="I15" i="223"/>
  <c r="F18" i="223"/>
  <c r="F19" i="214"/>
  <c r="I26" i="214"/>
  <c r="F17" i="215"/>
  <c r="F20" i="215"/>
  <c r="F7" i="216"/>
  <c r="F10" i="216"/>
  <c r="F8" i="217"/>
  <c r="I16" i="217"/>
  <c r="F25" i="217"/>
  <c r="F22" i="218"/>
  <c r="I25" i="218"/>
  <c r="F8" i="219"/>
  <c r="F21" i="219"/>
  <c r="I14" i="220"/>
  <c r="F16" i="221"/>
  <c r="I19" i="221"/>
  <c r="F25" i="221"/>
  <c r="F6" i="222"/>
  <c r="F26" i="222"/>
  <c r="F24" i="223"/>
  <c r="H22" i="223"/>
  <c r="H14" i="223"/>
  <c r="H6" i="223"/>
  <c r="G28" i="223"/>
  <c r="H23" i="223"/>
  <c r="H15" i="223"/>
  <c r="H7" i="223"/>
  <c r="H24" i="223"/>
  <c r="H16" i="223"/>
  <c r="H8" i="223"/>
  <c r="H25" i="223"/>
  <c r="H17" i="223"/>
  <c r="H9" i="223"/>
  <c r="H26" i="223"/>
  <c r="H18" i="223"/>
  <c r="H10" i="223"/>
  <c r="H27" i="223"/>
  <c r="H19" i="223"/>
  <c r="H11" i="223"/>
  <c r="H20" i="223"/>
  <c r="H12" i="223"/>
  <c r="F8" i="216"/>
  <c r="F16" i="216"/>
  <c r="F24" i="216"/>
  <c r="F6" i="217"/>
  <c r="I9" i="217"/>
  <c r="F14" i="217"/>
  <c r="I17" i="217"/>
  <c r="F22" i="217"/>
  <c r="I25" i="217"/>
  <c r="F12" i="218"/>
  <c r="F10" i="219"/>
  <c r="I13" i="219"/>
  <c r="F18" i="219"/>
  <c r="F26" i="219"/>
  <c r="E7" i="220"/>
  <c r="F8" i="220"/>
  <c r="I11" i="220"/>
  <c r="E15" i="220"/>
  <c r="F16" i="220"/>
  <c r="I19" i="220"/>
  <c r="E23" i="220"/>
  <c r="F24" i="220"/>
  <c r="I27" i="220"/>
  <c r="F6" i="221"/>
  <c r="H8" i="221"/>
  <c r="I9" i="221"/>
  <c r="F14" i="221"/>
  <c r="H16" i="221"/>
  <c r="I17" i="221"/>
  <c r="F22" i="221"/>
  <c r="H24" i="221"/>
  <c r="E17" i="223"/>
  <c r="E25" i="223"/>
  <c r="E10" i="218"/>
  <c r="E18" i="218"/>
  <c r="E26" i="218"/>
  <c r="E6" i="220"/>
  <c r="E14" i="220"/>
  <c r="E22" i="220"/>
  <c r="H7" i="221"/>
  <c r="H15" i="221"/>
  <c r="H23" i="221"/>
  <c r="G28" i="221"/>
  <c r="E16" i="223"/>
  <c r="E24" i="223"/>
  <c r="E9" i="218"/>
  <c r="E17" i="218"/>
  <c r="E25" i="218"/>
  <c r="E13" i="220"/>
  <c r="E21" i="220"/>
  <c r="D28" i="220"/>
  <c r="H6" i="221"/>
  <c r="H14" i="221"/>
  <c r="H22" i="221"/>
  <c r="E15" i="223"/>
  <c r="E23" i="223"/>
  <c r="I10" i="219"/>
  <c r="I18" i="219"/>
  <c r="I26" i="219"/>
  <c r="I8" i="220"/>
  <c r="I16" i="220"/>
  <c r="I24" i="220"/>
  <c r="F11" i="221"/>
  <c r="F19" i="221"/>
  <c r="F27" i="221"/>
  <c r="F9" i="222"/>
  <c r="F17" i="222"/>
  <c r="F25" i="222"/>
  <c r="I10" i="223"/>
  <c r="I18" i="223"/>
  <c r="I26" i="223"/>
  <c r="F10" i="217"/>
  <c r="F18" i="217"/>
  <c r="F26" i="217"/>
  <c r="F8" i="218"/>
  <c r="F16" i="218"/>
  <c r="F24" i="218"/>
  <c r="I9" i="219"/>
  <c r="I17" i="219"/>
  <c r="I25" i="219"/>
  <c r="I7" i="220"/>
  <c r="I15" i="220"/>
  <c r="I23" i="220"/>
  <c r="F10" i="221"/>
  <c r="F18" i="221"/>
  <c r="H20" i="221"/>
  <c r="F26" i="221"/>
  <c r="F8" i="222"/>
  <c r="F16" i="222"/>
  <c r="F24" i="222"/>
  <c r="I9" i="223"/>
  <c r="I17" i="223"/>
  <c r="I25" i="223"/>
  <c r="D28" i="223"/>
  <c r="E6" i="218"/>
  <c r="E14" i="218"/>
  <c r="E22" i="218"/>
  <c r="E10" i="220"/>
  <c r="E18" i="220"/>
  <c r="E26" i="220"/>
  <c r="H11" i="221"/>
  <c r="H19" i="221"/>
  <c r="H27" i="221"/>
  <c r="E13" i="218"/>
  <c r="E21" i="218"/>
  <c r="E9" i="220"/>
  <c r="E17" i="220"/>
  <c r="H10" i="221"/>
  <c r="H18" i="221"/>
  <c r="I19" i="37" l="1"/>
  <c r="I7" i="37"/>
  <c r="H13" i="37"/>
  <c r="H14" i="37"/>
  <c r="H15" i="37"/>
  <c r="H21" i="37"/>
  <c r="H22" i="37"/>
  <c r="H23" i="37"/>
  <c r="H7" i="37"/>
  <c r="G8" i="37"/>
  <c r="I8" i="37" s="1"/>
  <c r="G9" i="37"/>
  <c r="I20" i="37" s="1"/>
  <c r="G10" i="37"/>
  <c r="I10" i="37" s="1"/>
  <c r="G11" i="37"/>
  <c r="G12" i="37"/>
  <c r="G13" i="37"/>
  <c r="G14" i="37"/>
  <c r="I14" i="37" s="1"/>
  <c r="G15" i="37"/>
  <c r="I15" i="37" s="1"/>
  <c r="G16" i="37"/>
  <c r="I16" i="37" s="1"/>
  <c r="G17" i="37"/>
  <c r="I17" i="37" s="1"/>
  <c r="G18" i="37"/>
  <c r="I18" i="37" s="1"/>
  <c r="G19" i="37"/>
  <c r="G20" i="37"/>
  <c r="G21" i="37"/>
  <c r="G22" i="37"/>
  <c r="I22" i="37" s="1"/>
  <c r="G23" i="37"/>
  <c r="I23" i="37" s="1"/>
  <c r="G24" i="37"/>
  <c r="I24" i="37" s="1"/>
  <c r="G25" i="37"/>
  <c r="I25" i="37" s="1"/>
  <c r="G26" i="37"/>
  <c r="I26" i="37" s="1"/>
  <c r="G27" i="37"/>
  <c r="G8" i="143"/>
  <c r="G9" i="143"/>
  <c r="G10" i="143"/>
  <c r="G11" i="143"/>
  <c r="G12" i="143"/>
  <c r="G13" i="143"/>
  <c r="G14" i="143"/>
  <c r="G15" i="143"/>
  <c r="G16" i="143"/>
  <c r="G17" i="143"/>
  <c r="G18" i="143"/>
  <c r="G19" i="143"/>
  <c r="G20" i="143"/>
  <c r="G21" i="143"/>
  <c r="G22" i="143"/>
  <c r="G23" i="143"/>
  <c r="G24" i="143"/>
  <c r="G25" i="143"/>
  <c r="G26" i="143"/>
  <c r="G27" i="143"/>
  <c r="G8" i="144"/>
  <c r="G9" i="144"/>
  <c r="G10" i="144"/>
  <c r="G11" i="144"/>
  <c r="G12" i="144"/>
  <c r="G13" i="144"/>
  <c r="G14" i="144"/>
  <c r="G15" i="144"/>
  <c r="G16" i="144"/>
  <c r="G17" i="144"/>
  <c r="G18" i="144"/>
  <c r="G19" i="144"/>
  <c r="G20" i="144"/>
  <c r="G21" i="144"/>
  <c r="G22" i="144"/>
  <c r="G23" i="144"/>
  <c r="G24" i="144"/>
  <c r="G25" i="144"/>
  <c r="G26" i="144"/>
  <c r="G27" i="144"/>
  <c r="G8" i="145"/>
  <c r="G9" i="145"/>
  <c r="G10" i="145"/>
  <c r="G11" i="145"/>
  <c r="G12" i="145"/>
  <c r="G13" i="145"/>
  <c r="G14" i="145"/>
  <c r="G15" i="145"/>
  <c r="G16" i="145"/>
  <c r="G17" i="145"/>
  <c r="G18" i="145"/>
  <c r="G19" i="145"/>
  <c r="G20" i="145"/>
  <c r="G21" i="145"/>
  <c r="G22" i="145"/>
  <c r="G23" i="145"/>
  <c r="G24" i="145"/>
  <c r="G25" i="145"/>
  <c r="G26" i="145"/>
  <c r="G27" i="145"/>
  <c r="G8" i="146"/>
  <c r="G9" i="146"/>
  <c r="G10" i="146"/>
  <c r="G11" i="146"/>
  <c r="G12" i="146"/>
  <c r="G13" i="146"/>
  <c r="G14" i="146"/>
  <c r="G15" i="146"/>
  <c r="G16" i="146"/>
  <c r="G17" i="146"/>
  <c r="G18" i="146"/>
  <c r="G19" i="146"/>
  <c r="G20" i="146"/>
  <c r="G21" i="146"/>
  <c r="G22" i="146"/>
  <c r="G23" i="146"/>
  <c r="G24" i="146"/>
  <c r="G25" i="146"/>
  <c r="G26" i="146"/>
  <c r="G27" i="146"/>
  <c r="G8" i="147"/>
  <c r="G9" i="147"/>
  <c r="G10" i="147"/>
  <c r="G11" i="147"/>
  <c r="G12" i="147"/>
  <c r="G13" i="147"/>
  <c r="G14" i="147"/>
  <c r="G15" i="147"/>
  <c r="G16" i="147"/>
  <c r="G17" i="147"/>
  <c r="G18" i="147"/>
  <c r="G19" i="147"/>
  <c r="G20" i="147"/>
  <c r="G21" i="147"/>
  <c r="G22" i="147"/>
  <c r="G23" i="147"/>
  <c r="G24" i="147"/>
  <c r="G25" i="147"/>
  <c r="G26" i="147"/>
  <c r="G27" i="147"/>
  <c r="G8" i="148"/>
  <c r="G9" i="148"/>
  <c r="G10" i="148"/>
  <c r="G11" i="148"/>
  <c r="G12" i="148"/>
  <c r="G13" i="148"/>
  <c r="G14" i="148"/>
  <c r="G15" i="148"/>
  <c r="G16" i="148"/>
  <c r="G17" i="148"/>
  <c r="G18" i="148"/>
  <c r="G19" i="148"/>
  <c r="G20" i="148"/>
  <c r="G21" i="148"/>
  <c r="G22" i="148"/>
  <c r="G23" i="148"/>
  <c r="G24" i="148"/>
  <c r="G25" i="148"/>
  <c r="G26" i="148"/>
  <c r="G27" i="148"/>
  <c r="G8" i="149"/>
  <c r="G9" i="149"/>
  <c r="G10" i="149"/>
  <c r="G11" i="149"/>
  <c r="G12" i="149"/>
  <c r="G13" i="149"/>
  <c r="G14" i="149"/>
  <c r="G15" i="149"/>
  <c r="G16" i="149"/>
  <c r="G17" i="149"/>
  <c r="G18" i="149"/>
  <c r="G19" i="149"/>
  <c r="G20" i="149"/>
  <c r="G21" i="149"/>
  <c r="G22" i="149"/>
  <c r="G23" i="149"/>
  <c r="G24" i="149"/>
  <c r="G25" i="149"/>
  <c r="G26" i="149"/>
  <c r="G27" i="149"/>
  <c r="G8" i="150"/>
  <c r="G9" i="150"/>
  <c r="G10" i="150"/>
  <c r="G11" i="150"/>
  <c r="G12" i="150"/>
  <c r="G13" i="150"/>
  <c r="G14" i="150"/>
  <c r="G15" i="150"/>
  <c r="G16" i="150"/>
  <c r="G17" i="150"/>
  <c r="G18" i="150"/>
  <c r="G19" i="150"/>
  <c r="G20" i="150"/>
  <c r="G21" i="150"/>
  <c r="G22" i="150"/>
  <c r="G23" i="150"/>
  <c r="G24" i="150"/>
  <c r="G25" i="150"/>
  <c r="G26" i="150"/>
  <c r="G27" i="150"/>
  <c r="G8" i="151"/>
  <c r="G9" i="151"/>
  <c r="G10" i="151"/>
  <c r="G11" i="151"/>
  <c r="G12" i="151"/>
  <c r="G13" i="151"/>
  <c r="G14" i="151"/>
  <c r="G15" i="151"/>
  <c r="G16" i="151"/>
  <c r="G17" i="151"/>
  <c r="G18" i="151"/>
  <c r="G19" i="151"/>
  <c r="G20" i="151"/>
  <c r="G21" i="151"/>
  <c r="G22" i="151"/>
  <c r="G23" i="151"/>
  <c r="G24" i="151"/>
  <c r="G25" i="151"/>
  <c r="G26" i="151"/>
  <c r="G27" i="151"/>
  <c r="G8" i="142"/>
  <c r="G9" i="142"/>
  <c r="G10" i="142"/>
  <c r="G11" i="142"/>
  <c r="G12" i="142"/>
  <c r="G13" i="142"/>
  <c r="G14" i="142"/>
  <c r="G15" i="142"/>
  <c r="G16" i="142"/>
  <c r="G17" i="142"/>
  <c r="G18" i="142"/>
  <c r="G19" i="142"/>
  <c r="G20" i="142"/>
  <c r="G21" i="142"/>
  <c r="G22" i="142"/>
  <c r="G23" i="142"/>
  <c r="G24" i="142"/>
  <c r="G25" i="142"/>
  <c r="G26" i="142"/>
  <c r="G27" i="142"/>
  <c r="G7" i="37"/>
  <c r="G7" i="143"/>
  <c r="G7" i="144"/>
  <c r="I10" i="144" s="1"/>
  <c r="G7" i="145"/>
  <c r="G7" i="146"/>
  <c r="G7" i="147"/>
  <c r="G7" i="148"/>
  <c r="G7" i="149"/>
  <c r="G7" i="150"/>
  <c r="G7" i="151"/>
  <c r="I16" i="151" s="1"/>
  <c r="G7" i="142"/>
  <c r="G6" i="37"/>
  <c r="I27" i="37" s="1"/>
  <c r="G6" i="143"/>
  <c r="G6" i="144"/>
  <c r="I11" i="144" s="1"/>
  <c r="G6" i="145"/>
  <c r="G6" i="146"/>
  <c r="G6" i="147"/>
  <c r="G6" i="148"/>
  <c r="G6" i="149"/>
  <c r="G6" i="150"/>
  <c r="G6" i="151"/>
  <c r="G6" i="142"/>
  <c r="E9" i="37"/>
  <c r="E17" i="37"/>
  <c r="E25" i="37"/>
  <c r="T28" i="37"/>
  <c r="G28" i="37" s="1"/>
  <c r="T28" i="143"/>
  <c r="H13" i="143" s="1"/>
  <c r="T28" i="144"/>
  <c r="H13" i="144" s="1"/>
  <c r="T28" i="145"/>
  <c r="H13" i="145" s="1"/>
  <c r="T28" i="146"/>
  <c r="H13" i="146" s="1"/>
  <c r="T28" i="147"/>
  <c r="H13" i="147" s="1"/>
  <c r="T28" i="148"/>
  <c r="H13" i="148" s="1"/>
  <c r="T28" i="149"/>
  <c r="H13" i="149" s="1"/>
  <c r="T28" i="150"/>
  <c r="H13" i="150" s="1"/>
  <c r="T28" i="151"/>
  <c r="H13" i="151" s="1"/>
  <c r="T28" i="142"/>
  <c r="H9" i="142" s="1"/>
  <c r="S28" i="37"/>
  <c r="E10" i="37" s="1"/>
  <c r="S28" i="143"/>
  <c r="E10" i="143" s="1"/>
  <c r="S28" i="144"/>
  <c r="E7" i="144" s="1"/>
  <c r="S28" i="145"/>
  <c r="E7" i="145" s="1"/>
  <c r="S28" i="146"/>
  <c r="D28" i="146" s="1"/>
  <c r="S28" i="147"/>
  <c r="E10" i="147" s="1"/>
  <c r="S28" i="148"/>
  <c r="E7" i="148" s="1"/>
  <c r="S28" i="149"/>
  <c r="E7" i="149" s="1"/>
  <c r="S28" i="150"/>
  <c r="E14" i="150" s="1"/>
  <c r="S28" i="151"/>
  <c r="E10" i="151" s="1"/>
  <c r="S28" i="142"/>
  <c r="E7" i="142" s="1"/>
  <c r="D8" i="37"/>
  <c r="F8" i="37" s="1"/>
  <c r="D9" i="37"/>
  <c r="D10" i="37"/>
  <c r="F10" i="37" s="1"/>
  <c r="D11" i="37"/>
  <c r="F11" i="37" s="1"/>
  <c r="D12" i="37"/>
  <c r="F12" i="37" s="1"/>
  <c r="D13" i="37"/>
  <c r="F15" i="37" s="1"/>
  <c r="D14" i="37"/>
  <c r="D15" i="37"/>
  <c r="D16" i="37"/>
  <c r="F16" i="37" s="1"/>
  <c r="D17" i="37"/>
  <c r="D18" i="37"/>
  <c r="F18" i="37" s="1"/>
  <c r="D19" i="37"/>
  <c r="F19" i="37" s="1"/>
  <c r="D20" i="37"/>
  <c r="F20" i="37" s="1"/>
  <c r="D21" i="37"/>
  <c r="F21" i="37" s="1"/>
  <c r="D22" i="37"/>
  <c r="D23" i="37"/>
  <c r="D24" i="37"/>
  <c r="F24" i="37" s="1"/>
  <c r="D25" i="37"/>
  <c r="D26" i="37"/>
  <c r="F26" i="37" s="1"/>
  <c r="D27" i="37"/>
  <c r="F27" i="37" s="1"/>
  <c r="D8" i="143"/>
  <c r="D9" i="143"/>
  <c r="D10" i="143"/>
  <c r="D11" i="143"/>
  <c r="D12" i="143"/>
  <c r="D13" i="143"/>
  <c r="D14" i="143"/>
  <c r="D15" i="143"/>
  <c r="D16" i="143"/>
  <c r="D17" i="143"/>
  <c r="D18" i="143"/>
  <c r="D19" i="143"/>
  <c r="D20" i="143"/>
  <c r="D21" i="143"/>
  <c r="D22" i="143"/>
  <c r="D23" i="143"/>
  <c r="D24" i="143"/>
  <c r="D25" i="143"/>
  <c r="D26" i="143"/>
  <c r="D27" i="143"/>
  <c r="D8" i="144"/>
  <c r="D9" i="144"/>
  <c r="D10" i="144"/>
  <c r="D11" i="144"/>
  <c r="D12" i="144"/>
  <c r="D13" i="144"/>
  <c r="D14" i="144"/>
  <c r="D15" i="144"/>
  <c r="D16" i="144"/>
  <c r="D17" i="144"/>
  <c r="D18" i="144"/>
  <c r="D19" i="144"/>
  <c r="D20" i="144"/>
  <c r="D21" i="144"/>
  <c r="D22" i="144"/>
  <c r="D23" i="144"/>
  <c r="D24" i="144"/>
  <c r="D25" i="144"/>
  <c r="D26" i="144"/>
  <c r="D27" i="144"/>
  <c r="D8" i="145"/>
  <c r="D9" i="145"/>
  <c r="D10" i="145"/>
  <c r="D11" i="145"/>
  <c r="D12" i="145"/>
  <c r="D13" i="145"/>
  <c r="D14" i="145"/>
  <c r="D15" i="145"/>
  <c r="D16" i="145"/>
  <c r="D17" i="145"/>
  <c r="D18" i="145"/>
  <c r="D19" i="145"/>
  <c r="D20" i="145"/>
  <c r="D21" i="145"/>
  <c r="D22" i="145"/>
  <c r="D23" i="145"/>
  <c r="D24" i="145"/>
  <c r="D25" i="145"/>
  <c r="D26" i="145"/>
  <c r="D27" i="145"/>
  <c r="D8" i="146"/>
  <c r="D9" i="146"/>
  <c r="D10" i="146"/>
  <c r="D11" i="146"/>
  <c r="D12" i="146"/>
  <c r="D13" i="146"/>
  <c r="D14" i="146"/>
  <c r="D15" i="146"/>
  <c r="D16" i="146"/>
  <c r="D17" i="146"/>
  <c r="D18" i="146"/>
  <c r="D19" i="146"/>
  <c r="D20" i="146"/>
  <c r="D21" i="146"/>
  <c r="D22" i="146"/>
  <c r="D23" i="146"/>
  <c r="D24" i="146"/>
  <c r="D25" i="146"/>
  <c r="D26" i="146"/>
  <c r="D27" i="146"/>
  <c r="D8" i="147"/>
  <c r="D9" i="147"/>
  <c r="D10" i="147"/>
  <c r="D11" i="147"/>
  <c r="D12" i="147"/>
  <c r="D13" i="147"/>
  <c r="D14" i="147"/>
  <c r="D15" i="147"/>
  <c r="D16" i="147"/>
  <c r="D17" i="147"/>
  <c r="D18" i="147"/>
  <c r="D19" i="147"/>
  <c r="D20" i="147"/>
  <c r="D21" i="147"/>
  <c r="D22" i="147"/>
  <c r="D23" i="147"/>
  <c r="D24" i="147"/>
  <c r="D25" i="147"/>
  <c r="D26" i="147"/>
  <c r="D27" i="147"/>
  <c r="D8" i="148"/>
  <c r="D9" i="148"/>
  <c r="D10" i="148"/>
  <c r="D11" i="148"/>
  <c r="D12" i="148"/>
  <c r="D13" i="148"/>
  <c r="D14" i="148"/>
  <c r="D15" i="148"/>
  <c r="D16" i="148"/>
  <c r="D17" i="148"/>
  <c r="D18" i="148"/>
  <c r="D19" i="148"/>
  <c r="D20" i="148"/>
  <c r="D21" i="148"/>
  <c r="D22" i="148"/>
  <c r="D23" i="148"/>
  <c r="D24" i="148"/>
  <c r="D25" i="148"/>
  <c r="D26" i="148"/>
  <c r="D27" i="148"/>
  <c r="D8" i="149"/>
  <c r="D9" i="149"/>
  <c r="D10" i="149"/>
  <c r="D11" i="149"/>
  <c r="D12" i="149"/>
  <c r="D13" i="149"/>
  <c r="D14" i="149"/>
  <c r="D15" i="149"/>
  <c r="D16" i="149"/>
  <c r="D17" i="149"/>
  <c r="D18" i="149"/>
  <c r="D19" i="149"/>
  <c r="D20" i="149"/>
  <c r="D21" i="149"/>
  <c r="D22" i="149"/>
  <c r="D23" i="149"/>
  <c r="D24" i="149"/>
  <c r="D25" i="149"/>
  <c r="D26" i="149"/>
  <c r="D27" i="149"/>
  <c r="D8" i="150"/>
  <c r="D9" i="150"/>
  <c r="D10" i="150"/>
  <c r="D11" i="150"/>
  <c r="D12" i="150"/>
  <c r="D13" i="150"/>
  <c r="D14" i="150"/>
  <c r="D15" i="150"/>
  <c r="D16" i="150"/>
  <c r="D17" i="150"/>
  <c r="D18" i="150"/>
  <c r="D19" i="150"/>
  <c r="D20" i="150"/>
  <c r="D21" i="150"/>
  <c r="D22" i="150"/>
  <c r="D23" i="150"/>
  <c r="D24" i="150"/>
  <c r="D25" i="150"/>
  <c r="D26" i="150"/>
  <c r="D27" i="150"/>
  <c r="D8" i="151"/>
  <c r="D9" i="151"/>
  <c r="D10" i="151"/>
  <c r="D11" i="151"/>
  <c r="D12" i="151"/>
  <c r="D13" i="151"/>
  <c r="D14" i="151"/>
  <c r="D15" i="151"/>
  <c r="D16" i="151"/>
  <c r="D17" i="151"/>
  <c r="D18" i="151"/>
  <c r="D19" i="151"/>
  <c r="D20" i="151"/>
  <c r="D21" i="151"/>
  <c r="D22" i="151"/>
  <c r="D23" i="151"/>
  <c r="D24" i="151"/>
  <c r="D25" i="151"/>
  <c r="D26" i="151"/>
  <c r="D27" i="151"/>
  <c r="D8" i="142"/>
  <c r="D9" i="142"/>
  <c r="D10" i="142"/>
  <c r="D11" i="142"/>
  <c r="D12" i="142"/>
  <c r="D13" i="142"/>
  <c r="D14" i="142"/>
  <c r="D15" i="142"/>
  <c r="D16" i="142"/>
  <c r="D17" i="142"/>
  <c r="D18" i="142"/>
  <c r="D19" i="142"/>
  <c r="D20" i="142"/>
  <c r="D21" i="142"/>
  <c r="D22" i="142"/>
  <c r="D23" i="142"/>
  <c r="D24" i="142"/>
  <c r="D25" i="142"/>
  <c r="D26" i="142"/>
  <c r="D27" i="142"/>
  <c r="D6" i="37"/>
  <c r="F17" i="37" s="1"/>
  <c r="D6" i="143"/>
  <c r="D6" i="144"/>
  <c r="D6" i="145"/>
  <c r="D6" i="146"/>
  <c r="D6" i="147"/>
  <c r="D6" i="148"/>
  <c r="D6" i="149"/>
  <c r="D6" i="150"/>
  <c r="D6" i="151"/>
  <c r="D6" i="142"/>
  <c r="D7" i="37"/>
  <c r="F7" i="37" s="1"/>
  <c r="D7" i="143"/>
  <c r="D7" i="144"/>
  <c r="D7" i="145"/>
  <c r="D7" i="146"/>
  <c r="D7" i="147"/>
  <c r="D7" i="148"/>
  <c r="D7" i="149"/>
  <c r="D7" i="150"/>
  <c r="D7" i="151"/>
  <c r="D7" i="142"/>
  <c r="E16" i="37" l="1"/>
  <c r="F14" i="37"/>
  <c r="E15" i="37"/>
  <c r="F13" i="37"/>
  <c r="I11" i="37"/>
  <c r="E22" i="37"/>
  <c r="E14" i="37"/>
  <c r="F6" i="37"/>
  <c r="H6" i="37"/>
  <c r="H20" i="37"/>
  <c r="H12" i="37"/>
  <c r="E21" i="37"/>
  <c r="E13" i="37"/>
  <c r="H27" i="37"/>
  <c r="H19" i="37"/>
  <c r="H11" i="37"/>
  <c r="I9" i="37"/>
  <c r="F23" i="37"/>
  <c r="I21" i="37"/>
  <c r="F22" i="37"/>
  <c r="I12" i="37"/>
  <c r="E23" i="37"/>
  <c r="E6" i="37"/>
  <c r="E20" i="37"/>
  <c r="E12" i="37"/>
  <c r="H26" i="37"/>
  <c r="H18" i="37"/>
  <c r="H10" i="37"/>
  <c r="I13" i="37"/>
  <c r="E24" i="37"/>
  <c r="E8" i="37"/>
  <c r="I6" i="37"/>
  <c r="E19" i="37"/>
  <c r="F25" i="37"/>
  <c r="F9" i="37"/>
  <c r="H25" i="37"/>
  <c r="H17" i="37"/>
  <c r="H9" i="37"/>
  <c r="D28" i="37"/>
  <c r="E7" i="37"/>
  <c r="E27" i="37"/>
  <c r="E11" i="37"/>
  <c r="E26" i="37"/>
  <c r="E18" i="37"/>
  <c r="H24" i="37"/>
  <c r="H16" i="37"/>
  <c r="H8" i="37"/>
  <c r="F8" i="150"/>
  <c r="I12" i="150"/>
  <c r="I15" i="150"/>
  <c r="I12" i="149"/>
  <c r="I26" i="148"/>
  <c r="F8" i="146"/>
  <c r="I12" i="146"/>
  <c r="F9" i="145"/>
  <c r="F14" i="151"/>
  <c r="I14" i="151"/>
  <c r="I9" i="151"/>
  <c r="I8" i="151"/>
  <c r="H26" i="151"/>
  <c r="H20" i="151"/>
  <c r="H18" i="151"/>
  <c r="H12" i="151"/>
  <c r="I24" i="151"/>
  <c r="H10" i="151"/>
  <c r="I22" i="151"/>
  <c r="H27" i="151"/>
  <c r="H19" i="151"/>
  <c r="H11" i="151"/>
  <c r="I7" i="151"/>
  <c r="I23" i="151"/>
  <c r="I15" i="151"/>
  <c r="H25" i="151"/>
  <c r="H17" i="151"/>
  <c r="H9" i="151"/>
  <c r="I6" i="151"/>
  <c r="I21" i="151"/>
  <c r="I13" i="151"/>
  <c r="H24" i="151"/>
  <c r="H16" i="151"/>
  <c r="H8" i="151"/>
  <c r="I20" i="151"/>
  <c r="I12" i="151"/>
  <c r="H7" i="151"/>
  <c r="H23" i="151"/>
  <c r="H15" i="151"/>
  <c r="I27" i="151"/>
  <c r="I19" i="151"/>
  <c r="I11" i="151"/>
  <c r="H22" i="151"/>
  <c r="H14" i="151"/>
  <c r="I26" i="151"/>
  <c r="I18" i="151"/>
  <c r="I10" i="151"/>
  <c r="G28" i="151"/>
  <c r="H6" i="151"/>
  <c r="H21" i="151"/>
  <c r="I25" i="151"/>
  <c r="I17" i="151"/>
  <c r="E7" i="151"/>
  <c r="E25" i="151"/>
  <c r="E17" i="151"/>
  <c r="E9" i="151"/>
  <c r="F6" i="151"/>
  <c r="F21" i="151"/>
  <c r="F13" i="151"/>
  <c r="E24" i="151"/>
  <c r="E16" i="151"/>
  <c r="E8" i="151"/>
  <c r="F20" i="151"/>
  <c r="F12" i="151"/>
  <c r="E23" i="151"/>
  <c r="E15" i="151"/>
  <c r="F27" i="151"/>
  <c r="F19" i="151"/>
  <c r="F11" i="151"/>
  <c r="E22" i="151"/>
  <c r="E14" i="151"/>
  <c r="F26" i="151"/>
  <c r="F18" i="151"/>
  <c r="F10" i="151"/>
  <c r="E6" i="151"/>
  <c r="E21" i="151"/>
  <c r="E13" i="151"/>
  <c r="F25" i="151"/>
  <c r="F17" i="151"/>
  <c r="F9" i="151"/>
  <c r="D28" i="151"/>
  <c r="E20" i="151"/>
  <c r="E12" i="151"/>
  <c r="F24" i="151"/>
  <c r="F16" i="151"/>
  <c r="F8" i="151"/>
  <c r="E27" i="151"/>
  <c r="E19" i="151"/>
  <c r="E11" i="151"/>
  <c r="F7" i="151"/>
  <c r="F23" i="151"/>
  <c r="F15" i="151"/>
  <c r="E26" i="151"/>
  <c r="E18" i="151"/>
  <c r="F22" i="151"/>
  <c r="H10" i="150"/>
  <c r="H26" i="150"/>
  <c r="I7" i="150"/>
  <c r="I20" i="150"/>
  <c r="H18" i="150"/>
  <c r="H7" i="150"/>
  <c r="H20" i="150"/>
  <c r="H12" i="150"/>
  <c r="I22" i="150"/>
  <c r="I14" i="150"/>
  <c r="H27" i="150"/>
  <c r="H19" i="150"/>
  <c r="H11" i="150"/>
  <c r="I21" i="150"/>
  <c r="I13" i="150"/>
  <c r="H6" i="150"/>
  <c r="H25" i="150"/>
  <c r="H17" i="150"/>
  <c r="H9" i="150"/>
  <c r="I27" i="150"/>
  <c r="I19" i="150"/>
  <c r="I11" i="150"/>
  <c r="H24" i="150"/>
  <c r="H16" i="150"/>
  <c r="H8" i="150"/>
  <c r="I26" i="150"/>
  <c r="I18" i="150"/>
  <c r="I10" i="150"/>
  <c r="H23" i="150"/>
  <c r="H15" i="150"/>
  <c r="I6" i="150"/>
  <c r="I25" i="150"/>
  <c r="I17" i="150"/>
  <c r="I9" i="150"/>
  <c r="H22" i="150"/>
  <c r="H14" i="150"/>
  <c r="I24" i="150"/>
  <c r="I16" i="150"/>
  <c r="I8" i="150"/>
  <c r="G28" i="150"/>
  <c r="H21" i="150"/>
  <c r="I23" i="150"/>
  <c r="E21" i="150"/>
  <c r="E13" i="150"/>
  <c r="F23" i="150"/>
  <c r="F15" i="150"/>
  <c r="E20" i="150"/>
  <c r="E12" i="150"/>
  <c r="F22" i="150"/>
  <c r="F14" i="150"/>
  <c r="E27" i="150"/>
  <c r="E19" i="150"/>
  <c r="E11" i="150"/>
  <c r="F21" i="150"/>
  <c r="F13" i="150"/>
  <c r="E7" i="150"/>
  <c r="E26" i="150"/>
  <c r="E18" i="150"/>
  <c r="E10" i="150"/>
  <c r="F7" i="150"/>
  <c r="F20" i="150"/>
  <c r="F12" i="150"/>
  <c r="D28" i="150"/>
  <c r="E6" i="150"/>
  <c r="E25" i="150"/>
  <c r="E17" i="150"/>
  <c r="E9" i="150"/>
  <c r="F27" i="150"/>
  <c r="F19" i="150"/>
  <c r="F11" i="150"/>
  <c r="E24" i="150"/>
  <c r="E16" i="150"/>
  <c r="E8" i="150"/>
  <c r="F26" i="150"/>
  <c r="F18" i="150"/>
  <c r="F10" i="150"/>
  <c r="E23" i="150"/>
  <c r="E15" i="150"/>
  <c r="F6" i="150"/>
  <c r="F25" i="150"/>
  <c r="F17" i="150"/>
  <c r="F9" i="150"/>
  <c r="E22" i="150"/>
  <c r="F24" i="150"/>
  <c r="F16" i="150"/>
  <c r="H20" i="149"/>
  <c r="H12" i="149"/>
  <c r="I13" i="149"/>
  <c r="I20" i="149"/>
  <c r="F10" i="149"/>
  <c r="H27" i="149"/>
  <c r="H19" i="149"/>
  <c r="H11" i="149"/>
  <c r="I27" i="149"/>
  <c r="I19" i="149"/>
  <c r="I11" i="149"/>
  <c r="H26" i="149"/>
  <c r="H18" i="149"/>
  <c r="H10" i="149"/>
  <c r="I26" i="149"/>
  <c r="I18" i="149"/>
  <c r="I10" i="149"/>
  <c r="H7" i="149"/>
  <c r="H25" i="149"/>
  <c r="H17" i="149"/>
  <c r="H9" i="149"/>
  <c r="I7" i="149"/>
  <c r="I25" i="149"/>
  <c r="I17" i="149"/>
  <c r="I9" i="149"/>
  <c r="H24" i="149"/>
  <c r="H16" i="149"/>
  <c r="H8" i="149"/>
  <c r="I24" i="149"/>
  <c r="I16" i="149"/>
  <c r="I8" i="149"/>
  <c r="H23" i="149"/>
  <c r="H15" i="149"/>
  <c r="I23" i="149"/>
  <c r="I15" i="149"/>
  <c r="H22" i="149"/>
  <c r="H14" i="149"/>
  <c r="I22" i="149"/>
  <c r="I14" i="149"/>
  <c r="G28" i="149"/>
  <c r="H6" i="149"/>
  <c r="H21" i="149"/>
  <c r="I6" i="149"/>
  <c r="I21" i="149"/>
  <c r="E25" i="149"/>
  <c r="E17" i="149"/>
  <c r="E9" i="149"/>
  <c r="F7" i="149"/>
  <c r="F25" i="149"/>
  <c r="F17" i="149"/>
  <c r="F9" i="149"/>
  <c r="E24" i="149"/>
  <c r="E16" i="149"/>
  <c r="E8" i="149"/>
  <c r="F24" i="149"/>
  <c r="F16" i="149"/>
  <c r="F8" i="149"/>
  <c r="E23" i="149"/>
  <c r="E15" i="149"/>
  <c r="F23" i="149"/>
  <c r="F15" i="149"/>
  <c r="D28" i="149"/>
  <c r="E22" i="149"/>
  <c r="E14" i="149"/>
  <c r="F22" i="149"/>
  <c r="F14" i="149"/>
  <c r="E6" i="149"/>
  <c r="E21" i="149"/>
  <c r="E13" i="149"/>
  <c r="F6" i="149"/>
  <c r="F21" i="149"/>
  <c r="F13" i="149"/>
  <c r="E20" i="149"/>
  <c r="E12" i="149"/>
  <c r="F20" i="149"/>
  <c r="F12" i="149"/>
  <c r="E27" i="149"/>
  <c r="E19" i="149"/>
  <c r="E11" i="149"/>
  <c r="F27" i="149"/>
  <c r="F19" i="149"/>
  <c r="F11" i="149"/>
  <c r="E26" i="149"/>
  <c r="E18" i="149"/>
  <c r="E10" i="149"/>
  <c r="F26" i="149"/>
  <c r="F18" i="149"/>
  <c r="I18" i="148"/>
  <c r="I23" i="148"/>
  <c r="H25" i="148"/>
  <c r="I15" i="148"/>
  <c r="H20" i="148"/>
  <c r="I10" i="148"/>
  <c r="H6" i="148"/>
  <c r="H17" i="148"/>
  <c r="H12" i="148"/>
  <c r="H9" i="148"/>
  <c r="I11" i="148"/>
  <c r="F12" i="148"/>
  <c r="H27" i="148"/>
  <c r="H19" i="148"/>
  <c r="H11" i="148"/>
  <c r="I6" i="148"/>
  <c r="I25" i="148"/>
  <c r="I17" i="148"/>
  <c r="I9" i="148"/>
  <c r="H26" i="148"/>
  <c r="H18" i="148"/>
  <c r="H10" i="148"/>
  <c r="I24" i="148"/>
  <c r="I16" i="148"/>
  <c r="I8" i="148"/>
  <c r="H24" i="148"/>
  <c r="H16" i="148"/>
  <c r="H8" i="148"/>
  <c r="I7" i="148"/>
  <c r="I22" i="148"/>
  <c r="I14" i="148"/>
  <c r="H23" i="148"/>
  <c r="H15" i="148"/>
  <c r="I21" i="148"/>
  <c r="I13" i="148"/>
  <c r="H7" i="148"/>
  <c r="H22" i="148"/>
  <c r="H14" i="148"/>
  <c r="I20" i="148"/>
  <c r="I12" i="148"/>
  <c r="G28" i="148"/>
  <c r="H21" i="148"/>
  <c r="I27" i="148"/>
  <c r="I19" i="148"/>
  <c r="E21" i="148"/>
  <c r="E13" i="148"/>
  <c r="F27" i="148"/>
  <c r="F19" i="148"/>
  <c r="F11" i="148"/>
  <c r="E20" i="148"/>
  <c r="E12" i="148"/>
  <c r="F26" i="148"/>
  <c r="F18" i="148"/>
  <c r="F10" i="148"/>
  <c r="D28" i="148"/>
  <c r="E27" i="148"/>
  <c r="E19" i="148"/>
  <c r="E11" i="148"/>
  <c r="F6" i="148"/>
  <c r="F25" i="148"/>
  <c r="F17" i="148"/>
  <c r="F9" i="148"/>
  <c r="E26" i="148"/>
  <c r="E18" i="148"/>
  <c r="E10" i="148"/>
  <c r="F24" i="148"/>
  <c r="F16" i="148"/>
  <c r="F8" i="148"/>
  <c r="E6" i="148"/>
  <c r="E25" i="148"/>
  <c r="E17" i="148"/>
  <c r="E9" i="148"/>
  <c r="F23" i="148"/>
  <c r="F15" i="148"/>
  <c r="E24" i="148"/>
  <c r="E16" i="148"/>
  <c r="E8" i="148"/>
  <c r="F7" i="148"/>
  <c r="F22" i="148"/>
  <c r="F14" i="148"/>
  <c r="E23" i="148"/>
  <c r="E15" i="148"/>
  <c r="F21" i="148"/>
  <c r="F13" i="148"/>
  <c r="E22" i="148"/>
  <c r="E14" i="148"/>
  <c r="F20" i="148"/>
  <c r="I22" i="147"/>
  <c r="H18" i="147"/>
  <c r="I9" i="147"/>
  <c r="I14" i="147"/>
  <c r="H10" i="147"/>
  <c r="H26" i="147"/>
  <c r="F14" i="147"/>
  <c r="H20" i="147"/>
  <c r="H12" i="147"/>
  <c r="I24" i="147"/>
  <c r="I16" i="147"/>
  <c r="I8" i="147"/>
  <c r="H7" i="147"/>
  <c r="H27" i="147"/>
  <c r="H19" i="147"/>
  <c r="H11" i="147"/>
  <c r="I23" i="147"/>
  <c r="I15" i="147"/>
  <c r="H25" i="147"/>
  <c r="H17" i="147"/>
  <c r="H9" i="147"/>
  <c r="I6" i="147"/>
  <c r="I21" i="147"/>
  <c r="I13" i="147"/>
  <c r="H24" i="147"/>
  <c r="H16" i="147"/>
  <c r="H8" i="147"/>
  <c r="I20" i="147"/>
  <c r="I12" i="147"/>
  <c r="H23" i="147"/>
  <c r="H15" i="147"/>
  <c r="I7" i="147"/>
  <c r="I27" i="147"/>
  <c r="I19" i="147"/>
  <c r="I11" i="147"/>
  <c r="H22" i="147"/>
  <c r="H14" i="147"/>
  <c r="I26" i="147"/>
  <c r="I18" i="147"/>
  <c r="I10" i="147"/>
  <c r="G28" i="147"/>
  <c r="H6" i="147"/>
  <c r="H21" i="147"/>
  <c r="I25" i="147"/>
  <c r="I17" i="147"/>
  <c r="E7" i="147"/>
  <c r="E25" i="147"/>
  <c r="E17" i="147"/>
  <c r="E9" i="147"/>
  <c r="F6" i="147"/>
  <c r="F21" i="147"/>
  <c r="F13" i="147"/>
  <c r="D28" i="147"/>
  <c r="E24" i="147"/>
  <c r="E16" i="147"/>
  <c r="E8" i="147"/>
  <c r="F20" i="147"/>
  <c r="F12" i="147"/>
  <c r="E23" i="147"/>
  <c r="E15" i="147"/>
  <c r="F7" i="147"/>
  <c r="F27" i="147"/>
  <c r="F19" i="147"/>
  <c r="F11" i="147"/>
  <c r="E22" i="147"/>
  <c r="E14" i="147"/>
  <c r="F26" i="147"/>
  <c r="F18" i="147"/>
  <c r="F10" i="147"/>
  <c r="E6" i="147"/>
  <c r="E21" i="147"/>
  <c r="E13" i="147"/>
  <c r="F25" i="147"/>
  <c r="F17" i="147"/>
  <c r="F9" i="147"/>
  <c r="E20" i="147"/>
  <c r="E12" i="147"/>
  <c r="F24" i="147"/>
  <c r="F16" i="147"/>
  <c r="F8" i="147"/>
  <c r="E27" i="147"/>
  <c r="E19" i="147"/>
  <c r="E11" i="147"/>
  <c r="F23" i="147"/>
  <c r="F15" i="147"/>
  <c r="E26" i="147"/>
  <c r="E18" i="147"/>
  <c r="F22" i="147"/>
  <c r="E7" i="146"/>
  <c r="H26" i="146"/>
  <c r="I22" i="146"/>
  <c r="H18" i="146"/>
  <c r="I20" i="146"/>
  <c r="H12" i="146"/>
  <c r="I14" i="146"/>
  <c r="H20" i="146"/>
  <c r="I15" i="146"/>
  <c r="H10" i="146"/>
  <c r="H27" i="146"/>
  <c r="H19" i="146"/>
  <c r="H11" i="146"/>
  <c r="I21" i="146"/>
  <c r="I13" i="146"/>
  <c r="H6" i="146"/>
  <c r="H25" i="146"/>
  <c r="H17" i="146"/>
  <c r="H9" i="146"/>
  <c r="I27" i="146"/>
  <c r="I19" i="146"/>
  <c r="I11" i="146"/>
  <c r="H7" i="146"/>
  <c r="H24" i="146"/>
  <c r="H16" i="146"/>
  <c r="H8" i="146"/>
  <c r="I26" i="146"/>
  <c r="I18" i="146"/>
  <c r="I10" i="146"/>
  <c r="H23" i="146"/>
  <c r="H15" i="146"/>
  <c r="I6" i="146"/>
  <c r="I25" i="146"/>
  <c r="I17" i="146"/>
  <c r="I9" i="146"/>
  <c r="H22" i="146"/>
  <c r="H14" i="146"/>
  <c r="I7" i="146"/>
  <c r="I24" i="146"/>
  <c r="I16" i="146"/>
  <c r="I8" i="146"/>
  <c r="G28" i="146"/>
  <c r="H21" i="146"/>
  <c r="I23" i="146"/>
  <c r="E21" i="146"/>
  <c r="E13" i="146"/>
  <c r="F23" i="146"/>
  <c r="F15" i="146"/>
  <c r="E20" i="146"/>
  <c r="E12" i="146"/>
  <c r="F22" i="146"/>
  <c r="F14" i="146"/>
  <c r="E27" i="146"/>
  <c r="E19" i="146"/>
  <c r="E11" i="146"/>
  <c r="F21" i="146"/>
  <c r="F13" i="146"/>
  <c r="E26" i="146"/>
  <c r="E18" i="146"/>
  <c r="E10" i="146"/>
  <c r="F20" i="146"/>
  <c r="F12" i="146"/>
  <c r="E6" i="146"/>
  <c r="E25" i="146"/>
  <c r="E17" i="146"/>
  <c r="E9" i="146"/>
  <c r="F27" i="146"/>
  <c r="F19" i="146"/>
  <c r="F11" i="146"/>
  <c r="E24" i="146"/>
  <c r="E16" i="146"/>
  <c r="E8" i="146"/>
  <c r="F26" i="146"/>
  <c r="F18" i="146"/>
  <c r="F10" i="146"/>
  <c r="E23" i="146"/>
  <c r="E15" i="146"/>
  <c r="F6" i="146"/>
  <c r="F25" i="146"/>
  <c r="F17" i="146"/>
  <c r="F9" i="146"/>
  <c r="E22" i="146"/>
  <c r="E14" i="146"/>
  <c r="F7" i="146"/>
  <c r="F24" i="146"/>
  <c r="F16" i="146"/>
  <c r="F25" i="145"/>
  <c r="I13" i="145"/>
  <c r="I11" i="145"/>
  <c r="I27" i="145"/>
  <c r="I20" i="145"/>
  <c r="I19" i="145"/>
  <c r="I12" i="145"/>
  <c r="F17" i="145"/>
  <c r="E25" i="145"/>
  <c r="E17" i="145"/>
  <c r="F10" i="145"/>
  <c r="E9" i="145"/>
  <c r="H20" i="145"/>
  <c r="H12" i="145"/>
  <c r="H27" i="145"/>
  <c r="H19" i="145"/>
  <c r="H11" i="145"/>
  <c r="H26" i="145"/>
  <c r="H18" i="145"/>
  <c r="H10" i="145"/>
  <c r="I26" i="145"/>
  <c r="I18" i="145"/>
  <c r="I10" i="145"/>
  <c r="H25" i="145"/>
  <c r="H17" i="145"/>
  <c r="H9" i="145"/>
  <c r="I25" i="145"/>
  <c r="I17" i="145"/>
  <c r="I9" i="145"/>
  <c r="H24" i="145"/>
  <c r="H16" i="145"/>
  <c r="H8" i="145"/>
  <c r="I24" i="145"/>
  <c r="I16" i="145"/>
  <c r="I8" i="145"/>
  <c r="H23" i="145"/>
  <c r="H15" i="145"/>
  <c r="I23" i="145"/>
  <c r="I15" i="145"/>
  <c r="H22" i="145"/>
  <c r="H14" i="145"/>
  <c r="I22" i="145"/>
  <c r="I14" i="145"/>
  <c r="G28" i="145"/>
  <c r="H7" i="145"/>
  <c r="H6" i="145"/>
  <c r="H21" i="145"/>
  <c r="I7" i="145"/>
  <c r="I6" i="145"/>
  <c r="I21" i="145"/>
  <c r="E24" i="145"/>
  <c r="E16" i="145"/>
  <c r="E8" i="145"/>
  <c r="F24" i="145"/>
  <c r="F16" i="145"/>
  <c r="F8" i="145"/>
  <c r="E23" i="145"/>
  <c r="E15" i="145"/>
  <c r="F23" i="145"/>
  <c r="F15" i="145"/>
  <c r="E22" i="145"/>
  <c r="E14" i="145"/>
  <c r="F22" i="145"/>
  <c r="F14" i="145"/>
  <c r="E6" i="145"/>
  <c r="E21" i="145"/>
  <c r="E13" i="145"/>
  <c r="F7" i="145"/>
  <c r="F6" i="145"/>
  <c r="F21" i="145"/>
  <c r="F13" i="145"/>
  <c r="E20" i="145"/>
  <c r="E12" i="145"/>
  <c r="F20" i="145"/>
  <c r="F12" i="145"/>
  <c r="E27" i="145"/>
  <c r="E19" i="145"/>
  <c r="E11" i="145"/>
  <c r="F27" i="145"/>
  <c r="F19" i="145"/>
  <c r="F11" i="145"/>
  <c r="D28" i="145"/>
  <c r="E26" i="145"/>
  <c r="E18" i="145"/>
  <c r="E10" i="145"/>
  <c r="F26" i="145"/>
  <c r="F18" i="145"/>
  <c r="I26" i="144"/>
  <c r="I18" i="144"/>
  <c r="I7" i="144"/>
  <c r="H20" i="144"/>
  <c r="H12" i="144"/>
  <c r="F12" i="144"/>
  <c r="H27" i="144"/>
  <c r="H19" i="144"/>
  <c r="H11" i="144"/>
  <c r="I6" i="144"/>
  <c r="I25" i="144"/>
  <c r="I17" i="144"/>
  <c r="I9" i="144"/>
  <c r="H7" i="144"/>
  <c r="H26" i="144"/>
  <c r="H18" i="144"/>
  <c r="H10" i="144"/>
  <c r="I24" i="144"/>
  <c r="I16" i="144"/>
  <c r="I8" i="144"/>
  <c r="H6" i="144"/>
  <c r="H25" i="144"/>
  <c r="H17" i="144"/>
  <c r="H9" i="144"/>
  <c r="I23" i="144"/>
  <c r="I15" i="144"/>
  <c r="H24" i="144"/>
  <c r="H16" i="144"/>
  <c r="H8" i="144"/>
  <c r="I22" i="144"/>
  <c r="I14" i="144"/>
  <c r="H23" i="144"/>
  <c r="H15" i="144"/>
  <c r="I21" i="144"/>
  <c r="I13" i="144"/>
  <c r="H22" i="144"/>
  <c r="H14" i="144"/>
  <c r="I20" i="144"/>
  <c r="I12" i="144"/>
  <c r="G28" i="144"/>
  <c r="H21" i="144"/>
  <c r="I27" i="144"/>
  <c r="I19" i="144"/>
  <c r="E21" i="144"/>
  <c r="E13" i="144"/>
  <c r="F27" i="144"/>
  <c r="F19" i="144"/>
  <c r="F11" i="144"/>
  <c r="E20" i="144"/>
  <c r="E12" i="144"/>
  <c r="F7" i="144"/>
  <c r="F26" i="144"/>
  <c r="F18" i="144"/>
  <c r="F10" i="144"/>
  <c r="E27" i="144"/>
  <c r="E19" i="144"/>
  <c r="E11" i="144"/>
  <c r="F6" i="144"/>
  <c r="F25" i="144"/>
  <c r="F17" i="144"/>
  <c r="F9" i="144"/>
  <c r="E26" i="144"/>
  <c r="E18" i="144"/>
  <c r="E10" i="144"/>
  <c r="F24" i="144"/>
  <c r="F16" i="144"/>
  <c r="F8" i="144"/>
  <c r="E6" i="144"/>
  <c r="E25" i="144"/>
  <c r="E17" i="144"/>
  <c r="E9" i="144"/>
  <c r="F23" i="144"/>
  <c r="F15" i="144"/>
  <c r="E24" i="144"/>
  <c r="E16" i="144"/>
  <c r="E8" i="144"/>
  <c r="F22" i="144"/>
  <c r="F14" i="144"/>
  <c r="D28" i="144"/>
  <c r="E23" i="144"/>
  <c r="E15" i="144"/>
  <c r="F21" i="144"/>
  <c r="F13" i="144"/>
  <c r="E22" i="144"/>
  <c r="E14" i="144"/>
  <c r="F20" i="144"/>
  <c r="I22" i="143"/>
  <c r="H18" i="143"/>
  <c r="I14" i="143"/>
  <c r="I9" i="143"/>
  <c r="H10" i="143"/>
  <c r="H26" i="143"/>
  <c r="F14" i="143"/>
  <c r="H20" i="143"/>
  <c r="H12" i="143"/>
  <c r="I24" i="143"/>
  <c r="I16" i="143"/>
  <c r="I8" i="143"/>
  <c r="H27" i="143"/>
  <c r="H19" i="143"/>
  <c r="H11" i="143"/>
  <c r="I7" i="143"/>
  <c r="I23" i="143"/>
  <c r="I15" i="143"/>
  <c r="H25" i="143"/>
  <c r="H17" i="143"/>
  <c r="H9" i="143"/>
  <c r="I6" i="143"/>
  <c r="I21" i="143"/>
  <c r="I13" i="143"/>
  <c r="H24" i="143"/>
  <c r="H16" i="143"/>
  <c r="H8" i="143"/>
  <c r="I20" i="143"/>
  <c r="I12" i="143"/>
  <c r="H7" i="143"/>
  <c r="H23" i="143"/>
  <c r="H15" i="143"/>
  <c r="I27" i="143"/>
  <c r="I19" i="143"/>
  <c r="I11" i="143"/>
  <c r="H22" i="143"/>
  <c r="H14" i="143"/>
  <c r="I26" i="143"/>
  <c r="I18" i="143"/>
  <c r="I10" i="143"/>
  <c r="G28" i="143"/>
  <c r="H6" i="143"/>
  <c r="H21" i="143"/>
  <c r="I25" i="143"/>
  <c r="I17" i="143"/>
  <c r="E25" i="143"/>
  <c r="E17" i="143"/>
  <c r="E9" i="143"/>
  <c r="F6" i="143"/>
  <c r="F21" i="143"/>
  <c r="F13" i="143"/>
  <c r="E24" i="143"/>
  <c r="E16" i="143"/>
  <c r="E8" i="143"/>
  <c r="F20" i="143"/>
  <c r="F12" i="143"/>
  <c r="E23" i="143"/>
  <c r="E15" i="143"/>
  <c r="F27" i="143"/>
  <c r="F19" i="143"/>
  <c r="F11" i="143"/>
  <c r="E22" i="143"/>
  <c r="E14" i="143"/>
  <c r="F26" i="143"/>
  <c r="F18" i="143"/>
  <c r="F10" i="143"/>
  <c r="E7" i="143"/>
  <c r="E6" i="143"/>
  <c r="E21" i="143"/>
  <c r="E13" i="143"/>
  <c r="F25" i="143"/>
  <c r="F17" i="143"/>
  <c r="F9" i="143"/>
  <c r="D28" i="143"/>
  <c r="E20" i="143"/>
  <c r="E12" i="143"/>
  <c r="F24" i="143"/>
  <c r="F16" i="143"/>
  <c r="F8" i="143"/>
  <c r="E27" i="143"/>
  <c r="E19" i="143"/>
  <c r="E11" i="143"/>
  <c r="F7" i="143"/>
  <c r="F23" i="143"/>
  <c r="F15" i="143"/>
  <c r="E26" i="143"/>
  <c r="E18" i="143"/>
  <c r="F22" i="143"/>
  <c r="F12" i="142"/>
  <c r="I11" i="142"/>
  <c r="I18" i="142"/>
  <c r="I10" i="142"/>
  <c r="H24" i="142"/>
  <c r="I26" i="142"/>
  <c r="H16" i="142"/>
  <c r="H8" i="142"/>
  <c r="H23" i="142"/>
  <c r="H15" i="142"/>
  <c r="I7" i="142"/>
  <c r="I25" i="142"/>
  <c r="I17" i="142"/>
  <c r="I9" i="142"/>
  <c r="H6" i="142"/>
  <c r="H22" i="142"/>
  <c r="H14" i="142"/>
  <c r="I24" i="142"/>
  <c r="I16" i="142"/>
  <c r="I8" i="142"/>
  <c r="H21" i="142"/>
  <c r="H13" i="142"/>
  <c r="I23" i="142"/>
  <c r="I15" i="142"/>
  <c r="H20" i="142"/>
  <c r="H12" i="142"/>
  <c r="I6" i="142"/>
  <c r="I22" i="142"/>
  <c r="I14" i="142"/>
  <c r="H27" i="142"/>
  <c r="H19" i="142"/>
  <c r="H11" i="142"/>
  <c r="I21" i="142"/>
  <c r="I13" i="142"/>
  <c r="G28" i="142"/>
  <c r="H26" i="142"/>
  <c r="H18" i="142"/>
  <c r="H10" i="142"/>
  <c r="I20" i="142"/>
  <c r="I12" i="142"/>
  <c r="H7" i="142"/>
  <c r="H25" i="142"/>
  <c r="H17" i="142"/>
  <c r="I27" i="142"/>
  <c r="I19" i="142"/>
  <c r="E25" i="142"/>
  <c r="E17" i="142"/>
  <c r="E9" i="142"/>
  <c r="F27" i="142"/>
  <c r="F19" i="142"/>
  <c r="F11" i="142"/>
  <c r="E24" i="142"/>
  <c r="E16" i="142"/>
  <c r="E8" i="142"/>
  <c r="F26" i="142"/>
  <c r="F18" i="142"/>
  <c r="F10" i="142"/>
  <c r="E23" i="142"/>
  <c r="E15" i="142"/>
  <c r="F7" i="142"/>
  <c r="F25" i="142"/>
  <c r="F17" i="142"/>
  <c r="F9" i="142"/>
  <c r="D28" i="142"/>
  <c r="E6" i="142"/>
  <c r="E22" i="142"/>
  <c r="E14" i="142"/>
  <c r="F24" i="142"/>
  <c r="F16" i="142"/>
  <c r="F8" i="142"/>
  <c r="E21" i="142"/>
  <c r="E13" i="142"/>
  <c r="F23" i="142"/>
  <c r="F15" i="142"/>
  <c r="E20" i="142"/>
  <c r="E12" i="142"/>
  <c r="F6" i="142"/>
  <c r="F22" i="142"/>
  <c r="F14" i="142"/>
  <c r="E27" i="142"/>
  <c r="E19" i="142"/>
  <c r="E11" i="142"/>
  <c r="F21" i="142"/>
  <c r="F13" i="142"/>
  <c r="E26" i="142"/>
  <c r="E18" i="142"/>
  <c r="E10" i="142"/>
  <c r="F20" i="142"/>
  <c r="R27" i="142"/>
  <c r="R26" i="142"/>
  <c r="R25" i="142"/>
  <c r="R24" i="142"/>
  <c r="R23" i="142"/>
  <c r="R22" i="142"/>
  <c r="R21" i="142"/>
  <c r="R20" i="142"/>
  <c r="R19" i="142"/>
  <c r="R18" i="142"/>
  <c r="R17" i="142"/>
  <c r="R16" i="142"/>
  <c r="R15" i="142"/>
  <c r="R14" i="142"/>
  <c r="R13" i="142"/>
  <c r="R12" i="142"/>
  <c r="R11" i="142"/>
  <c r="R10" i="142"/>
  <c r="R9" i="142"/>
  <c r="R8" i="142"/>
  <c r="R7" i="142"/>
  <c r="R27" i="143"/>
  <c r="R26" i="143"/>
  <c r="R25" i="143"/>
  <c r="R24" i="143"/>
  <c r="R23" i="143"/>
  <c r="R22" i="143"/>
  <c r="R21" i="143"/>
  <c r="R20" i="143"/>
  <c r="R19" i="143"/>
  <c r="R18" i="143"/>
  <c r="R17" i="143"/>
  <c r="R16" i="143"/>
  <c r="R15" i="143"/>
  <c r="R14" i="143"/>
  <c r="R13" i="143"/>
  <c r="R12" i="143"/>
  <c r="R11" i="143"/>
  <c r="R10" i="143"/>
  <c r="R9" i="143"/>
  <c r="R8" i="143"/>
  <c r="R7" i="143"/>
  <c r="R27" i="144"/>
  <c r="R26" i="144"/>
  <c r="R25" i="144"/>
  <c r="R24" i="144"/>
  <c r="R23" i="144"/>
  <c r="R22" i="144"/>
  <c r="R21" i="144"/>
  <c r="R20" i="144"/>
  <c r="R19" i="144"/>
  <c r="R18" i="144"/>
  <c r="R17" i="144"/>
  <c r="R16" i="144"/>
  <c r="R15" i="144"/>
  <c r="R14" i="144"/>
  <c r="R13" i="144"/>
  <c r="R12" i="144"/>
  <c r="R11" i="144"/>
  <c r="R10" i="144"/>
  <c r="R9" i="144"/>
  <c r="R8" i="144"/>
  <c r="R7" i="144"/>
  <c r="R27" i="145"/>
  <c r="R26" i="145"/>
  <c r="R25" i="145"/>
  <c r="R24" i="145"/>
  <c r="R23" i="145"/>
  <c r="R22" i="145"/>
  <c r="R21" i="145"/>
  <c r="R20" i="145"/>
  <c r="R19" i="145"/>
  <c r="R18" i="145"/>
  <c r="R17" i="145"/>
  <c r="R16" i="145"/>
  <c r="R15" i="145"/>
  <c r="R14" i="145"/>
  <c r="R13" i="145"/>
  <c r="R12" i="145"/>
  <c r="R11" i="145"/>
  <c r="R10" i="145"/>
  <c r="R9" i="145"/>
  <c r="R8" i="145"/>
  <c r="R7" i="145"/>
  <c r="R27" i="146"/>
  <c r="R26" i="146"/>
  <c r="R25" i="146"/>
  <c r="R24" i="146"/>
  <c r="R23" i="146"/>
  <c r="R22" i="146"/>
  <c r="R21" i="146"/>
  <c r="R20" i="146"/>
  <c r="R19" i="146"/>
  <c r="R18" i="146"/>
  <c r="R17" i="146"/>
  <c r="R16" i="146"/>
  <c r="R15" i="146"/>
  <c r="R14" i="146"/>
  <c r="R13" i="146"/>
  <c r="R12" i="146"/>
  <c r="R11" i="146"/>
  <c r="R10" i="146"/>
  <c r="R9" i="146"/>
  <c r="R8" i="146"/>
  <c r="R7" i="146"/>
  <c r="R27" i="147"/>
  <c r="R26" i="147"/>
  <c r="R25" i="147"/>
  <c r="R24" i="147"/>
  <c r="R23" i="147"/>
  <c r="R22" i="147"/>
  <c r="R21" i="147"/>
  <c r="R20" i="147"/>
  <c r="R19" i="147"/>
  <c r="R18" i="147"/>
  <c r="R17" i="147"/>
  <c r="R16" i="147"/>
  <c r="R15" i="147"/>
  <c r="R14" i="147"/>
  <c r="R13" i="147"/>
  <c r="R12" i="147"/>
  <c r="R11" i="147"/>
  <c r="R10" i="147"/>
  <c r="R9" i="147"/>
  <c r="R8" i="147"/>
  <c r="R7" i="147"/>
  <c r="R27" i="148"/>
  <c r="R26" i="148"/>
  <c r="R25" i="148"/>
  <c r="R24" i="148"/>
  <c r="R23" i="148"/>
  <c r="R22" i="148"/>
  <c r="R21" i="148"/>
  <c r="R20" i="148"/>
  <c r="R19" i="148"/>
  <c r="R18" i="148"/>
  <c r="R17" i="148"/>
  <c r="R16" i="148"/>
  <c r="R15" i="148"/>
  <c r="R14" i="148"/>
  <c r="R13" i="148"/>
  <c r="R12" i="148"/>
  <c r="R11" i="148"/>
  <c r="R10" i="148"/>
  <c r="R9" i="148"/>
  <c r="R8" i="148"/>
  <c r="R7" i="148"/>
  <c r="R27" i="149"/>
  <c r="R26" i="149"/>
  <c r="R25" i="149"/>
  <c r="R24" i="149"/>
  <c r="R23" i="149"/>
  <c r="R22" i="149"/>
  <c r="R21" i="149"/>
  <c r="R20" i="149"/>
  <c r="R19" i="149"/>
  <c r="R18" i="149"/>
  <c r="R17" i="149"/>
  <c r="R16" i="149"/>
  <c r="R15" i="149"/>
  <c r="R14" i="149"/>
  <c r="R13" i="149"/>
  <c r="R12" i="149"/>
  <c r="R11" i="149"/>
  <c r="R10" i="149"/>
  <c r="R9" i="149"/>
  <c r="R8" i="149"/>
  <c r="R7" i="149"/>
  <c r="R27" i="150"/>
  <c r="R26" i="150"/>
  <c r="R25" i="150"/>
  <c r="R24" i="150"/>
  <c r="R23" i="150"/>
  <c r="R22" i="150"/>
  <c r="R21" i="150"/>
  <c r="R20" i="150"/>
  <c r="R19" i="150"/>
  <c r="R18" i="150"/>
  <c r="R17" i="150"/>
  <c r="R16" i="150"/>
  <c r="R15" i="150"/>
  <c r="R14" i="150"/>
  <c r="R13" i="150"/>
  <c r="R12" i="150"/>
  <c r="R11" i="150"/>
  <c r="R10" i="150"/>
  <c r="R9" i="150"/>
  <c r="R8" i="150"/>
  <c r="R7" i="150"/>
  <c r="R27" i="151"/>
  <c r="R26" i="151"/>
  <c r="R25" i="151"/>
  <c r="R24" i="151"/>
  <c r="R23" i="151"/>
  <c r="R22" i="151"/>
  <c r="R21" i="151"/>
  <c r="R20" i="151"/>
  <c r="R19" i="151"/>
  <c r="R18" i="151"/>
  <c r="R17" i="151"/>
  <c r="R16" i="151"/>
  <c r="R15" i="151"/>
  <c r="R14" i="151"/>
  <c r="R13" i="151"/>
  <c r="R12" i="151"/>
  <c r="R11" i="151"/>
  <c r="R10" i="151"/>
  <c r="R9" i="151"/>
  <c r="R8" i="151"/>
  <c r="R7" i="151"/>
  <c r="R27" i="37"/>
  <c r="R26" i="37"/>
  <c r="R25" i="37"/>
  <c r="R24" i="37"/>
  <c r="R23" i="37"/>
  <c r="R22" i="37"/>
  <c r="R21" i="37"/>
  <c r="R20" i="37"/>
  <c r="R19" i="37"/>
  <c r="R18" i="37"/>
  <c r="R17" i="37"/>
  <c r="R16" i="37"/>
  <c r="R15" i="37"/>
  <c r="R14" i="37"/>
  <c r="R13" i="37"/>
  <c r="R12" i="37"/>
  <c r="R11" i="37"/>
  <c r="R10" i="37"/>
  <c r="R9" i="37"/>
  <c r="R8" i="37"/>
  <c r="R7" i="37"/>
  <c r="R6" i="142"/>
  <c r="R6" i="143"/>
  <c r="R6" i="144"/>
  <c r="R6" i="145"/>
  <c r="R6" i="146"/>
  <c r="R6" i="147"/>
  <c r="R6" i="148"/>
  <c r="R6" i="149"/>
  <c r="R6" i="150"/>
  <c r="R6" i="151"/>
  <c r="R6" i="37"/>
</calcChain>
</file>

<file path=xl/sharedStrings.xml><?xml version="1.0" encoding="utf-8"?>
<sst xmlns="http://schemas.openxmlformats.org/spreadsheetml/2006/main" count="4420" uniqueCount="175">
  <si>
    <t>Ⅰ．感染症及び寄生虫症</t>
    <phoneticPr fontId="4"/>
  </si>
  <si>
    <t>Ⅱ．新生物＜腫瘍＞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</si>
  <si>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</si>
  <si>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</si>
  <si>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</si>
  <si>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</si>
  <si>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</si>
  <si>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</si>
  <si>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※</t>
    <phoneticPr fontId="4"/>
  </si>
  <si>
    <t>ⅩⅡ．皮膚及び皮下組織の疾患</t>
    <phoneticPr fontId="4"/>
  </si>
  <si>
    <t>ⅩⅥ．周産期に発生した病態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</si>
  <si>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</si>
  <si>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</si>
  <si>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</si>
  <si>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</si>
  <si>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合計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</si>
  <si>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</si>
  <si>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※</t>
    <phoneticPr fontId="4"/>
  </si>
  <si>
    <t>ⅩⅡ．皮膚及び皮下組織の疾患</t>
    <phoneticPr fontId="4"/>
  </si>
  <si>
    <t>ⅩⅢ．筋骨格系及び結合組織の疾患</t>
    <phoneticPr fontId="4"/>
  </si>
  <si>
    <t>ⅩⅤ．妊娠，分娩及び産じょく</t>
    <phoneticPr fontId="4"/>
  </si>
  <si>
    <t>※</t>
    <phoneticPr fontId="4"/>
  </si>
  <si>
    <t>ⅩⅥ．周産期に発生した病態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</si>
  <si>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</si>
  <si>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</si>
  <si>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</si>
  <si>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</si>
  <si>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</si>
  <si>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</si>
  <si>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</si>
  <si>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</si>
  <si>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</si>
  <si>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</si>
  <si>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</si>
  <si>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</si>
  <si>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</si>
  <si>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ⅩⅠ．消化器系の疾患</t>
    <phoneticPr fontId="4"/>
  </si>
  <si>
    <t>ⅩⅢ．筋骨格系及び結合組織の疾患</t>
    <phoneticPr fontId="4"/>
  </si>
  <si>
    <t>ⅩⅣ．腎尿路生殖器系の疾患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</si>
  <si>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</si>
  <si>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</si>
  <si>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</si>
  <si>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</si>
  <si>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</si>
  <si>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株式会社データホライゾン　医療費分解技術を用いて疾病毎に点数をグルーピングし算出。</t>
    <phoneticPr fontId="4"/>
  </si>
  <si>
    <t>広域連合全体</t>
    <rPh sb="0" eb="2">
      <t>コウイキ</t>
    </rPh>
    <rPh sb="2" eb="4">
      <t>レンゴウ</t>
    </rPh>
    <rPh sb="4" eb="6">
      <t>ゼンタイ</t>
    </rPh>
    <phoneticPr fontId="4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</si>
  <si>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4"/>
  </si>
  <si>
    <t>疾病分類(大分類)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</si>
  <si>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</si>
  <si>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</si>
  <si>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</si>
  <si>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</si>
  <si>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</si>
  <si>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</si>
  <si>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</si>
  <si>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</si>
  <si>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</si>
  <si>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</si>
  <si>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</si>
  <si>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</si>
  <si>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</si>
  <si>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</si>
  <si>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</si>
  <si>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</si>
  <si>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</si>
  <si>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</si>
  <si>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</si>
  <si>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</si>
  <si>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</si>
  <si>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</si>
  <si>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</si>
  <si>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</si>
  <si>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</si>
  <si>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</si>
  <si>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</si>
  <si>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福島区</t>
  </si>
  <si>
    <t>此花区</t>
  </si>
  <si>
    <t>西区</t>
  </si>
  <si>
    <t>港区</t>
  </si>
  <si>
    <t>大正区</t>
  </si>
  <si>
    <t>天王寺区</t>
  </si>
  <si>
    <t>浪速区</t>
  </si>
  <si>
    <t>西淀川区</t>
  </si>
  <si>
    <t>東淀川区</t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</si>
  <si>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</si>
  <si>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</si>
  <si>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</si>
  <si>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</si>
  <si>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</si>
  <si>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</si>
  <si>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</si>
  <si>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</si>
  <si>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</si>
  <si>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</si>
  <si>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住之江区</t>
  </si>
  <si>
    <t>平野区</t>
  </si>
  <si>
    <t>北区</t>
  </si>
  <si>
    <t>中央区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</si>
  <si>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</si>
  <si>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</si>
  <si>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</si>
  <si>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</si>
  <si>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</si>
  <si>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</si>
  <si>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</si>
  <si>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</si>
  <si>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</si>
  <si>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</si>
  <si>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</si>
  <si>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</si>
  <si>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</si>
  <si>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</si>
  <si>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</si>
  <si>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</si>
  <si>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</si>
  <si>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</si>
  <si>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</si>
  <si>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</si>
  <si>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</si>
  <si>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</si>
  <si>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</si>
  <si>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</si>
  <si>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</si>
  <si>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</si>
  <si>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</si>
  <si>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</si>
  <si>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</si>
  <si>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</si>
  <si>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</si>
  <si>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</si>
  <si>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</si>
  <si>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</si>
  <si>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</si>
  <si>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</si>
  <si>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</si>
  <si>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</si>
  <si>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</si>
  <si>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</si>
  <si>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</si>
  <si>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</si>
  <si>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</si>
  <si>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</si>
  <si>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</si>
  <si>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</si>
  <si>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</si>
  <si>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</si>
  <si>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三島医療圏</t>
    <phoneticPr fontId="4"/>
  </si>
  <si>
    <t>北河内医療圏</t>
    <phoneticPr fontId="4"/>
  </si>
  <si>
    <t>中河内医療圏</t>
    <rPh sb="0" eb="3">
      <t>ナカガウチ</t>
    </rPh>
    <rPh sb="3" eb="5">
      <t>イリョウ</t>
    </rPh>
    <rPh sb="5" eb="6">
      <t>ケン</t>
    </rPh>
    <phoneticPr fontId="4"/>
  </si>
  <si>
    <t>南河内医療圏</t>
    <rPh sb="0" eb="3">
      <t>ミナミカワチ</t>
    </rPh>
    <rPh sb="3" eb="5">
      <t>イリョウ</t>
    </rPh>
    <rPh sb="5" eb="6">
      <t>ケン</t>
    </rPh>
    <phoneticPr fontId="4"/>
  </si>
  <si>
    <t>堺市医療圏</t>
    <phoneticPr fontId="4"/>
  </si>
  <si>
    <t>泉州医療圏</t>
    <phoneticPr fontId="4"/>
  </si>
  <si>
    <t>大阪市医療圏</t>
    <rPh sb="0" eb="3">
      <t>オオサカシ</t>
    </rPh>
    <rPh sb="3" eb="5">
      <t>イリョウ</t>
    </rPh>
    <rPh sb="5" eb="6">
      <t>ケン</t>
    </rPh>
    <phoneticPr fontId="4"/>
  </si>
  <si>
    <t>大阪市</t>
    <rPh sb="0" eb="3">
      <t>オオサカシ</t>
    </rPh>
    <phoneticPr fontId="4"/>
  </si>
  <si>
    <t>堺市</t>
    <phoneticPr fontId="4"/>
  </si>
  <si>
    <t>大分類による疾病別医療費統計　男女別</t>
  </si>
  <si>
    <t>資格確認日…1日でも資格があれば分析対象としている。</t>
    <phoneticPr fontId="4"/>
  </si>
  <si>
    <t>※消化器系の疾患…歯科レセプト情報と思われるものは集計対象外としている。</t>
  </si>
  <si>
    <t>データ化範囲(分析対象)…入院(DPCを含む)、入院外、調剤の電子レセプト。対象診療年月は令和2年4月～令和3年3月診療分(12カ月分)。</t>
  </si>
  <si>
    <t>【グラフ作成用】</t>
    <rPh sb="4" eb="6">
      <t>サクセイ</t>
    </rPh>
    <rPh sb="6" eb="7">
      <t>ヨウ</t>
    </rPh>
    <phoneticPr fontId="4"/>
  </si>
  <si>
    <t>構成比
(%)</t>
    <rPh sb="0" eb="3">
      <t>コウセイヒ</t>
    </rPh>
    <phoneticPr fontId="4"/>
  </si>
  <si>
    <t>順位</t>
    <rPh sb="0" eb="2">
      <t>ジュンイ</t>
    </rPh>
    <phoneticPr fontId="4"/>
  </si>
  <si>
    <t>疾病分類(大分類)</t>
    <phoneticPr fontId="4"/>
  </si>
  <si>
    <t>男性</t>
    <rPh sb="0" eb="2">
      <t>ダンセイ</t>
    </rPh>
    <phoneticPr fontId="4"/>
  </si>
  <si>
    <t>女性</t>
    <rPh sb="0" eb="2">
      <t>ジョセイ</t>
    </rPh>
    <phoneticPr fontId="4"/>
  </si>
  <si>
    <t>医療費(円)</t>
    <rPh sb="0" eb="3">
      <t>イリョウヒ</t>
    </rPh>
    <rPh sb="4" eb="5">
      <t>エン</t>
    </rPh>
    <phoneticPr fontId="4"/>
  </si>
  <si>
    <t>男性</t>
    <phoneticPr fontId="4"/>
  </si>
  <si>
    <t>女性</t>
    <phoneticPr fontId="4"/>
  </si>
  <si>
    <t>医療費(円)※</t>
    <rPh sb="0" eb="3">
      <t>イリョウヒ</t>
    </rPh>
    <rPh sb="4" eb="5">
      <t>エン</t>
    </rPh>
    <phoneticPr fontId="4"/>
  </si>
  <si>
    <t>合計</t>
    <rPh sb="0" eb="2">
      <t>ゴウケイ</t>
    </rPh>
    <phoneticPr fontId="4"/>
  </si>
  <si>
    <t>　　　　　そのため他統計と一致しない。</t>
  </si>
  <si>
    <t>　　　　　そのため他統計と一致しない。</t>
    <phoneticPr fontId="4"/>
  </si>
  <si>
    <t>-</t>
  </si>
  <si>
    <t>-</t>
    <phoneticPr fontId="4"/>
  </si>
  <si>
    <t>※各項目毎に上位5疾病を　　　　 　　　　表示する。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</si>
</sst>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sz val="6"/>
      <name val="ＭＳ Ｐゴシック"/>
      <family val="2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auto="1"/>
      </right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77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8" fillId="0" borderId="0">
      <alignment vertical="center"/>
    </xf>
  </cellStyleXfs>
  <cellXfs count="100">
    <xf numFmtId="0" fontId="0" fillId="0" borderId="0" xfId="0">
      <alignment vertical="center"/>
    </xf>
    <xf numFmtId="0" fontId="3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9" fillId="0" borderId="0" xfId="0" applyFont="1">
      <alignment vertical="center"/>
    </xf>
    <xf numFmtId="0" fontId="3" fillId="0" borderId="0" xfId="1576" applyFont="1">
      <alignment vertical="center"/>
    </xf>
    <xf numFmtId="0" fontId="34" fillId="0" borderId="0" xfId="1576" applyFont="1">
      <alignment vertical="center"/>
    </xf>
    <xf numFmtId="0" fontId="35" fillId="0" borderId="0" xfId="1576" applyFont="1">
      <alignment vertical="center"/>
    </xf>
    <xf numFmtId="0" fontId="33" fillId="0" borderId="0" xfId="1576" applyFont="1">
      <alignment vertical="center"/>
    </xf>
    <xf numFmtId="177" fontId="3" fillId="0" borderId="0" xfId="1576" applyNumberFormat="1" applyFont="1">
      <alignment vertical="center"/>
    </xf>
    <xf numFmtId="177" fontId="31" fillId="0" borderId="0" xfId="1576" applyNumberFormat="1" applyFont="1" applyAlignment="1">
      <alignment horizontal="right" vertical="center" shrinkToFit="1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41" fillId="0" borderId="0" xfId="0" applyFont="1">
      <alignment vertical="center"/>
    </xf>
    <xf numFmtId="0" fontId="41" fillId="0" borderId="0" xfId="1576" applyFont="1">
      <alignment vertical="center"/>
    </xf>
    <xf numFmtId="0" fontId="41" fillId="0" borderId="0" xfId="0" applyFont="1" applyFill="1">
      <alignment vertical="center"/>
    </xf>
    <xf numFmtId="0" fontId="42" fillId="27" borderId="35" xfId="0" applyFont="1" applyFill="1" applyBorder="1" applyAlignment="1">
      <alignment horizontal="center" vertical="center" wrapText="1"/>
    </xf>
    <xf numFmtId="0" fontId="42" fillId="27" borderId="36" xfId="0" applyFont="1" applyFill="1" applyBorder="1" applyAlignment="1">
      <alignment horizontal="center" vertical="center" wrapText="1"/>
    </xf>
    <xf numFmtId="0" fontId="43" fillId="27" borderId="37" xfId="0" applyFont="1" applyFill="1" applyBorder="1" applyAlignment="1">
      <alignment horizontal="center" vertical="center" wrapText="1"/>
    </xf>
    <xf numFmtId="0" fontId="42" fillId="27" borderId="38" xfId="0" applyFont="1" applyFill="1" applyBorder="1" applyAlignment="1">
      <alignment horizontal="center" vertical="center" wrapText="1"/>
    </xf>
    <xf numFmtId="0" fontId="43" fillId="27" borderId="39" xfId="0" applyFont="1" applyFill="1" applyBorder="1" applyAlignment="1">
      <alignment horizontal="center" vertical="center" wrapText="1"/>
    </xf>
    <xf numFmtId="0" fontId="42" fillId="0" borderId="18" xfId="0" applyFont="1" applyBorder="1" applyAlignment="1">
      <alignment horizontal="left" vertical="center" shrinkToFit="1"/>
    </xf>
    <xf numFmtId="0" fontId="42" fillId="0" borderId="23" xfId="0" applyFont="1" applyBorder="1" applyAlignment="1">
      <alignment horizontal="left" vertical="center" shrinkToFit="1"/>
    </xf>
    <xf numFmtId="177" fontId="42" fillId="0" borderId="24" xfId="0" applyNumberFormat="1" applyFont="1" applyBorder="1" applyAlignment="1">
      <alignment horizontal="right" vertical="center" shrinkToFit="1"/>
    </xf>
    <xf numFmtId="0" fontId="42" fillId="0" borderId="16" xfId="0" applyFont="1" applyBorder="1" applyAlignment="1">
      <alignment horizontal="left" vertical="center" shrinkToFit="1"/>
    </xf>
    <xf numFmtId="0" fontId="42" fillId="0" borderId="15" xfId="0" applyFont="1" applyBorder="1" applyAlignment="1">
      <alignment horizontal="left" vertical="center" shrinkToFit="1"/>
    </xf>
    <xf numFmtId="177" fontId="42" fillId="0" borderId="19" xfId="0" applyNumberFormat="1" applyFont="1" applyBorder="1" applyAlignment="1">
      <alignment horizontal="right" vertical="center" shrinkToFit="1"/>
    </xf>
    <xf numFmtId="178" fontId="42" fillId="0" borderId="27" xfId="0" applyNumberFormat="1" applyFont="1" applyBorder="1" applyAlignment="1">
      <alignment horizontal="right" vertical="center" shrinkToFit="1"/>
    </xf>
    <xf numFmtId="178" fontId="42" fillId="0" borderId="25" xfId="0" applyNumberFormat="1" applyFont="1" applyBorder="1" applyAlignment="1">
      <alignment horizontal="right" vertical="center" shrinkToFit="1"/>
    </xf>
    <xf numFmtId="0" fontId="42" fillId="0" borderId="17" xfId="0" applyFont="1" applyBorder="1" applyAlignment="1">
      <alignment horizontal="left" vertical="center" shrinkToFit="1"/>
    </xf>
    <xf numFmtId="0" fontId="42" fillId="0" borderId="22" xfId="0" applyFont="1" applyBorder="1" applyAlignment="1">
      <alignment horizontal="left" vertical="center" shrinkToFit="1"/>
    </xf>
    <xf numFmtId="0" fontId="42" fillId="0" borderId="4" xfId="0" applyFont="1" applyBorder="1" applyAlignment="1">
      <alignment horizontal="center" vertical="center" shrinkToFit="1"/>
    </xf>
    <xf numFmtId="0" fontId="42" fillId="0" borderId="5" xfId="0" applyFont="1" applyBorder="1" applyAlignment="1">
      <alignment horizontal="center" vertical="center" shrinkToFit="1"/>
    </xf>
    <xf numFmtId="177" fontId="42" fillId="0" borderId="20" xfId="0" applyNumberFormat="1" applyFont="1" applyBorder="1" applyAlignment="1">
      <alignment horizontal="right" vertical="center" shrinkToFit="1"/>
    </xf>
    <xf numFmtId="178" fontId="42" fillId="0" borderId="31" xfId="0" applyNumberFormat="1" applyFont="1" applyBorder="1" applyAlignment="1">
      <alignment horizontal="right" vertical="center" shrinkToFit="1"/>
    </xf>
    <xf numFmtId="0" fontId="42" fillId="0" borderId="30" xfId="0" applyNumberFormat="1" applyFont="1" applyBorder="1" applyAlignment="1">
      <alignment horizontal="right" vertical="center" shrinkToFit="1"/>
    </xf>
    <xf numFmtId="0" fontId="42" fillId="0" borderId="32" xfId="0" applyNumberFormat="1" applyFont="1" applyBorder="1" applyAlignment="1">
      <alignment horizontal="right" vertical="center" shrinkToFit="1"/>
    </xf>
    <xf numFmtId="0" fontId="42" fillId="0" borderId="18" xfId="1576" applyFont="1" applyBorder="1" applyAlignment="1">
      <alignment horizontal="left" vertical="center" shrinkToFit="1"/>
    </xf>
    <xf numFmtId="0" fontId="42" fillId="0" borderId="23" xfId="1576" applyFont="1" applyBorder="1" applyAlignment="1">
      <alignment horizontal="left" vertical="center" shrinkToFit="1"/>
    </xf>
    <xf numFmtId="177" fontId="42" fillId="0" borderId="24" xfId="1576" applyNumberFormat="1" applyFont="1" applyBorder="1" applyAlignment="1">
      <alignment horizontal="right" vertical="center" shrinkToFit="1"/>
    </xf>
    <xf numFmtId="0" fontId="42" fillId="0" borderId="16" xfId="1576" applyFont="1" applyBorder="1" applyAlignment="1">
      <alignment horizontal="left" vertical="center" shrinkToFit="1"/>
    </xf>
    <xf numFmtId="0" fontId="42" fillId="0" borderId="15" xfId="1576" applyFont="1" applyBorder="1" applyAlignment="1">
      <alignment horizontal="left" vertical="center" shrinkToFit="1"/>
    </xf>
    <xf numFmtId="177" fontId="42" fillId="0" borderId="19" xfId="1576" applyNumberFormat="1" applyFont="1" applyBorder="1" applyAlignment="1">
      <alignment horizontal="right" vertical="center" shrinkToFit="1"/>
    </xf>
    <xf numFmtId="178" fontId="42" fillId="0" borderId="27" xfId="1576" applyNumberFormat="1" applyFont="1" applyBorder="1" applyAlignment="1">
      <alignment horizontal="right" vertical="center" shrinkToFit="1"/>
    </xf>
    <xf numFmtId="178" fontId="42" fillId="0" borderId="25" xfId="1576" applyNumberFormat="1" applyFont="1" applyBorder="1" applyAlignment="1">
      <alignment horizontal="right" vertical="center" shrinkToFit="1"/>
    </xf>
    <xf numFmtId="0" fontId="42" fillId="0" borderId="17" xfId="1576" applyFont="1" applyBorder="1" applyAlignment="1">
      <alignment horizontal="left" vertical="center" shrinkToFit="1"/>
    </xf>
    <xf numFmtId="0" fontId="42" fillId="0" borderId="22" xfId="1576" applyFont="1" applyBorder="1" applyAlignment="1">
      <alignment horizontal="left" vertical="center" shrinkToFit="1"/>
    </xf>
    <xf numFmtId="0" fontId="42" fillId="0" borderId="4" xfId="1576" applyFont="1" applyBorder="1" applyAlignment="1">
      <alignment horizontal="center" vertical="center" shrinkToFit="1"/>
    </xf>
    <xf numFmtId="0" fontId="42" fillId="0" borderId="5" xfId="1576" applyFont="1" applyBorder="1" applyAlignment="1">
      <alignment horizontal="center" vertical="center" shrinkToFit="1"/>
    </xf>
    <xf numFmtId="177" fontId="42" fillId="0" borderId="20" xfId="1576" applyNumberFormat="1" applyFont="1" applyBorder="1" applyAlignment="1">
      <alignment horizontal="right" vertical="center" shrinkToFit="1"/>
    </xf>
    <xf numFmtId="178" fontId="42" fillId="0" borderId="31" xfId="1576" applyNumberFormat="1" applyFont="1" applyBorder="1" applyAlignment="1">
      <alignment horizontal="right" vertical="center" shrinkToFit="1"/>
    </xf>
    <xf numFmtId="0" fontId="42" fillId="0" borderId="30" xfId="1576" applyNumberFormat="1" applyFont="1" applyBorder="1" applyAlignment="1">
      <alignment horizontal="right" vertical="center" shrinkToFit="1"/>
    </xf>
    <xf numFmtId="0" fontId="42" fillId="0" borderId="32" xfId="1576" applyNumberFormat="1" applyFont="1" applyBorder="1" applyAlignment="1">
      <alignment horizontal="right" vertical="center" shrinkToFit="1"/>
    </xf>
    <xf numFmtId="0" fontId="42" fillId="0" borderId="18" xfId="0" applyFont="1" applyFill="1" applyBorder="1" applyAlignment="1">
      <alignment horizontal="left" vertical="center" shrinkToFit="1"/>
    </xf>
    <xf numFmtId="0" fontId="42" fillId="0" borderId="23" xfId="0" applyFont="1" applyFill="1" applyBorder="1" applyAlignment="1">
      <alignment horizontal="left" vertical="center" shrinkToFit="1"/>
    </xf>
    <xf numFmtId="177" fontId="42" fillId="0" borderId="24" xfId="0" applyNumberFormat="1" applyFont="1" applyFill="1" applyBorder="1" applyAlignment="1">
      <alignment horizontal="right" vertical="center" shrinkToFit="1"/>
    </xf>
    <xf numFmtId="0" fontId="42" fillId="0" borderId="16" xfId="0" applyFont="1" applyFill="1" applyBorder="1" applyAlignment="1">
      <alignment horizontal="left" vertical="center" shrinkToFit="1"/>
    </xf>
    <xf numFmtId="0" fontId="42" fillId="0" borderId="15" xfId="0" applyFont="1" applyFill="1" applyBorder="1" applyAlignment="1">
      <alignment horizontal="left" vertical="center" shrinkToFit="1"/>
    </xf>
    <xf numFmtId="177" fontId="42" fillId="0" borderId="19" xfId="0" applyNumberFormat="1" applyFont="1" applyFill="1" applyBorder="1" applyAlignment="1">
      <alignment horizontal="right" vertical="center" shrinkToFit="1"/>
    </xf>
    <xf numFmtId="178" fontId="42" fillId="0" borderId="27" xfId="0" applyNumberFormat="1" applyFont="1" applyFill="1" applyBorder="1" applyAlignment="1">
      <alignment horizontal="right" vertical="center" shrinkToFit="1"/>
    </xf>
    <xf numFmtId="178" fontId="42" fillId="0" borderId="25" xfId="0" applyNumberFormat="1" applyFont="1" applyFill="1" applyBorder="1" applyAlignment="1">
      <alignment horizontal="right" vertical="center" shrinkToFit="1"/>
    </xf>
    <xf numFmtId="0" fontId="42" fillId="0" borderId="17" xfId="0" applyFont="1" applyFill="1" applyBorder="1" applyAlignment="1">
      <alignment horizontal="left" vertical="center" shrinkToFit="1"/>
    </xf>
    <xf numFmtId="0" fontId="42" fillId="0" borderId="22" xfId="0" applyFont="1" applyFill="1" applyBorder="1" applyAlignment="1">
      <alignment horizontal="left" vertical="center" shrinkToFit="1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42" fillId="0" borderId="0" xfId="0" applyFont="1">
      <alignment vertical="center"/>
    </xf>
    <xf numFmtId="0" fontId="42" fillId="27" borderId="3" xfId="0" applyFont="1" applyFill="1" applyBorder="1" applyAlignment="1">
      <alignment horizontal="center" vertical="center" wrapText="1"/>
    </xf>
    <xf numFmtId="0" fontId="42" fillId="0" borderId="0" xfId="1576" applyFont="1">
      <alignment vertical="center"/>
    </xf>
    <xf numFmtId="0" fontId="42" fillId="27" borderId="3" xfId="1576" applyFont="1" applyFill="1" applyBorder="1" applyAlignment="1">
      <alignment horizontal="center" vertical="center" wrapText="1"/>
    </xf>
    <xf numFmtId="0" fontId="42" fillId="0" borderId="3" xfId="0" applyFont="1" applyBorder="1" applyAlignment="1">
      <alignment horizontal="left" vertical="center" shrinkToFit="1"/>
    </xf>
    <xf numFmtId="0" fontId="42" fillId="0" borderId="3" xfId="1576" applyFont="1" applyBorder="1" applyAlignment="1">
      <alignment horizontal="left" vertical="center" shrinkToFit="1"/>
    </xf>
    <xf numFmtId="177" fontId="42" fillId="0" borderId="3" xfId="0" applyNumberFormat="1" applyFont="1" applyBorder="1" applyAlignment="1">
      <alignment horizontal="right" vertical="center"/>
    </xf>
    <xf numFmtId="177" fontId="42" fillId="0" borderId="3" xfId="1576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/>
    </xf>
    <xf numFmtId="177" fontId="42" fillId="0" borderId="3" xfId="0" applyNumberFormat="1" applyFont="1" applyBorder="1">
      <alignment vertical="center"/>
    </xf>
    <xf numFmtId="0" fontId="3" fillId="0" borderId="3" xfId="1576" applyFont="1" applyBorder="1" applyAlignment="1">
      <alignment horizontal="center" vertical="center"/>
    </xf>
    <xf numFmtId="177" fontId="3" fillId="0" borderId="3" xfId="1576" applyNumberFormat="1" applyFont="1" applyBorder="1" applyAlignment="1">
      <alignment horizontal="center" vertical="center"/>
    </xf>
    <xf numFmtId="177" fontId="42" fillId="0" borderId="3" xfId="1576" applyNumberFormat="1" applyFont="1" applyBorder="1">
      <alignment vertical="center"/>
    </xf>
    <xf numFmtId="177" fontId="42" fillId="0" borderId="3" xfId="0" applyNumberFormat="1" applyFont="1" applyFill="1" applyBorder="1" applyAlignment="1">
      <alignment horizontal="right" vertical="center"/>
    </xf>
    <xf numFmtId="0" fontId="42" fillId="0" borderId="26" xfId="0" applyNumberFormat="1" applyFont="1" applyBorder="1" applyAlignment="1">
      <alignment horizontal="center" vertical="center" shrinkToFit="1"/>
    </xf>
    <xf numFmtId="0" fontId="42" fillId="0" borderId="21" xfId="0" applyNumberFormat="1" applyFont="1" applyBorder="1" applyAlignment="1">
      <alignment horizontal="center" vertical="center" shrinkToFit="1"/>
    </xf>
    <xf numFmtId="0" fontId="42" fillId="0" borderId="26" xfId="1576" applyNumberFormat="1" applyFont="1" applyBorder="1" applyAlignment="1">
      <alignment horizontal="center" vertical="center" shrinkToFit="1"/>
    </xf>
    <xf numFmtId="0" fontId="42" fillId="0" borderId="21" xfId="1576" applyNumberFormat="1" applyFont="1" applyBorder="1" applyAlignment="1">
      <alignment horizontal="center" vertical="center" shrinkToFit="1"/>
    </xf>
    <xf numFmtId="0" fontId="42" fillId="0" borderId="26" xfId="0" applyNumberFormat="1" applyFont="1" applyFill="1" applyBorder="1" applyAlignment="1">
      <alignment horizontal="center" vertical="center" shrinkToFit="1"/>
    </xf>
    <xf numFmtId="0" fontId="42" fillId="0" borderId="21" xfId="0" applyNumberFormat="1" applyFont="1" applyFill="1" applyBorder="1" applyAlignment="1">
      <alignment horizontal="center" vertical="center" shrinkToFit="1"/>
    </xf>
    <xf numFmtId="0" fontId="42" fillId="27" borderId="28" xfId="0" applyFont="1" applyFill="1" applyBorder="1" applyAlignment="1">
      <alignment horizontal="center" vertical="center"/>
    </xf>
    <xf numFmtId="0" fontId="42" fillId="27" borderId="29" xfId="0" applyFont="1" applyFill="1" applyBorder="1" applyAlignment="1">
      <alignment horizontal="center" vertical="center"/>
    </xf>
    <xf numFmtId="0" fontId="42" fillId="27" borderId="16" xfId="0" applyFont="1" applyFill="1" applyBorder="1" applyAlignment="1">
      <alignment horizontal="center" vertical="center" wrapText="1"/>
    </xf>
    <xf numFmtId="0" fontId="42" fillId="27" borderId="15" xfId="0" applyFont="1" applyFill="1" applyBorder="1" applyAlignment="1">
      <alignment horizontal="center" vertical="center" wrapText="1"/>
    </xf>
    <xf numFmtId="0" fontId="42" fillId="27" borderId="17" xfId="0" applyFont="1" applyFill="1" applyBorder="1" applyAlignment="1">
      <alignment horizontal="center" vertical="center"/>
    </xf>
    <xf numFmtId="0" fontId="42" fillId="27" borderId="22" xfId="0" applyFont="1" applyFill="1" applyBorder="1" applyAlignment="1">
      <alignment horizontal="center" vertical="center"/>
    </xf>
    <xf numFmtId="0" fontId="42" fillId="27" borderId="33" xfId="0" applyFont="1" applyFill="1" applyBorder="1" applyAlignment="1">
      <alignment horizontal="center" vertical="center"/>
    </xf>
    <xf numFmtId="0" fontId="42" fillId="27" borderId="34" xfId="0" applyFont="1" applyFill="1" applyBorder="1" applyAlignment="1">
      <alignment horizontal="center" vertical="center"/>
    </xf>
    <xf numFmtId="0" fontId="42" fillId="27" borderId="40" xfId="0" applyFont="1" applyFill="1" applyBorder="1" applyAlignment="1">
      <alignment horizontal="center" vertical="center" wrapText="1"/>
    </xf>
    <xf numFmtId="0" fontId="42" fillId="27" borderId="28" xfId="1576" applyFont="1" applyFill="1" applyBorder="1" applyAlignment="1">
      <alignment horizontal="center" vertical="center"/>
    </xf>
    <xf numFmtId="0" fontId="42" fillId="27" borderId="29" xfId="1576" applyFont="1" applyFill="1" applyBorder="1" applyAlignment="1">
      <alignment horizontal="center" vertical="center"/>
    </xf>
    <xf numFmtId="0" fontId="42" fillId="27" borderId="16" xfId="1576" applyFont="1" applyFill="1" applyBorder="1" applyAlignment="1">
      <alignment horizontal="center" vertical="center" wrapText="1"/>
    </xf>
    <xf numFmtId="0" fontId="42" fillId="27" borderId="15" xfId="1576" applyFont="1" applyFill="1" applyBorder="1" applyAlignment="1">
      <alignment horizontal="center" vertical="center" wrapText="1"/>
    </xf>
  </cellXfs>
  <cellStyles count="1577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9" xfId="1350" xr:uid="{00000000-0005-0000-0000-000007060000}"/>
    <cellStyle name="標準 9 2" xfId="1351" xr:uid="{00000000-0005-0000-0000-000008060000}"/>
    <cellStyle name="標準 9 3" xfId="1352" xr:uid="{00000000-0005-0000-0000-000009060000}"/>
    <cellStyle name="標準 9 4" xfId="1353" xr:uid="{00000000-0005-0000-0000-00000A060000}"/>
    <cellStyle name="標準 9 5" xfId="1354" xr:uid="{00000000-0005-0000-0000-00000B060000}"/>
    <cellStyle name="標準 9 6" xfId="1355" xr:uid="{00000000-0005-0000-0000-00000C060000}"/>
    <cellStyle name="未定義" xfId="1571" xr:uid="{00000000-0005-0000-0000-00000D060000}"/>
    <cellStyle name="良い 10" xfId="1356" xr:uid="{00000000-0005-0000-0000-00000E060000}"/>
    <cellStyle name="良い 11" xfId="1357" xr:uid="{00000000-0005-0000-0000-00000F060000}"/>
    <cellStyle name="良い 12" xfId="1358" xr:uid="{00000000-0005-0000-0000-000010060000}"/>
    <cellStyle name="良い 13" xfId="1359" xr:uid="{00000000-0005-0000-0000-000011060000}"/>
    <cellStyle name="良い 14" xfId="1360" xr:uid="{00000000-0005-0000-0000-000012060000}"/>
    <cellStyle name="良い 15" xfId="1361" xr:uid="{00000000-0005-0000-0000-000013060000}"/>
    <cellStyle name="良い 16" xfId="1362" xr:uid="{00000000-0005-0000-0000-000014060000}"/>
    <cellStyle name="良い 17" xfId="1363" xr:uid="{00000000-0005-0000-0000-000015060000}"/>
    <cellStyle name="良い 18" xfId="1364" xr:uid="{00000000-0005-0000-0000-000016060000}"/>
    <cellStyle name="良い 19" xfId="1365" xr:uid="{00000000-0005-0000-0000-000017060000}"/>
    <cellStyle name="良い 2" xfId="1366" xr:uid="{00000000-0005-0000-0000-000018060000}"/>
    <cellStyle name="良い 2 2" xfId="1367" xr:uid="{00000000-0005-0000-0000-000019060000}"/>
    <cellStyle name="良い 2 2 2" xfId="1572" xr:uid="{00000000-0005-0000-0000-00001A060000}"/>
    <cellStyle name="良い 20" xfId="1368" xr:uid="{00000000-0005-0000-0000-00001B060000}"/>
    <cellStyle name="良い 21" xfId="1369" xr:uid="{00000000-0005-0000-0000-00001C060000}"/>
    <cellStyle name="良い 22" xfId="1370" xr:uid="{00000000-0005-0000-0000-00001D060000}"/>
    <cellStyle name="良い 23" xfId="1371" xr:uid="{00000000-0005-0000-0000-00001E060000}"/>
    <cellStyle name="良い 24" xfId="1372" xr:uid="{00000000-0005-0000-0000-00001F060000}"/>
    <cellStyle name="良い 25" xfId="1373" xr:uid="{00000000-0005-0000-0000-000020060000}"/>
    <cellStyle name="良い 3" xfId="1374" xr:uid="{00000000-0005-0000-0000-000021060000}"/>
    <cellStyle name="良い 3 2" xfId="1375" xr:uid="{00000000-0005-0000-0000-000022060000}"/>
    <cellStyle name="良い 4" xfId="1376" xr:uid="{00000000-0005-0000-0000-000023060000}"/>
    <cellStyle name="良い 5" xfId="1377" xr:uid="{00000000-0005-0000-0000-000024060000}"/>
    <cellStyle name="良い 6" xfId="1378" xr:uid="{00000000-0005-0000-0000-000025060000}"/>
    <cellStyle name="良い 7" xfId="1379" xr:uid="{00000000-0005-0000-0000-000026060000}"/>
    <cellStyle name="良い 8" xfId="1380" xr:uid="{00000000-0005-0000-0000-000027060000}"/>
    <cellStyle name="良い 9" xfId="1381" xr:uid="{00000000-0005-0000-0000-000028060000}"/>
  </cellStyles>
  <dxfs count="332"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全体!$S$6:$T$6</c:f>
              <c:numCache>
                <c:formatCode>General</c:formatCode>
                <c:ptCount val="2"/>
                <c:pt idx="0">
                  <c:v>9062281707</c:v>
                </c:pt>
                <c:pt idx="1">
                  <c:v>10570988877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1-4B18-A447-E093CC8C5958}"/>
            </c:ext>
          </c:extLst>
        </c:ser>
        <c:ser>
          <c:idx val="1"/>
          <c:order val="1"/>
          <c:tx>
            <c:strRef>
              <c:f>全体!$R$7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全体!$S$7:$T$7</c:f>
              <c:numCache>
                <c:formatCode>General</c:formatCode>
                <c:ptCount val="2"/>
                <c:pt idx="0">
                  <c:v>72052913803</c:v>
                </c:pt>
                <c:pt idx="1">
                  <c:v>49901766366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01-4B18-A447-E093CC8C5958}"/>
            </c:ext>
          </c:extLst>
        </c:ser>
        <c:ser>
          <c:idx val="2"/>
          <c:order val="2"/>
          <c:tx>
            <c:strRef>
              <c:f>全体!$R$8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全体!$S$8:$T$8</c:f>
              <c:numCache>
                <c:formatCode>General</c:formatCode>
                <c:ptCount val="2"/>
                <c:pt idx="0">
                  <c:v>6169370059</c:v>
                </c:pt>
                <c:pt idx="1">
                  <c:v>7068605941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01-4B18-A447-E093CC8C5958}"/>
            </c:ext>
          </c:extLst>
        </c:ser>
        <c:ser>
          <c:idx val="3"/>
          <c:order val="3"/>
          <c:tx>
            <c:strRef>
              <c:f>全体!$R$9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全体!$S$9:$T$9</c:f>
              <c:numCache>
                <c:formatCode>General</c:formatCode>
                <c:ptCount val="2"/>
                <c:pt idx="0">
                  <c:v>33705353896</c:v>
                </c:pt>
                <c:pt idx="1">
                  <c:v>41012528300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01-4B18-A447-E093CC8C5958}"/>
            </c:ext>
          </c:extLst>
        </c:ser>
        <c:ser>
          <c:idx val="4"/>
          <c:order val="4"/>
          <c:tx>
            <c:strRef>
              <c:f>全体!$R$10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全体!$S$10:$T$10</c:f>
              <c:numCache>
                <c:formatCode>General</c:formatCode>
                <c:ptCount val="2"/>
                <c:pt idx="0">
                  <c:v>10063452077</c:v>
                </c:pt>
                <c:pt idx="1">
                  <c:v>20809032136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01-4B18-A447-E093CC8C5958}"/>
            </c:ext>
          </c:extLst>
        </c:ser>
        <c:ser>
          <c:idx val="5"/>
          <c:order val="5"/>
          <c:tx>
            <c:strRef>
              <c:f>全体!$R$11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全体!$S$11:$T$11</c:f>
              <c:numCache>
                <c:formatCode>General</c:formatCode>
                <c:ptCount val="2"/>
                <c:pt idx="0">
                  <c:v>24304712136</c:v>
                </c:pt>
                <c:pt idx="1">
                  <c:v>41829063695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01-4B18-A447-E093CC8C5958}"/>
            </c:ext>
          </c:extLst>
        </c:ser>
        <c:ser>
          <c:idx val="6"/>
          <c:order val="6"/>
          <c:tx>
            <c:strRef>
              <c:f>全体!$R$12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全体!$S$12:$T$12</c:f>
              <c:numCache>
                <c:formatCode>General</c:formatCode>
                <c:ptCount val="2"/>
                <c:pt idx="0">
                  <c:v>16475775126</c:v>
                </c:pt>
                <c:pt idx="1">
                  <c:v>24130080141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01-4B18-A447-E093CC8C5958}"/>
            </c:ext>
          </c:extLst>
        </c:ser>
        <c:ser>
          <c:idx val="7"/>
          <c:order val="7"/>
          <c:tx>
            <c:strRef>
              <c:f>全体!$R$13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全体!$S$13:$T$13</c:f>
              <c:numCache>
                <c:formatCode>General</c:formatCode>
                <c:ptCount val="2"/>
                <c:pt idx="0">
                  <c:v>1250866881</c:v>
                </c:pt>
                <c:pt idx="1">
                  <c:v>2134198565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501-4B18-A447-E093CC8C5958}"/>
            </c:ext>
          </c:extLst>
        </c:ser>
        <c:ser>
          <c:idx val="8"/>
          <c:order val="8"/>
          <c:tx>
            <c:strRef>
              <c:f>全体!$R$14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全体!$S$14:$T$14</c:f>
              <c:numCache>
                <c:formatCode>General</c:formatCode>
                <c:ptCount val="2"/>
                <c:pt idx="0">
                  <c:v>94162561293</c:v>
                </c:pt>
                <c:pt idx="1">
                  <c:v>115337658289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501-4B18-A447-E093CC8C5958}"/>
            </c:ext>
          </c:extLst>
        </c:ser>
        <c:ser>
          <c:idx val="9"/>
          <c:order val="9"/>
          <c:tx>
            <c:strRef>
              <c:f>全体!$R$15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全体!$S$15:$T$15</c:f>
              <c:numCache>
                <c:formatCode>General</c:formatCode>
                <c:ptCount val="2"/>
                <c:pt idx="0">
                  <c:v>37301885551</c:v>
                </c:pt>
                <c:pt idx="1">
                  <c:v>33304580522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501-4B18-A447-E093CC8C5958}"/>
            </c:ext>
          </c:extLst>
        </c:ser>
        <c:ser>
          <c:idx val="10"/>
          <c:order val="10"/>
          <c:tx>
            <c:strRef>
              <c:f>全体!$R$16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全体!$S$16:$T$16</c:f>
              <c:numCache>
                <c:formatCode>General</c:formatCode>
                <c:ptCount val="2"/>
                <c:pt idx="0">
                  <c:v>34083297629</c:v>
                </c:pt>
                <c:pt idx="1">
                  <c:v>46253424004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501-4B18-A447-E093CC8C5958}"/>
            </c:ext>
          </c:extLst>
        </c:ser>
        <c:ser>
          <c:idx val="11"/>
          <c:order val="11"/>
          <c:tx>
            <c:strRef>
              <c:f>全体!$R$17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全体!$S$17:$T$17</c:f>
              <c:numCache>
                <c:formatCode>General</c:formatCode>
                <c:ptCount val="2"/>
                <c:pt idx="0">
                  <c:v>7903028047</c:v>
                </c:pt>
                <c:pt idx="1">
                  <c:v>10692104415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501-4B18-A447-E093CC8C5958}"/>
            </c:ext>
          </c:extLst>
        </c:ser>
        <c:ser>
          <c:idx val="12"/>
          <c:order val="12"/>
          <c:tx>
            <c:strRef>
              <c:f>全体!$R$18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全体!$S$18:$T$18</c:f>
              <c:numCache>
                <c:formatCode>General</c:formatCode>
                <c:ptCount val="2"/>
                <c:pt idx="0">
                  <c:v>39902179100</c:v>
                </c:pt>
                <c:pt idx="1">
                  <c:v>105126604187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501-4B18-A447-E093CC8C5958}"/>
            </c:ext>
          </c:extLst>
        </c:ser>
        <c:ser>
          <c:idx val="13"/>
          <c:order val="13"/>
          <c:tx>
            <c:strRef>
              <c:f>全体!$R$19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全体!$S$19:$T$19</c:f>
              <c:numCache>
                <c:formatCode>General</c:formatCode>
                <c:ptCount val="2"/>
                <c:pt idx="0">
                  <c:v>47890495848</c:v>
                </c:pt>
                <c:pt idx="1">
                  <c:v>35868247346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501-4B18-A447-E093CC8C5958}"/>
            </c:ext>
          </c:extLst>
        </c:ser>
        <c:ser>
          <c:idx val="14"/>
          <c:order val="14"/>
          <c:tx>
            <c:strRef>
              <c:f>全体!$R$20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全体!$S$20:$T$20</c:f>
              <c:numCache>
                <c:formatCode>General</c:formatCode>
                <c:ptCount val="2"/>
                <c:pt idx="0">
                  <c:v>330534</c:v>
                </c:pt>
                <c:pt idx="1">
                  <c:v>2362745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501-4B18-A447-E093CC8C5958}"/>
            </c:ext>
          </c:extLst>
        </c:ser>
        <c:ser>
          <c:idx val="15"/>
          <c:order val="15"/>
          <c:tx>
            <c:strRef>
              <c:f>全体!$R$21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全体!$S$21:$T$21</c:f>
              <c:numCache>
                <c:formatCode>General</c:formatCode>
                <c:ptCount val="2"/>
                <c:pt idx="0">
                  <c:v>117534</c:v>
                </c:pt>
                <c:pt idx="1">
                  <c:v>406864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01-4B18-A447-E093CC8C5958}"/>
            </c:ext>
          </c:extLst>
        </c:ser>
        <c:ser>
          <c:idx val="16"/>
          <c:order val="16"/>
          <c:tx>
            <c:strRef>
              <c:f>全体!$R$22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全体!$S$22:$T$22</c:f>
              <c:numCache>
                <c:formatCode>General</c:formatCode>
                <c:ptCount val="2"/>
                <c:pt idx="0">
                  <c:v>146223816</c:v>
                </c:pt>
                <c:pt idx="1">
                  <c:v>216280974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501-4B18-A447-E093CC8C5958}"/>
            </c:ext>
          </c:extLst>
        </c:ser>
        <c:ser>
          <c:idx val="17"/>
          <c:order val="17"/>
          <c:tx>
            <c:strRef>
              <c:f>全体!$R$23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全体!$S$23:$T$23</c:f>
              <c:numCache>
                <c:formatCode>General</c:formatCode>
                <c:ptCount val="2"/>
                <c:pt idx="0">
                  <c:v>8360261565</c:v>
                </c:pt>
                <c:pt idx="1">
                  <c:v>12568755808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501-4B18-A447-E093CC8C5958}"/>
            </c:ext>
          </c:extLst>
        </c:ser>
        <c:ser>
          <c:idx val="18"/>
          <c:order val="18"/>
          <c:tx>
            <c:strRef>
              <c:f>全体!$R$24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7-449F-A452-0F83A52C321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7-449F-A452-0F83A52C321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全体!$S$24:$T$24</c:f>
              <c:numCache>
                <c:formatCode>General</c:formatCode>
                <c:ptCount val="2"/>
                <c:pt idx="0">
                  <c:v>20761913975</c:v>
                </c:pt>
                <c:pt idx="1">
                  <c:v>50073059617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501-4B18-A447-E093CC8C5958}"/>
            </c:ext>
          </c:extLst>
        </c:ser>
        <c:ser>
          <c:idx val="19"/>
          <c:order val="19"/>
          <c:tx>
            <c:strRef>
              <c:f>全体!$R$25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全体!$S$25:$T$25</c:f>
              <c:numCache>
                <c:formatCode>General</c:formatCode>
                <c:ptCount val="2"/>
                <c:pt idx="0">
                  <c:v>1959025170</c:v>
                </c:pt>
                <c:pt idx="1">
                  <c:v>3979756717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501-4B18-A447-E093CC8C5958}"/>
            </c:ext>
          </c:extLst>
        </c:ser>
        <c:ser>
          <c:idx val="20"/>
          <c:order val="20"/>
          <c:tx>
            <c:strRef>
              <c:f>全体!$R$26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全体!$S$26:$T$26</c:f>
              <c:numCache>
                <c:formatCode>General</c:formatCode>
                <c:ptCount val="2"/>
                <c:pt idx="0">
                  <c:v>2858881308</c:v>
                </c:pt>
                <c:pt idx="1">
                  <c:v>2940904938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501-4B18-A447-E093CC8C5958}"/>
            </c:ext>
          </c:extLst>
        </c:ser>
        <c:ser>
          <c:idx val="21"/>
          <c:order val="21"/>
          <c:tx>
            <c:strRef>
              <c:f>全体!$R$27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全体!$S$27:$T$27</c:f>
              <c:numCache>
                <c:formatCode>General</c:formatCode>
                <c:ptCount val="2"/>
                <c:pt idx="0">
                  <c:v>45774845</c:v>
                </c:pt>
                <c:pt idx="1">
                  <c:v>61583183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501-4B18-A447-E093CC8C5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2278592"/>
        <c:axId val="322279152"/>
      </c:barChart>
      <c:catAx>
        <c:axId val="32227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279152"/>
        <c:crosses val="autoZero"/>
        <c:auto val="1"/>
        <c:lblAlgn val="ctr"/>
        <c:lblOffset val="100"/>
        <c:noMultiLvlLbl val="0"/>
      </c:catAx>
      <c:valAx>
        <c:axId val="3222791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278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大阪市!$S$6:$T$6</c:f>
              <c:numCache>
                <c:formatCode>General</c:formatCode>
                <c:ptCount val="2"/>
                <c:pt idx="0">
                  <c:v>2601750600</c:v>
                </c:pt>
                <c:pt idx="1">
                  <c:v>3327643840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6-4C28-BB9E-352FF51E9859}"/>
            </c:ext>
          </c:extLst>
        </c:ser>
        <c:ser>
          <c:idx val="1"/>
          <c:order val="1"/>
          <c:tx>
            <c:strRef>
              <c:f>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大阪市!$S$7:$T$7</c:f>
              <c:numCache>
                <c:formatCode>General</c:formatCode>
                <c:ptCount val="2"/>
                <c:pt idx="0">
                  <c:v>19176424001</c:v>
                </c:pt>
                <c:pt idx="1">
                  <c:v>14960071992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6-4C28-BB9E-352FF51E9859}"/>
            </c:ext>
          </c:extLst>
        </c:ser>
        <c:ser>
          <c:idx val="2"/>
          <c:order val="2"/>
          <c:tx>
            <c:strRef>
              <c:f>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大阪市!$S$8:$T$8</c:f>
              <c:numCache>
                <c:formatCode>General</c:formatCode>
                <c:ptCount val="2"/>
                <c:pt idx="0">
                  <c:v>1675559994</c:v>
                </c:pt>
                <c:pt idx="1">
                  <c:v>2136603990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6-4C28-BB9E-352FF51E9859}"/>
            </c:ext>
          </c:extLst>
        </c:ser>
        <c:ser>
          <c:idx val="3"/>
          <c:order val="3"/>
          <c:tx>
            <c:strRef>
              <c:f>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大阪市!$S$9:$T$9</c:f>
              <c:numCache>
                <c:formatCode>General</c:formatCode>
                <c:ptCount val="2"/>
                <c:pt idx="0">
                  <c:v>10032765139</c:v>
                </c:pt>
                <c:pt idx="1">
                  <c:v>12620854602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46-4C28-BB9E-352FF51E9859}"/>
            </c:ext>
          </c:extLst>
        </c:ser>
        <c:ser>
          <c:idx val="4"/>
          <c:order val="4"/>
          <c:tx>
            <c:strRef>
              <c:f>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大阪市!$S$10:$T$10</c:f>
              <c:numCache>
                <c:formatCode>General</c:formatCode>
                <c:ptCount val="2"/>
                <c:pt idx="0">
                  <c:v>2151984265</c:v>
                </c:pt>
                <c:pt idx="1">
                  <c:v>4955116196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46-4C28-BB9E-352FF51E9859}"/>
            </c:ext>
          </c:extLst>
        </c:ser>
        <c:ser>
          <c:idx val="5"/>
          <c:order val="5"/>
          <c:tx>
            <c:strRef>
              <c:f>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大阪市!$S$11:$T$11</c:f>
              <c:numCache>
                <c:formatCode>General</c:formatCode>
                <c:ptCount val="2"/>
                <c:pt idx="0">
                  <c:v>6339877680</c:v>
                </c:pt>
                <c:pt idx="1">
                  <c:v>11877155508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B46-4C28-BB9E-352FF51E9859}"/>
            </c:ext>
          </c:extLst>
        </c:ser>
        <c:ser>
          <c:idx val="6"/>
          <c:order val="6"/>
          <c:tx>
            <c:strRef>
              <c:f>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大阪市!$S$12:$T$12</c:f>
              <c:numCache>
                <c:formatCode>General</c:formatCode>
                <c:ptCount val="2"/>
                <c:pt idx="0">
                  <c:v>4170525748</c:v>
                </c:pt>
                <c:pt idx="1">
                  <c:v>6966246308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B46-4C28-BB9E-352FF51E9859}"/>
            </c:ext>
          </c:extLst>
        </c:ser>
        <c:ser>
          <c:idx val="7"/>
          <c:order val="7"/>
          <c:tx>
            <c:strRef>
              <c:f>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大阪市!$S$13:$T$13</c:f>
              <c:numCache>
                <c:formatCode>General</c:formatCode>
                <c:ptCount val="2"/>
                <c:pt idx="0">
                  <c:v>353963441</c:v>
                </c:pt>
                <c:pt idx="1">
                  <c:v>680047507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B46-4C28-BB9E-352FF51E9859}"/>
            </c:ext>
          </c:extLst>
        </c:ser>
        <c:ser>
          <c:idx val="8"/>
          <c:order val="8"/>
          <c:tx>
            <c:strRef>
              <c:f>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大阪市!$S$14:$T$14</c:f>
              <c:numCache>
                <c:formatCode>General</c:formatCode>
                <c:ptCount val="2"/>
                <c:pt idx="0">
                  <c:v>26052988391</c:v>
                </c:pt>
                <c:pt idx="1">
                  <c:v>35421191124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46-4C28-BB9E-352FF51E9859}"/>
            </c:ext>
          </c:extLst>
        </c:ser>
        <c:ser>
          <c:idx val="9"/>
          <c:order val="9"/>
          <c:tx>
            <c:strRef>
              <c:f>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大阪市!$S$15:$T$15</c:f>
              <c:numCache>
                <c:formatCode>General</c:formatCode>
                <c:ptCount val="2"/>
                <c:pt idx="0">
                  <c:v>10680431338</c:v>
                </c:pt>
                <c:pt idx="1">
                  <c:v>10639398532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B46-4C28-BB9E-352FF51E9859}"/>
            </c:ext>
          </c:extLst>
        </c:ser>
        <c:ser>
          <c:idx val="10"/>
          <c:order val="10"/>
          <c:tx>
            <c:strRef>
              <c:f>大阪市!$R$16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大阪市!$S$16:$T$16</c:f>
              <c:numCache>
                <c:formatCode>General</c:formatCode>
                <c:ptCount val="2"/>
                <c:pt idx="0">
                  <c:v>9468256709</c:v>
                </c:pt>
                <c:pt idx="1">
                  <c:v>14232423042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B46-4C28-BB9E-352FF51E9859}"/>
            </c:ext>
          </c:extLst>
        </c:ser>
        <c:ser>
          <c:idx val="11"/>
          <c:order val="11"/>
          <c:tx>
            <c:strRef>
              <c:f>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大阪市!$S$17:$T$17</c:f>
              <c:numCache>
                <c:formatCode>General</c:formatCode>
                <c:ptCount val="2"/>
                <c:pt idx="0">
                  <c:v>2237957284</c:v>
                </c:pt>
                <c:pt idx="1">
                  <c:v>3246194579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B46-4C28-BB9E-352FF51E9859}"/>
            </c:ext>
          </c:extLst>
        </c:ser>
        <c:ser>
          <c:idx val="12"/>
          <c:order val="12"/>
          <c:tx>
            <c:strRef>
              <c:f>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大阪市!$S$18:$T$18</c:f>
              <c:numCache>
                <c:formatCode>General</c:formatCode>
                <c:ptCount val="2"/>
                <c:pt idx="0">
                  <c:v>11308141258</c:v>
                </c:pt>
                <c:pt idx="1">
                  <c:v>32487724880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B46-4C28-BB9E-352FF51E9859}"/>
            </c:ext>
          </c:extLst>
        </c:ser>
        <c:ser>
          <c:idx val="13"/>
          <c:order val="13"/>
          <c:tx>
            <c:strRef>
              <c:f>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46-4C28-BB9E-352FF51E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大阪市!$S$19:$T$19</c:f>
              <c:numCache>
                <c:formatCode>General</c:formatCode>
                <c:ptCount val="2"/>
                <c:pt idx="0">
                  <c:v>14316923479</c:v>
                </c:pt>
                <c:pt idx="1">
                  <c:v>11782156745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B46-4C28-BB9E-352FF51E9859}"/>
            </c:ext>
          </c:extLst>
        </c:ser>
        <c:ser>
          <c:idx val="14"/>
          <c:order val="14"/>
          <c:tx>
            <c:strRef>
              <c:f>大阪市!$R$20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大阪市!$S$20:$T$20</c:f>
              <c:numCache>
                <c:formatCode>General</c:formatCode>
                <c:ptCount val="2"/>
                <c:pt idx="0">
                  <c:v>43579</c:v>
                </c:pt>
                <c:pt idx="1">
                  <c:v>1016986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B46-4C28-BB9E-352FF51E9859}"/>
            </c:ext>
          </c:extLst>
        </c:ser>
        <c:ser>
          <c:idx val="15"/>
          <c:order val="15"/>
          <c:tx>
            <c:strRef>
              <c:f>大阪市!$R$21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大阪市!$S$21:$T$21</c:f>
              <c:numCache>
                <c:formatCode>General</c:formatCode>
                <c:ptCount val="2"/>
                <c:pt idx="0">
                  <c:v>34595</c:v>
                </c:pt>
                <c:pt idx="1">
                  <c:v>49884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B46-4C28-BB9E-352FF51E9859}"/>
            </c:ext>
          </c:extLst>
        </c:ser>
        <c:ser>
          <c:idx val="16"/>
          <c:order val="16"/>
          <c:tx>
            <c:strRef>
              <c:f>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大阪市!$S$22:$T$22</c:f>
              <c:numCache>
                <c:formatCode>General</c:formatCode>
                <c:ptCount val="2"/>
                <c:pt idx="0">
                  <c:v>40907071</c:v>
                </c:pt>
                <c:pt idx="1">
                  <c:v>62839160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B46-4C28-BB9E-352FF51E9859}"/>
            </c:ext>
          </c:extLst>
        </c:ser>
        <c:ser>
          <c:idx val="17"/>
          <c:order val="17"/>
          <c:tx>
            <c:strRef>
              <c:f>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大阪市!$S$23:$T$23</c:f>
              <c:numCache>
                <c:formatCode>General</c:formatCode>
                <c:ptCount val="2"/>
                <c:pt idx="0">
                  <c:v>2358692468</c:v>
                </c:pt>
                <c:pt idx="1">
                  <c:v>4024463431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B46-4C28-BB9E-352FF51E9859}"/>
            </c:ext>
          </c:extLst>
        </c:ser>
        <c:ser>
          <c:idx val="18"/>
          <c:order val="18"/>
          <c:tx>
            <c:strRef>
              <c:f>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4-4A9C-9EAB-A879CA793B90}"/>
                </c:ext>
              </c:extLst>
            </c:dLbl>
            <c:dLbl>
              <c:idx val="1"/>
              <c:layout>
                <c:manualLayout>
                  <c:x val="4.5977011494252873E-3"/>
                  <c:y val="3.956478117638519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4-4A9C-9EAB-A879CA793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大阪市!$S$24:$T$24</c:f>
              <c:numCache>
                <c:formatCode>General</c:formatCode>
                <c:ptCount val="2"/>
                <c:pt idx="0">
                  <c:v>5612842183</c:v>
                </c:pt>
                <c:pt idx="1">
                  <c:v>14557198482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B46-4C28-BB9E-352FF51E9859}"/>
            </c:ext>
          </c:extLst>
        </c:ser>
        <c:ser>
          <c:idx val="19"/>
          <c:order val="19"/>
          <c:tx>
            <c:strRef>
              <c:f>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大阪市!$S$25:$T$25</c:f>
              <c:numCache>
                <c:formatCode>General</c:formatCode>
                <c:ptCount val="2"/>
                <c:pt idx="0">
                  <c:v>523771835</c:v>
                </c:pt>
                <c:pt idx="1">
                  <c:v>1217718137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B46-4C28-BB9E-352FF51E9859}"/>
            </c:ext>
          </c:extLst>
        </c:ser>
        <c:ser>
          <c:idx val="20"/>
          <c:order val="20"/>
          <c:tx>
            <c:strRef>
              <c:f>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大阪市!$S$26:$T$26</c:f>
              <c:numCache>
                <c:formatCode>General</c:formatCode>
                <c:ptCount val="2"/>
                <c:pt idx="0">
                  <c:v>846229052</c:v>
                </c:pt>
                <c:pt idx="1">
                  <c:v>879190247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B46-4C28-BB9E-352FF51E9859}"/>
            </c:ext>
          </c:extLst>
        </c:ser>
        <c:ser>
          <c:idx val="21"/>
          <c:order val="21"/>
          <c:tx>
            <c:strRef>
              <c:f>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大阪市!$S$27:$T$27</c:f>
              <c:numCache>
                <c:formatCode>General</c:formatCode>
                <c:ptCount val="2"/>
                <c:pt idx="0">
                  <c:v>13112250</c:v>
                </c:pt>
                <c:pt idx="1">
                  <c:v>18986798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3B46-4C28-BB9E-352FF51E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4078864"/>
        <c:axId val="324079424"/>
      </c:barChart>
      <c:catAx>
        <c:axId val="32407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079424"/>
        <c:crosses val="autoZero"/>
        <c:auto val="1"/>
        <c:lblAlgn val="ctr"/>
        <c:lblOffset val="100"/>
        <c:noMultiLvlLbl val="0"/>
      </c:catAx>
      <c:valAx>
        <c:axId val="324079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07886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都島区!$S$6:$T$6</c:f>
              <c:numCache>
                <c:formatCode>General</c:formatCode>
                <c:ptCount val="2"/>
                <c:pt idx="0">
                  <c:v>102204597</c:v>
                </c:pt>
                <c:pt idx="1">
                  <c:v>115465544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6-4FEE-ACA0-C8704DF5E473}"/>
            </c:ext>
          </c:extLst>
        </c:ser>
        <c:ser>
          <c:idx val="1"/>
          <c:order val="1"/>
          <c:tx>
            <c:strRef>
              <c:f>都島区!$R$7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都島区!$S$7:$T$7</c:f>
              <c:numCache>
                <c:formatCode>General</c:formatCode>
                <c:ptCount val="2"/>
                <c:pt idx="0">
                  <c:v>738719821</c:v>
                </c:pt>
                <c:pt idx="1">
                  <c:v>482348118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06-4FEE-ACA0-C8704DF5E473}"/>
            </c:ext>
          </c:extLst>
        </c:ser>
        <c:ser>
          <c:idx val="2"/>
          <c:order val="2"/>
          <c:tx>
            <c:strRef>
              <c:f>都島区!$R$8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都島区!$S$8:$T$8</c:f>
              <c:numCache>
                <c:formatCode>General</c:formatCode>
                <c:ptCount val="2"/>
                <c:pt idx="0">
                  <c:v>59701725</c:v>
                </c:pt>
                <c:pt idx="1">
                  <c:v>84897349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06-4FEE-ACA0-C8704DF5E473}"/>
            </c:ext>
          </c:extLst>
        </c:ser>
        <c:ser>
          <c:idx val="3"/>
          <c:order val="3"/>
          <c:tx>
            <c:strRef>
              <c:f>都島区!$R$9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都島区!$S$9:$T$9</c:f>
              <c:numCache>
                <c:formatCode>General</c:formatCode>
                <c:ptCount val="2"/>
                <c:pt idx="0">
                  <c:v>445262855</c:v>
                </c:pt>
                <c:pt idx="1">
                  <c:v>433138529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06-4FEE-ACA0-C8704DF5E473}"/>
            </c:ext>
          </c:extLst>
        </c:ser>
        <c:ser>
          <c:idx val="4"/>
          <c:order val="4"/>
          <c:tx>
            <c:strRef>
              <c:f>都島区!$R$10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都島区!$S$10:$T$10</c:f>
              <c:numCache>
                <c:formatCode>General</c:formatCode>
                <c:ptCount val="2"/>
                <c:pt idx="0">
                  <c:v>75344240</c:v>
                </c:pt>
                <c:pt idx="1">
                  <c:v>171547457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06-4FEE-ACA0-C8704DF5E473}"/>
            </c:ext>
          </c:extLst>
        </c:ser>
        <c:ser>
          <c:idx val="5"/>
          <c:order val="5"/>
          <c:tx>
            <c:strRef>
              <c:f>都島区!$R$11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都島区!$S$11:$T$11</c:f>
              <c:numCache>
                <c:formatCode>General</c:formatCode>
                <c:ptCount val="2"/>
                <c:pt idx="0">
                  <c:v>205261243</c:v>
                </c:pt>
                <c:pt idx="1">
                  <c:v>378499408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D06-4FEE-ACA0-C8704DF5E473}"/>
            </c:ext>
          </c:extLst>
        </c:ser>
        <c:ser>
          <c:idx val="6"/>
          <c:order val="6"/>
          <c:tx>
            <c:strRef>
              <c:f>都島区!$R$12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都島区!$S$12:$T$12</c:f>
              <c:numCache>
                <c:formatCode>General</c:formatCode>
                <c:ptCount val="2"/>
                <c:pt idx="0">
                  <c:v>156749262</c:v>
                </c:pt>
                <c:pt idx="1">
                  <c:v>266274987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06-4FEE-ACA0-C8704DF5E473}"/>
            </c:ext>
          </c:extLst>
        </c:ser>
        <c:ser>
          <c:idx val="7"/>
          <c:order val="7"/>
          <c:tx>
            <c:strRef>
              <c:f>都島区!$R$13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都島区!$S$13:$T$13</c:f>
              <c:numCache>
                <c:formatCode>General</c:formatCode>
                <c:ptCount val="2"/>
                <c:pt idx="0">
                  <c:v>11371231</c:v>
                </c:pt>
                <c:pt idx="1">
                  <c:v>26193915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06-4FEE-ACA0-C8704DF5E473}"/>
            </c:ext>
          </c:extLst>
        </c:ser>
        <c:ser>
          <c:idx val="8"/>
          <c:order val="8"/>
          <c:tx>
            <c:strRef>
              <c:f>都島区!$R$14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都島区!$S$14:$T$14</c:f>
              <c:numCache>
                <c:formatCode>General</c:formatCode>
                <c:ptCount val="2"/>
                <c:pt idx="0">
                  <c:v>875296919</c:v>
                </c:pt>
                <c:pt idx="1">
                  <c:v>1166026895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D06-4FEE-ACA0-C8704DF5E473}"/>
            </c:ext>
          </c:extLst>
        </c:ser>
        <c:ser>
          <c:idx val="9"/>
          <c:order val="9"/>
          <c:tx>
            <c:strRef>
              <c:f>都島区!$R$15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都島区!$S$15:$T$15</c:f>
              <c:numCache>
                <c:formatCode>General</c:formatCode>
                <c:ptCount val="2"/>
                <c:pt idx="0">
                  <c:v>345555515</c:v>
                </c:pt>
                <c:pt idx="1">
                  <c:v>322443509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D06-4FEE-ACA0-C8704DF5E473}"/>
            </c:ext>
          </c:extLst>
        </c:ser>
        <c:ser>
          <c:idx val="10"/>
          <c:order val="10"/>
          <c:tx>
            <c:strRef>
              <c:f>都島区!$R$16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都島区!$S$16:$T$16</c:f>
              <c:numCache>
                <c:formatCode>General</c:formatCode>
                <c:ptCount val="2"/>
                <c:pt idx="0">
                  <c:v>329512875</c:v>
                </c:pt>
                <c:pt idx="1">
                  <c:v>428845899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D06-4FEE-ACA0-C8704DF5E473}"/>
            </c:ext>
          </c:extLst>
        </c:ser>
        <c:ser>
          <c:idx val="11"/>
          <c:order val="11"/>
          <c:tx>
            <c:strRef>
              <c:f>都島区!$R$17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都島区!$S$17:$T$17</c:f>
              <c:numCache>
                <c:formatCode>General</c:formatCode>
                <c:ptCount val="2"/>
                <c:pt idx="0">
                  <c:v>95152465</c:v>
                </c:pt>
                <c:pt idx="1">
                  <c:v>109616329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D06-4FEE-ACA0-C8704DF5E473}"/>
            </c:ext>
          </c:extLst>
        </c:ser>
        <c:ser>
          <c:idx val="12"/>
          <c:order val="12"/>
          <c:tx>
            <c:strRef>
              <c:f>都島区!$R$18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都島区!$S$18:$T$18</c:f>
              <c:numCache>
                <c:formatCode>General</c:formatCode>
                <c:ptCount val="2"/>
                <c:pt idx="0">
                  <c:v>435768979</c:v>
                </c:pt>
                <c:pt idx="1">
                  <c:v>1224239750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D06-4FEE-ACA0-C8704DF5E473}"/>
            </c:ext>
          </c:extLst>
        </c:ser>
        <c:ser>
          <c:idx val="13"/>
          <c:order val="13"/>
          <c:tx>
            <c:strRef>
              <c:f>都島区!$R$19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都島区!$S$19:$T$19</c:f>
              <c:numCache>
                <c:formatCode>General</c:formatCode>
                <c:ptCount val="2"/>
                <c:pt idx="0">
                  <c:v>543480970</c:v>
                </c:pt>
                <c:pt idx="1">
                  <c:v>389072955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D06-4FEE-ACA0-C8704DF5E473}"/>
            </c:ext>
          </c:extLst>
        </c:ser>
        <c:ser>
          <c:idx val="14"/>
          <c:order val="14"/>
          <c:tx>
            <c:strRef>
              <c:f>都島区!$R$20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D06-4FEE-ACA0-C8704DF5E473}"/>
            </c:ext>
          </c:extLst>
        </c:ser>
        <c:ser>
          <c:idx val="15"/>
          <c:order val="15"/>
          <c:tx>
            <c:strRef>
              <c:f>都島区!$R$21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D06-4FEE-ACA0-C8704DF5E473}"/>
            </c:ext>
          </c:extLst>
        </c:ser>
        <c:ser>
          <c:idx val="16"/>
          <c:order val="16"/>
          <c:tx>
            <c:strRef>
              <c:f>都島区!$R$22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都島区!$S$22:$T$22</c:f>
              <c:numCache>
                <c:formatCode>General</c:formatCode>
                <c:ptCount val="2"/>
                <c:pt idx="0">
                  <c:v>619563</c:v>
                </c:pt>
                <c:pt idx="1">
                  <c:v>1066669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D06-4FEE-ACA0-C8704DF5E473}"/>
            </c:ext>
          </c:extLst>
        </c:ser>
        <c:ser>
          <c:idx val="17"/>
          <c:order val="17"/>
          <c:tx>
            <c:strRef>
              <c:f>都島区!$R$23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都島区!$S$23:$T$23</c:f>
              <c:numCache>
                <c:formatCode>General</c:formatCode>
                <c:ptCount val="2"/>
                <c:pt idx="0">
                  <c:v>73267765</c:v>
                </c:pt>
                <c:pt idx="1">
                  <c:v>127314542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D06-4FEE-ACA0-C8704DF5E473}"/>
            </c:ext>
          </c:extLst>
        </c:ser>
        <c:ser>
          <c:idx val="18"/>
          <c:order val="18"/>
          <c:tx>
            <c:strRef>
              <c:f>都島区!$R$24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06-4FEE-ACA0-C8704DF5E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都島区!$S$24:$T$24</c:f>
              <c:numCache>
                <c:formatCode>General</c:formatCode>
                <c:ptCount val="2"/>
                <c:pt idx="0">
                  <c:v>198119384</c:v>
                </c:pt>
                <c:pt idx="1">
                  <c:v>484606374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D06-4FEE-ACA0-C8704DF5E473}"/>
            </c:ext>
          </c:extLst>
        </c:ser>
        <c:ser>
          <c:idx val="19"/>
          <c:order val="19"/>
          <c:tx>
            <c:strRef>
              <c:f>都島区!$R$25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都島区!$S$25:$T$25</c:f>
              <c:numCache>
                <c:formatCode>General</c:formatCode>
                <c:ptCount val="2"/>
                <c:pt idx="0">
                  <c:v>18888956</c:v>
                </c:pt>
                <c:pt idx="1">
                  <c:v>45794306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D06-4FEE-ACA0-C8704DF5E473}"/>
            </c:ext>
          </c:extLst>
        </c:ser>
        <c:ser>
          <c:idx val="20"/>
          <c:order val="20"/>
          <c:tx>
            <c:strRef>
              <c:f>都島区!$R$26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都島区!$S$26:$T$26</c:f>
              <c:numCache>
                <c:formatCode>General</c:formatCode>
                <c:ptCount val="2"/>
                <c:pt idx="0">
                  <c:v>20723407</c:v>
                </c:pt>
                <c:pt idx="1">
                  <c:v>35410815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D06-4FEE-ACA0-C8704DF5E473}"/>
            </c:ext>
          </c:extLst>
        </c:ser>
        <c:ser>
          <c:idx val="21"/>
          <c:order val="21"/>
          <c:tx>
            <c:strRef>
              <c:f>都島区!$R$27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都島区!$S$27:$T$27</c:f>
              <c:numCache>
                <c:formatCode>General</c:formatCode>
                <c:ptCount val="2"/>
                <c:pt idx="0">
                  <c:v>70118</c:v>
                </c:pt>
                <c:pt idx="1">
                  <c:v>213182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D06-4FEE-ACA0-C8704DF5E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014912"/>
        <c:axId val="490010816"/>
      </c:barChart>
      <c:catAx>
        <c:axId val="5501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010816"/>
        <c:crosses val="autoZero"/>
        <c:auto val="1"/>
        <c:lblAlgn val="ctr"/>
        <c:lblOffset val="100"/>
        <c:noMultiLvlLbl val="0"/>
      </c:catAx>
      <c:valAx>
        <c:axId val="4900108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0149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福島区!$S$6:$T$6</c:f>
              <c:numCache>
                <c:formatCode>General</c:formatCode>
                <c:ptCount val="2"/>
                <c:pt idx="0">
                  <c:v>69715912</c:v>
                </c:pt>
                <c:pt idx="1">
                  <c:v>85529375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A-4CEE-B93C-41F6CF61B2D9}"/>
            </c:ext>
          </c:extLst>
        </c:ser>
        <c:ser>
          <c:idx val="1"/>
          <c:order val="1"/>
          <c:tx>
            <c:strRef>
              <c:f>福島区!$R$7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福島区!$S$7:$T$7</c:f>
              <c:numCache>
                <c:formatCode>General</c:formatCode>
                <c:ptCount val="2"/>
                <c:pt idx="0">
                  <c:v>475689311</c:v>
                </c:pt>
                <c:pt idx="1">
                  <c:v>402738776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DA-4CEE-B93C-41F6CF61B2D9}"/>
            </c:ext>
          </c:extLst>
        </c:ser>
        <c:ser>
          <c:idx val="2"/>
          <c:order val="2"/>
          <c:tx>
            <c:strRef>
              <c:f>福島区!$R$8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福島区!$S$8:$T$8</c:f>
              <c:numCache>
                <c:formatCode>General</c:formatCode>
                <c:ptCount val="2"/>
                <c:pt idx="0">
                  <c:v>38995538</c:v>
                </c:pt>
                <c:pt idx="1">
                  <c:v>44741076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DA-4CEE-B93C-41F6CF61B2D9}"/>
            </c:ext>
          </c:extLst>
        </c:ser>
        <c:ser>
          <c:idx val="3"/>
          <c:order val="3"/>
          <c:tx>
            <c:strRef>
              <c:f>福島区!$R$9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福島区!$S$9:$T$9</c:f>
              <c:numCache>
                <c:formatCode>General</c:formatCode>
                <c:ptCount val="2"/>
                <c:pt idx="0">
                  <c:v>277150133</c:v>
                </c:pt>
                <c:pt idx="1">
                  <c:v>289741078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DA-4CEE-B93C-41F6CF61B2D9}"/>
            </c:ext>
          </c:extLst>
        </c:ser>
        <c:ser>
          <c:idx val="4"/>
          <c:order val="4"/>
          <c:tx>
            <c:strRef>
              <c:f>福島区!$R$10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FC911F2-FF05-4EA7-9107-051B7AE88C5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福島区!$S$10:$T$10</c:f>
              <c:numCache>
                <c:formatCode>General</c:formatCode>
                <c:ptCount val="2"/>
                <c:pt idx="0">
                  <c:v>50685200</c:v>
                </c:pt>
                <c:pt idx="1">
                  <c:v>113497278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DA-4CEE-B93C-41F6CF61B2D9}"/>
            </c:ext>
          </c:extLst>
        </c:ser>
        <c:ser>
          <c:idx val="5"/>
          <c:order val="5"/>
          <c:tx>
            <c:strRef>
              <c:f>福島区!$R$11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福島区!$S$11:$T$11</c:f>
              <c:numCache>
                <c:formatCode>General</c:formatCode>
                <c:ptCount val="2"/>
                <c:pt idx="0">
                  <c:v>143114487</c:v>
                </c:pt>
                <c:pt idx="1">
                  <c:v>222665144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DA-4CEE-B93C-41F6CF61B2D9}"/>
            </c:ext>
          </c:extLst>
        </c:ser>
        <c:ser>
          <c:idx val="6"/>
          <c:order val="6"/>
          <c:tx>
            <c:strRef>
              <c:f>福島区!$R$12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福島区!$S$12:$T$12</c:f>
              <c:numCache>
                <c:formatCode>General</c:formatCode>
                <c:ptCount val="2"/>
                <c:pt idx="0">
                  <c:v>88943858</c:v>
                </c:pt>
                <c:pt idx="1">
                  <c:v>156442236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DA-4CEE-B93C-41F6CF61B2D9}"/>
            </c:ext>
          </c:extLst>
        </c:ser>
        <c:ser>
          <c:idx val="7"/>
          <c:order val="7"/>
          <c:tx>
            <c:strRef>
              <c:f>福島区!$R$13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福島区!$S$13:$T$13</c:f>
              <c:numCache>
                <c:formatCode>General</c:formatCode>
                <c:ptCount val="2"/>
                <c:pt idx="0">
                  <c:v>9761234</c:v>
                </c:pt>
                <c:pt idx="1">
                  <c:v>14114545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DA-4CEE-B93C-41F6CF61B2D9}"/>
            </c:ext>
          </c:extLst>
        </c:ser>
        <c:ser>
          <c:idx val="8"/>
          <c:order val="8"/>
          <c:tx>
            <c:strRef>
              <c:f>福島区!$R$14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福島区!$S$14:$T$14</c:f>
              <c:numCache>
                <c:formatCode>General</c:formatCode>
                <c:ptCount val="2"/>
                <c:pt idx="0">
                  <c:v>596147738</c:v>
                </c:pt>
                <c:pt idx="1">
                  <c:v>816252157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0DA-4CEE-B93C-41F6CF61B2D9}"/>
            </c:ext>
          </c:extLst>
        </c:ser>
        <c:ser>
          <c:idx val="9"/>
          <c:order val="9"/>
          <c:tx>
            <c:strRef>
              <c:f>福島区!$R$15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福島区!$S$15:$T$15</c:f>
              <c:numCache>
                <c:formatCode>General</c:formatCode>
                <c:ptCount val="2"/>
                <c:pt idx="0">
                  <c:v>275913200</c:v>
                </c:pt>
                <c:pt idx="1">
                  <c:v>225662810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0DA-4CEE-B93C-41F6CF61B2D9}"/>
            </c:ext>
          </c:extLst>
        </c:ser>
        <c:ser>
          <c:idx val="10"/>
          <c:order val="10"/>
          <c:tx>
            <c:strRef>
              <c:f>福島区!$R$16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福島区!$S$16:$T$16</c:f>
              <c:numCache>
                <c:formatCode>General</c:formatCode>
                <c:ptCount val="2"/>
                <c:pt idx="0">
                  <c:v>215973992</c:v>
                </c:pt>
                <c:pt idx="1">
                  <c:v>301845856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DA-4CEE-B93C-41F6CF61B2D9}"/>
            </c:ext>
          </c:extLst>
        </c:ser>
        <c:ser>
          <c:idx val="11"/>
          <c:order val="11"/>
          <c:tx>
            <c:strRef>
              <c:f>福島区!$R$17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福島区!$S$17:$T$17</c:f>
              <c:numCache>
                <c:formatCode>General</c:formatCode>
                <c:ptCount val="2"/>
                <c:pt idx="0">
                  <c:v>58474310</c:v>
                </c:pt>
                <c:pt idx="1">
                  <c:v>79021890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0DA-4CEE-B93C-41F6CF61B2D9}"/>
            </c:ext>
          </c:extLst>
        </c:ser>
        <c:ser>
          <c:idx val="12"/>
          <c:order val="12"/>
          <c:tx>
            <c:strRef>
              <c:f>福島区!$R$18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福島区!$S$18:$T$18</c:f>
              <c:numCache>
                <c:formatCode>General</c:formatCode>
                <c:ptCount val="2"/>
                <c:pt idx="0">
                  <c:v>227823906</c:v>
                </c:pt>
                <c:pt idx="1">
                  <c:v>733957554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0DA-4CEE-B93C-41F6CF61B2D9}"/>
            </c:ext>
          </c:extLst>
        </c:ser>
        <c:ser>
          <c:idx val="13"/>
          <c:order val="13"/>
          <c:tx>
            <c:strRef>
              <c:f>福島区!$R$19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福島区!$S$19:$T$19</c:f>
              <c:numCache>
                <c:formatCode>General</c:formatCode>
                <c:ptCount val="2"/>
                <c:pt idx="0">
                  <c:v>381297557</c:v>
                </c:pt>
                <c:pt idx="1">
                  <c:v>300937460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DA-4CEE-B93C-41F6CF61B2D9}"/>
            </c:ext>
          </c:extLst>
        </c:ser>
        <c:ser>
          <c:idx val="14"/>
          <c:order val="14"/>
          <c:tx>
            <c:strRef>
              <c:f>福島区!$R$20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13753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0DA-4CEE-B93C-41F6CF61B2D9}"/>
            </c:ext>
          </c:extLst>
        </c:ser>
        <c:ser>
          <c:idx val="15"/>
          <c:order val="15"/>
          <c:tx>
            <c:strRef>
              <c:f>福島区!$R$21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福島区!$S$21:$T$21</c:f>
              <c:numCache>
                <c:formatCode>General</c:formatCode>
                <c:ptCount val="2"/>
                <c:pt idx="0">
                  <c:v>6888</c:v>
                </c:pt>
                <c:pt idx="1">
                  <c:v>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0DA-4CEE-B93C-41F6CF61B2D9}"/>
            </c:ext>
          </c:extLst>
        </c:ser>
        <c:ser>
          <c:idx val="16"/>
          <c:order val="16"/>
          <c:tx>
            <c:strRef>
              <c:f>福島区!$R$22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福島区!$S$22:$T$22</c:f>
              <c:numCache>
                <c:formatCode>General</c:formatCode>
                <c:ptCount val="2"/>
                <c:pt idx="0">
                  <c:v>2677815</c:v>
                </c:pt>
                <c:pt idx="1">
                  <c:v>874376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0DA-4CEE-B93C-41F6CF61B2D9}"/>
            </c:ext>
          </c:extLst>
        </c:ser>
        <c:ser>
          <c:idx val="17"/>
          <c:order val="17"/>
          <c:tx>
            <c:strRef>
              <c:f>福島区!$R$23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福島区!$S$23:$T$23</c:f>
              <c:numCache>
                <c:formatCode>General</c:formatCode>
                <c:ptCount val="2"/>
                <c:pt idx="0">
                  <c:v>70924627</c:v>
                </c:pt>
                <c:pt idx="1">
                  <c:v>107440526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0DA-4CEE-B93C-41F6CF61B2D9}"/>
            </c:ext>
          </c:extLst>
        </c:ser>
        <c:ser>
          <c:idx val="18"/>
          <c:order val="18"/>
          <c:tx>
            <c:strRef>
              <c:f>福島区!$R$24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DA-4CEE-B93C-41F6CF61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福島区!$S$24:$T$24</c:f>
              <c:numCache>
                <c:formatCode>General</c:formatCode>
                <c:ptCount val="2"/>
                <c:pt idx="0">
                  <c:v>136519080</c:v>
                </c:pt>
                <c:pt idx="1">
                  <c:v>363483031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0DA-4CEE-B93C-41F6CF61B2D9}"/>
            </c:ext>
          </c:extLst>
        </c:ser>
        <c:ser>
          <c:idx val="19"/>
          <c:order val="19"/>
          <c:tx>
            <c:strRef>
              <c:f>福島区!$R$25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福島区!$S$25:$T$25</c:f>
              <c:numCache>
                <c:formatCode>General</c:formatCode>
                <c:ptCount val="2"/>
                <c:pt idx="0">
                  <c:v>15403237</c:v>
                </c:pt>
                <c:pt idx="1">
                  <c:v>31100722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0DA-4CEE-B93C-41F6CF61B2D9}"/>
            </c:ext>
          </c:extLst>
        </c:ser>
        <c:ser>
          <c:idx val="20"/>
          <c:order val="20"/>
          <c:tx>
            <c:strRef>
              <c:f>福島区!$R$26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福島区!$S$26:$T$26</c:f>
              <c:numCache>
                <c:formatCode>General</c:formatCode>
                <c:ptCount val="2"/>
                <c:pt idx="0">
                  <c:v>33024730</c:v>
                </c:pt>
                <c:pt idx="1">
                  <c:v>25654767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0DA-4CEE-B93C-41F6CF61B2D9}"/>
            </c:ext>
          </c:extLst>
        </c:ser>
        <c:ser>
          <c:idx val="21"/>
          <c:order val="21"/>
          <c:tx>
            <c:strRef>
              <c:f>福島区!$R$27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福島区!$S$27:$T$27</c:f>
              <c:numCache>
                <c:formatCode>General</c:formatCode>
                <c:ptCount val="2"/>
                <c:pt idx="0">
                  <c:v>3038117</c:v>
                </c:pt>
                <c:pt idx="1">
                  <c:v>527424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0DA-4CEE-B93C-41F6CF61B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326208"/>
        <c:axId val="651167424"/>
      </c:barChart>
      <c:catAx>
        <c:axId val="5532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67424"/>
        <c:crosses val="autoZero"/>
        <c:auto val="1"/>
        <c:lblAlgn val="ctr"/>
        <c:lblOffset val="100"/>
        <c:noMultiLvlLbl val="0"/>
      </c:catAx>
      <c:valAx>
        <c:axId val="651167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326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此花区!$S$6:$T$6</c:f>
              <c:numCache>
                <c:formatCode>General</c:formatCode>
                <c:ptCount val="2"/>
                <c:pt idx="0">
                  <c:v>97943583</c:v>
                </c:pt>
                <c:pt idx="1">
                  <c:v>89110180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8-487F-A722-F50AB9336749}"/>
            </c:ext>
          </c:extLst>
        </c:ser>
        <c:ser>
          <c:idx val="1"/>
          <c:order val="1"/>
          <c:tx>
            <c:strRef>
              <c:f>此花区!$R$7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此花区!$S$7:$T$7</c:f>
              <c:numCache>
                <c:formatCode>General</c:formatCode>
                <c:ptCount val="2"/>
                <c:pt idx="0">
                  <c:v>624936596</c:v>
                </c:pt>
                <c:pt idx="1">
                  <c:v>475265806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18-487F-A722-F50AB9336749}"/>
            </c:ext>
          </c:extLst>
        </c:ser>
        <c:ser>
          <c:idx val="2"/>
          <c:order val="2"/>
          <c:tx>
            <c:strRef>
              <c:f>此花区!$R$8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此花区!$S$8:$T$8</c:f>
              <c:numCache>
                <c:formatCode>General</c:formatCode>
                <c:ptCount val="2"/>
                <c:pt idx="0">
                  <c:v>51391580</c:v>
                </c:pt>
                <c:pt idx="1">
                  <c:v>55739513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18-487F-A722-F50AB9336749}"/>
            </c:ext>
          </c:extLst>
        </c:ser>
        <c:ser>
          <c:idx val="3"/>
          <c:order val="3"/>
          <c:tx>
            <c:strRef>
              <c:f>此花区!$R$9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此花区!$S$9:$T$9</c:f>
              <c:numCache>
                <c:formatCode>General</c:formatCode>
                <c:ptCount val="2"/>
                <c:pt idx="0">
                  <c:v>244472309</c:v>
                </c:pt>
                <c:pt idx="1">
                  <c:v>369802623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18-487F-A722-F50AB9336749}"/>
            </c:ext>
          </c:extLst>
        </c:ser>
        <c:ser>
          <c:idx val="4"/>
          <c:order val="4"/>
          <c:tx>
            <c:strRef>
              <c:f>此花区!$R$10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FE68D2E7-2301-4520-946E-129E8F84224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此花区!$S$10:$T$10</c:f>
              <c:numCache>
                <c:formatCode>General</c:formatCode>
                <c:ptCount val="2"/>
                <c:pt idx="0">
                  <c:v>62561988</c:v>
                </c:pt>
                <c:pt idx="1">
                  <c:v>140763690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18-487F-A722-F50AB9336749}"/>
            </c:ext>
          </c:extLst>
        </c:ser>
        <c:ser>
          <c:idx val="5"/>
          <c:order val="5"/>
          <c:tx>
            <c:strRef>
              <c:f>此花区!$R$11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4D476B-AB08-4D67-A8DA-E86A012A49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此花区!$S$11:$T$11</c:f>
              <c:numCache>
                <c:formatCode>General</c:formatCode>
                <c:ptCount val="2"/>
                <c:pt idx="0">
                  <c:v>140175621</c:v>
                </c:pt>
                <c:pt idx="1">
                  <c:v>302270104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F18-487F-A722-F50AB9336749}"/>
            </c:ext>
          </c:extLst>
        </c:ser>
        <c:ser>
          <c:idx val="6"/>
          <c:order val="6"/>
          <c:tx>
            <c:strRef>
              <c:f>此花区!$R$12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此花区!$S$12:$T$12</c:f>
              <c:numCache>
                <c:formatCode>General</c:formatCode>
                <c:ptCount val="2"/>
                <c:pt idx="0">
                  <c:v>98218173</c:v>
                </c:pt>
                <c:pt idx="1">
                  <c:v>156504590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18-487F-A722-F50AB9336749}"/>
            </c:ext>
          </c:extLst>
        </c:ser>
        <c:ser>
          <c:idx val="7"/>
          <c:order val="7"/>
          <c:tx>
            <c:strRef>
              <c:f>此花区!$R$13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此花区!$S$13:$T$13</c:f>
              <c:numCache>
                <c:formatCode>General</c:formatCode>
                <c:ptCount val="2"/>
                <c:pt idx="0">
                  <c:v>9560467</c:v>
                </c:pt>
                <c:pt idx="1">
                  <c:v>25222455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F18-487F-A722-F50AB9336749}"/>
            </c:ext>
          </c:extLst>
        </c:ser>
        <c:ser>
          <c:idx val="8"/>
          <c:order val="8"/>
          <c:tx>
            <c:strRef>
              <c:f>此花区!$R$14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此花区!$S$14:$T$14</c:f>
              <c:numCache>
                <c:formatCode>General</c:formatCode>
                <c:ptCount val="2"/>
                <c:pt idx="0">
                  <c:v>820499686</c:v>
                </c:pt>
                <c:pt idx="1">
                  <c:v>1066269874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F18-487F-A722-F50AB9336749}"/>
            </c:ext>
          </c:extLst>
        </c:ser>
        <c:ser>
          <c:idx val="9"/>
          <c:order val="9"/>
          <c:tx>
            <c:strRef>
              <c:f>此花区!$R$15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此花区!$S$15:$T$15</c:f>
              <c:numCache>
                <c:formatCode>General</c:formatCode>
                <c:ptCount val="2"/>
                <c:pt idx="0">
                  <c:v>338498283</c:v>
                </c:pt>
                <c:pt idx="1">
                  <c:v>343212637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F18-487F-A722-F50AB9336749}"/>
            </c:ext>
          </c:extLst>
        </c:ser>
        <c:ser>
          <c:idx val="10"/>
          <c:order val="10"/>
          <c:tx>
            <c:strRef>
              <c:f>此花区!$R$16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此花区!$S$16:$T$16</c:f>
              <c:numCache>
                <c:formatCode>General</c:formatCode>
                <c:ptCount val="2"/>
                <c:pt idx="0">
                  <c:v>280352391</c:v>
                </c:pt>
                <c:pt idx="1">
                  <c:v>400930007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F18-487F-A722-F50AB9336749}"/>
            </c:ext>
          </c:extLst>
        </c:ser>
        <c:ser>
          <c:idx val="11"/>
          <c:order val="11"/>
          <c:tx>
            <c:strRef>
              <c:f>此花区!$R$17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此花区!$S$17:$T$17</c:f>
              <c:numCache>
                <c:formatCode>General</c:formatCode>
                <c:ptCount val="2"/>
                <c:pt idx="0">
                  <c:v>64477832</c:v>
                </c:pt>
                <c:pt idx="1">
                  <c:v>88461375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F18-487F-A722-F50AB9336749}"/>
            </c:ext>
          </c:extLst>
        </c:ser>
        <c:ser>
          <c:idx val="12"/>
          <c:order val="12"/>
          <c:tx>
            <c:strRef>
              <c:f>此花区!$R$18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此花区!$S$18:$T$18</c:f>
              <c:numCache>
                <c:formatCode>General</c:formatCode>
                <c:ptCount val="2"/>
                <c:pt idx="0">
                  <c:v>305580226</c:v>
                </c:pt>
                <c:pt idx="1">
                  <c:v>907657845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F18-487F-A722-F50AB9336749}"/>
            </c:ext>
          </c:extLst>
        </c:ser>
        <c:ser>
          <c:idx val="13"/>
          <c:order val="13"/>
          <c:tx>
            <c:strRef>
              <c:f>此花区!$R$19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此花区!$S$19:$T$19</c:f>
              <c:numCache>
                <c:formatCode>General</c:formatCode>
                <c:ptCount val="2"/>
                <c:pt idx="0">
                  <c:v>358864769</c:v>
                </c:pt>
                <c:pt idx="1">
                  <c:v>290718438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18-487F-A722-F50AB9336749}"/>
            </c:ext>
          </c:extLst>
        </c:ser>
        <c:ser>
          <c:idx val="14"/>
          <c:order val="14"/>
          <c:tx>
            <c:strRef>
              <c:f>此花区!$R$20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此花区!$S$20:$T$20</c:f>
              <c:numCache>
                <c:formatCode>General</c:formatCode>
                <c:ptCount val="2"/>
                <c:pt idx="0">
                  <c:v>3641</c:v>
                </c:pt>
                <c:pt idx="1">
                  <c:v>10835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F18-487F-A722-F50AB9336749}"/>
            </c:ext>
          </c:extLst>
        </c:ser>
        <c:ser>
          <c:idx val="15"/>
          <c:order val="15"/>
          <c:tx>
            <c:strRef>
              <c:f>此花区!$R$21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F18-487F-A722-F50AB9336749}"/>
            </c:ext>
          </c:extLst>
        </c:ser>
        <c:ser>
          <c:idx val="16"/>
          <c:order val="16"/>
          <c:tx>
            <c:strRef>
              <c:f>此花区!$R$22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此花区!$S$22:$T$22</c:f>
              <c:numCache>
                <c:formatCode>General</c:formatCode>
                <c:ptCount val="2"/>
                <c:pt idx="0">
                  <c:v>587067</c:v>
                </c:pt>
                <c:pt idx="1">
                  <c:v>1721213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F18-487F-A722-F50AB9336749}"/>
            </c:ext>
          </c:extLst>
        </c:ser>
        <c:ser>
          <c:idx val="17"/>
          <c:order val="17"/>
          <c:tx>
            <c:strRef>
              <c:f>此花区!$R$23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此花区!$S$23:$T$23</c:f>
              <c:numCache>
                <c:formatCode>General</c:formatCode>
                <c:ptCount val="2"/>
                <c:pt idx="0">
                  <c:v>49933012</c:v>
                </c:pt>
                <c:pt idx="1">
                  <c:v>75713063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F18-487F-A722-F50AB9336749}"/>
            </c:ext>
          </c:extLst>
        </c:ser>
        <c:ser>
          <c:idx val="18"/>
          <c:order val="18"/>
          <c:tx>
            <c:strRef>
              <c:f>此花区!$R$24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18-487F-A722-F50AB9336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此花区!$S$24:$T$24</c:f>
              <c:numCache>
                <c:formatCode>General</c:formatCode>
                <c:ptCount val="2"/>
                <c:pt idx="0">
                  <c:v>217407092</c:v>
                </c:pt>
                <c:pt idx="1">
                  <c:v>482660222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F18-487F-A722-F50AB9336749}"/>
            </c:ext>
          </c:extLst>
        </c:ser>
        <c:ser>
          <c:idx val="19"/>
          <c:order val="19"/>
          <c:tx>
            <c:strRef>
              <c:f>此花区!$R$25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此花区!$S$25:$T$25</c:f>
              <c:numCache>
                <c:formatCode>General</c:formatCode>
                <c:ptCount val="2"/>
                <c:pt idx="0">
                  <c:v>12701319</c:v>
                </c:pt>
                <c:pt idx="1">
                  <c:v>44310190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F18-487F-A722-F50AB9336749}"/>
            </c:ext>
          </c:extLst>
        </c:ser>
        <c:ser>
          <c:idx val="20"/>
          <c:order val="20"/>
          <c:tx>
            <c:strRef>
              <c:f>此花区!$R$26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此花区!$S$26:$T$26</c:f>
              <c:numCache>
                <c:formatCode>General</c:formatCode>
                <c:ptCount val="2"/>
                <c:pt idx="0">
                  <c:v>18089085</c:v>
                </c:pt>
                <c:pt idx="1">
                  <c:v>20838574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F18-487F-A722-F50AB9336749}"/>
            </c:ext>
          </c:extLst>
        </c:ser>
        <c:ser>
          <c:idx val="21"/>
          <c:order val="21"/>
          <c:tx>
            <c:strRef>
              <c:f>此花区!$R$27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此花区!$S$27:$T$27</c:f>
              <c:numCache>
                <c:formatCode>General</c:formatCode>
                <c:ptCount val="2"/>
                <c:pt idx="0">
                  <c:v>260840</c:v>
                </c:pt>
                <c:pt idx="1">
                  <c:v>1492886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F18-487F-A722-F50AB933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058816"/>
        <c:axId val="651172032"/>
      </c:barChart>
      <c:catAx>
        <c:axId val="5705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72032"/>
        <c:crosses val="autoZero"/>
        <c:auto val="1"/>
        <c:lblAlgn val="ctr"/>
        <c:lblOffset val="100"/>
        <c:noMultiLvlLbl val="0"/>
      </c:catAx>
      <c:valAx>
        <c:axId val="6511720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0588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西区!$S$6:$T$6</c:f>
              <c:numCache>
                <c:formatCode>General</c:formatCode>
                <c:ptCount val="2"/>
                <c:pt idx="0">
                  <c:v>46399274</c:v>
                </c:pt>
                <c:pt idx="1">
                  <c:v>65626988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4-4603-9720-924A4DAF9966}"/>
            </c:ext>
          </c:extLst>
        </c:ser>
        <c:ser>
          <c:idx val="1"/>
          <c:order val="1"/>
          <c:tx>
            <c:strRef>
              <c:f>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西区!$S$7:$T$7</c:f>
              <c:numCache>
                <c:formatCode>General</c:formatCode>
                <c:ptCount val="2"/>
                <c:pt idx="0">
                  <c:v>423025431</c:v>
                </c:pt>
                <c:pt idx="1">
                  <c:v>443909260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54-4603-9720-924A4DAF9966}"/>
            </c:ext>
          </c:extLst>
        </c:ser>
        <c:ser>
          <c:idx val="2"/>
          <c:order val="2"/>
          <c:tx>
            <c:strRef>
              <c:f>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西区!$S$8:$T$8</c:f>
              <c:numCache>
                <c:formatCode>General</c:formatCode>
                <c:ptCount val="2"/>
                <c:pt idx="0">
                  <c:v>23466815</c:v>
                </c:pt>
                <c:pt idx="1">
                  <c:v>79078393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54-4603-9720-924A4DAF9966}"/>
            </c:ext>
          </c:extLst>
        </c:ser>
        <c:ser>
          <c:idx val="3"/>
          <c:order val="3"/>
          <c:tx>
            <c:strRef>
              <c:f>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西区!$S$9:$T$9</c:f>
              <c:numCache>
                <c:formatCode>General</c:formatCode>
                <c:ptCount val="2"/>
                <c:pt idx="0">
                  <c:v>246851832</c:v>
                </c:pt>
                <c:pt idx="1">
                  <c:v>279999392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54-4603-9720-924A4DAF9966}"/>
            </c:ext>
          </c:extLst>
        </c:ser>
        <c:ser>
          <c:idx val="4"/>
          <c:order val="4"/>
          <c:tx>
            <c:strRef>
              <c:f>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6383E-3"/>
                </c:manualLayout>
              </c:layout>
              <c:tx>
                <c:rich>
                  <a:bodyPr/>
                  <a:lstStyle/>
                  <a:p>
                    <a:fld id="{B16E8793-9663-43DF-A159-4406A73445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西区!$S$10:$T$10</c:f>
              <c:numCache>
                <c:formatCode>General</c:formatCode>
                <c:ptCount val="2"/>
                <c:pt idx="0">
                  <c:v>39414574</c:v>
                </c:pt>
                <c:pt idx="1">
                  <c:v>98813990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54-4603-9720-924A4DAF9966}"/>
            </c:ext>
          </c:extLst>
        </c:ser>
        <c:ser>
          <c:idx val="5"/>
          <c:order val="5"/>
          <c:tx>
            <c:strRef>
              <c:f>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866BEC3-5ACC-4685-925E-B702FB9997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西区!$S$11:$T$11</c:f>
              <c:numCache>
                <c:formatCode>General</c:formatCode>
                <c:ptCount val="2"/>
                <c:pt idx="0">
                  <c:v>115905082</c:v>
                </c:pt>
                <c:pt idx="1">
                  <c:v>246636175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54-4603-9720-924A4DAF9966}"/>
            </c:ext>
          </c:extLst>
        </c:ser>
        <c:ser>
          <c:idx val="6"/>
          <c:order val="6"/>
          <c:tx>
            <c:strRef>
              <c:f>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西区!$S$12:$T$12</c:f>
              <c:numCache>
                <c:formatCode>General</c:formatCode>
                <c:ptCount val="2"/>
                <c:pt idx="0">
                  <c:v>104042472</c:v>
                </c:pt>
                <c:pt idx="1">
                  <c:v>174192449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54-4603-9720-924A4DAF9966}"/>
            </c:ext>
          </c:extLst>
        </c:ser>
        <c:ser>
          <c:idx val="7"/>
          <c:order val="7"/>
          <c:tx>
            <c:strRef>
              <c:f>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西区!$S$13:$T$13</c:f>
              <c:numCache>
                <c:formatCode>General</c:formatCode>
                <c:ptCount val="2"/>
                <c:pt idx="0">
                  <c:v>6447398</c:v>
                </c:pt>
                <c:pt idx="1">
                  <c:v>16985874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54-4603-9720-924A4DAF9966}"/>
            </c:ext>
          </c:extLst>
        </c:ser>
        <c:ser>
          <c:idx val="8"/>
          <c:order val="8"/>
          <c:tx>
            <c:strRef>
              <c:f>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西区!$S$14:$T$14</c:f>
              <c:numCache>
                <c:formatCode>General</c:formatCode>
                <c:ptCount val="2"/>
                <c:pt idx="0">
                  <c:v>541357361</c:v>
                </c:pt>
                <c:pt idx="1">
                  <c:v>762178936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54-4603-9720-924A4DAF9966}"/>
            </c:ext>
          </c:extLst>
        </c:ser>
        <c:ser>
          <c:idx val="9"/>
          <c:order val="9"/>
          <c:tx>
            <c:strRef>
              <c:f>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西区!$S$15:$T$15</c:f>
              <c:numCache>
                <c:formatCode>General</c:formatCode>
                <c:ptCount val="2"/>
                <c:pt idx="0">
                  <c:v>200007413</c:v>
                </c:pt>
                <c:pt idx="1">
                  <c:v>201466747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54-4603-9720-924A4DAF9966}"/>
            </c:ext>
          </c:extLst>
        </c:ser>
        <c:ser>
          <c:idx val="10"/>
          <c:order val="10"/>
          <c:tx>
            <c:strRef>
              <c:f>西区!$R$16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6984193-DF6E-4EAD-826B-90708D4BA02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西区!$S$16:$T$16</c:f>
              <c:numCache>
                <c:formatCode>General</c:formatCode>
                <c:ptCount val="2"/>
                <c:pt idx="0">
                  <c:v>182126030</c:v>
                </c:pt>
                <c:pt idx="1">
                  <c:v>306377805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54-4603-9720-924A4DAF9966}"/>
            </c:ext>
          </c:extLst>
        </c:ser>
        <c:ser>
          <c:idx val="11"/>
          <c:order val="11"/>
          <c:tx>
            <c:strRef>
              <c:f>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西区!$S$17:$T$17</c:f>
              <c:numCache>
                <c:formatCode>General</c:formatCode>
                <c:ptCount val="2"/>
                <c:pt idx="0">
                  <c:v>40647500</c:v>
                </c:pt>
                <c:pt idx="1">
                  <c:v>63055845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554-4603-9720-924A4DAF9966}"/>
            </c:ext>
          </c:extLst>
        </c:ser>
        <c:ser>
          <c:idx val="12"/>
          <c:order val="12"/>
          <c:tx>
            <c:strRef>
              <c:f>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西区!$S$18:$T$18</c:f>
              <c:numCache>
                <c:formatCode>General</c:formatCode>
                <c:ptCount val="2"/>
                <c:pt idx="0">
                  <c:v>191367014</c:v>
                </c:pt>
                <c:pt idx="1">
                  <c:v>627945830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554-4603-9720-924A4DAF9966}"/>
            </c:ext>
          </c:extLst>
        </c:ser>
        <c:ser>
          <c:idx val="13"/>
          <c:order val="13"/>
          <c:tx>
            <c:strRef>
              <c:f>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西区!$S$19:$T$19</c:f>
              <c:numCache>
                <c:formatCode>General</c:formatCode>
                <c:ptCount val="2"/>
                <c:pt idx="0">
                  <c:v>285750371</c:v>
                </c:pt>
                <c:pt idx="1">
                  <c:v>248697701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554-4603-9720-924A4DAF9966}"/>
            </c:ext>
          </c:extLst>
        </c:ser>
        <c:ser>
          <c:idx val="14"/>
          <c:order val="14"/>
          <c:tx>
            <c:strRef>
              <c:f>西区!$R$20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86144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554-4603-9720-924A4DAF9966}"/>
            </c:ext>
          </c:extLst>
        </c:ser>
        <c:ser>
          <c:idx val="15"/>
          <c:order val="15"/>
          <c:tx>
            <c:strRef>
              <c:f>西区!$R$21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554-4603-9720-924A4DAF9966}"/>
            </c:ext>
          </c:extLst>
        </c:ser>
        <c:ser>
          <c:idx val="16"/>
          <c:order val="16"/>
          <c:tx>
            <c:strRef>
              <c:f>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西区!$S$22:$T$22</c:f>
              <c:numCache>
                <c:formatCode>General</c:formatCode>
                <c:ptCount val="2"/>
                <c:pt idx="0">
                  <c:v>437482</c:v>
                </c:pt>
                <c:pt idx="1">
                  <c:v>1162819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554-4603-9720-924A4DAF9966}"/>
            </c:ext>
          </c:extLst>
        </c:ser>
        <c:ser>
          <c:idx val="17"/>
          <c:order val="17"/>
          <c:tx>
            <c:strRef>
              <c:f>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西区!$S$23:$T$23</c:f>
              <c:numCache>
                <c:formatCode>General</c:formatCode>
                <c:ptCount val="2"/>
                <c:pt idx="0">
                  <c:v>37263645</c:v>
                </c:pt>
                <c:pt idx="1">
                  <c:v>77622575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554-4603-9720-924A4DAF9966}"/>
            </c:ext>
          </c:extLst>
        </c:ser>
        <c:ser>
          <c:idx val="18"/>
          <c:order val="18"/>
          <c:tx>
            <c:strRef>
              <c:f>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6CCD7BA-DEFD-4C75-8465-DE884B38FB1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4554-4603-9720-924A4DAF99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西区!$S$24:$T$24</c:f>
              <c:numCache>
                <c:formatCode>General</c:formatCode>
                <c:ptCount val="2"/>
                <c:pt idx="0">
                  <c:v>79509133</c:v>
                </c:pt>
                <c:pt idx="1">
                  <c:v>376885632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554-4603-9720-924A4DAF9966}"/>
            </c:ext>
          </c:extLst>
        </c:ser>
        <c:ser>
          <c:idx val="19"/>
          <c:order val="19"/>
          <c:tx>
            <c:strRef>
              <c:f>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西区!$S$25:$T$25</c:f>
              <c:numCache>
                <c:formatCode>General</c:formatCode>
                <c:ptCount val="2"/>
                <c:pt idx="0">
                  <c:v>13361482</c:v>
                </c:pt>
                <c:pt idx="1">
                  <c:v>27291381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554-4603-9720-924A4DAF9966}"/>
            </c:ext>
          </c:extLst>
        </c:ser>
        <c:ser>
          <c:idx val="20"/>
          <c:order val="20"/>
          <c:tx>
            <c:strRef>
              <c:f>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西区!$S$26:$T$26</c:f>
              <c:numCache>
                <c:formatCode>General</c:formatCode>
                <c:ptCount val="2"/>
                <c:pt idx="0">
                  <c:v>13097747</c:v>
                </c:pt>
                <c:pt idx="1">
                  <c:v>19017401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554-4603-9720-924A4DAF9966}"/>
            </c:ext>
          </c:extLst>
        </c:ser>
        <c:ser>
          <c:idx val="21"/>
          <c:order val="21"/>
          <c:tx>
            <c:strRef>
              <c:f>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西区!$S$27:$T$27</c:f>
              <c:numCache>
                <c:formatCode>General</c:formatCode>
                <c:ptCount val="2"/>
                <c:pt idx="0">
                  <c:v>342054</c:v>
                </c:pt>
                <c:pt idx="1">
                  <c:v>191541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554-4603-9720-924A4DAF9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88320"/>
        <c:axId val="53012736"/>
      </c:barChart>
      <c:catAx>
        <c:axId val="5848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2736"/>
        <c:crosses val="autoZero"/>
        <c:auto val="1"/>
        <c:lblAlgn val="ctr"/>
        <c:lblOffset val="100"/>
        <c:noMultiLvlLbl val="0"/>
      </c:catAx>
      <c:valAx>
        <c:axId val="530127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88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港区!$S$6:$T$6</c:f>
              <c:numCache>
                <c:formatCode>General</c:formatCode>
                <c:ptCount val="2"/>
                <c:pt idx="0">
                  <c:v>92813470</c:v>
                </c:pt>
                <c:pt idx="1">
                  <c:v>115339933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7C-47D3-87D2-0D8C90099EA6}"/>
            </c:ext>
          </c:extLst>
        </c:ser>
        <c:ser>
          <c:idx val="1"/>
          <c:order val="1"/>
          <c:tx>
            <c:strRef>
              <c:f>港区!$R$7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港区!$S$7:$T$7</c:f>
              <c:numCache>
                <c:formatCode>General</c:formatCode>
                <c:ptCount val="2"/>
                <c:pt idx="0">
                  <c:v>647553468</c:v>
                </c:pt>
                <c:pt idx="1">
                  <c:v>576835953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7C-47D3-87D2-0D8C90099EA6}"/>
            </c:ext>
          </c:extLst>
        </c:ser>
        <c:ser>
          <c:idx val="2"/>
          <c:order val="2"/>
          <c:tx>
            <c:strRef>
              <c:f>港区!$R$8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港区!$S$8:$T$8</c:f>
              <c:numCache>
                <c:formatCode>General</c:formatCode>
                <c:ptCount val="2"/>
                <c:pt idx="0">
                  <c:v>57117826</c:v>
                </c:pt>
                <c:pt idx="1">
                  <c:v>90395917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7C-47D3-87D2-0D8C90099EA6}"/>
            </c:ext>
          </c:extLst>
        </c:ser>
        <c:ser>
          <c:idx val="3"/>
          <c:order val="3"/>
          <c:tx>
            <c:strRef>
              <c:f>港区!$R$9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港区!$S$9:$T$9</c:f>
              <c:numCache>
                <c:formatCode>General</c:formatCode>
                <c:ptCount val="2"/>
                <c:pt idx="0">
                  <c:v>300613372</c:v>
                </c:pt>
                <c:pt idx="1">
                  <c:v>414028432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7C-47D3-87D2-0D8C90099EA6}"/>
            </c:ext>
          </c:extLst>
        </c:ser>
        <c:ser>
          <c:idx val="4"/>
          <c:order val="4"/>
          <c:tx>
            <c:strRef>
              <c:f>港区!$R$10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845F0182-A7E1-49B8-80F9-C1A0BFD1B8D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港区!$S$10:$T$10</c:f>
              <c:numCache>
                <c:formatCode>General</c:formatCode>
                <c:ptCount val="2"/>
                <c:pt idx="0">
                  <c:v>52405557</c:v>
                </c:pt>
                <c:pt idx="1">
                  <c:v>153436861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7C-47D3-87D2-0D8C90099EA6}"/>
            </c:ext>
          </c:extLst>
        </c:ser>
        <c:ser>
          <c:idx val="5"/>
          <c:order val="5"/>
          <c:tx>
            <c:strRef>
              <c:f>港区!$R$11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7D8D29B-A76B-4391-AC36-C96E408CB8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港区!$S$11:$T$11</c:f>
              <c:numCache>
                <c:formatCode>General</c:formatCode>
                <c:ptCount val="2"/>
                <c:pt idx="0">
                  <c:v>190262259</c:v>
                </c:pt>
                <c:pt idx="1">
                  <c:v>390266731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7C-47D3-87D2-0D8C90099EA6}"/>
            </c:ext>
          </c:extLst>
        </c:ser>
        <c:ser>
          <c:idx val="6"/>
          <c:order val="6"/>
          <c:tx>
            <c:strRef>
              <c:f>港区!$R$12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港区!$S$12:$T$12</c:f>
              <c:numCache>
                <c:formatCode>General</c:formatCode>
                <c:ptCount val="2"/>
                <c:pt idx="0">
                  <c:v>135078672</c:v>
                </c:pt>
                <c:pt idx="1">
                  <c:v>218825776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7C-47D3-87D2-0D8C90099EA6}"/>
            </c:ext>
          </c:extLst>
        </c:ser>
        <c:ser>
          <c:idx val="7"/>
          <c:order val="7"/>
          <c:tx>
            <c:strRef>
              <c:f>港区!$R$13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港区!$S$13:$T$13</c:f>
              <c:numCache>
                <c:formatCode>General</c:formatCode>
                <c:ptCount val="2"/>
                <c:pt idx="0">
                  <c:v>13507142</c:v>
                </c:pt>
                <c:pt idx="1">
                  <c:v>27404404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7C-47D3-87D2-0D8C90099EA6}"/>
            </c:ext>
          </c:extLst>
        </c:ser>
        <c:ser>
          <c:idx val="8"/>
          <c:order val="8"/>
          <c:tx>
            <c:strRef>
              <c:f>港区!$R$14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12034A2-A484-48F7-8A92-B95D60C62D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港区!$S$14:$T$14</c:f>
              <c:numCache>
                <c:formatCode>General</c:formatCode>
                <c:ptCount val="2"/>
                <c:pt idx="0">
                  <c:v>804716671</c:v>
                </c:pt>
                <c:pt idx="1">
                  <c:v>1106110207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87C-47D3-87D2-0D8C90099EA6}"/>
            </c:ext>
          </c:extLst>
        </c:ser>
        <c:ser>
          <c:idx val="9"/>
          <c:order val="9"/>
          <c:tx>
            <c:strRef>
              <c:f>港区!$R$15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46EE13-8DFA-472F-92CD-90A135CB21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港区!$S$15:$T$15</c:f>
              <c:numCache>
                <c:formatCode>General</c:formatCode>
                <c:ptCount val="2"/>
                <c:pt idx="0">
                  <c:v>371282001</c:v>
                </c:pt>
                <c:pt idx="1">
                  <c:v>395434854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87C-47D3-87D2-0D8C90099EA6}"/>
            </c:ext>
          </c:extLst>
        </c:ser>
        <c:ser>
          <c:idx val="10"/>
          <c:order val="10"/>
          <c:tx>
            <c:strRef>
              <c:f>港区!$R$16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9ED0B93-C24B-4EF0-99DB-2E84E26417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港区!$S$16:$T$16</c:f>
              <c:numCache>
                <c:formatCode>General</c:formatCode>
                <c:ptCount val="2"/>
                <c:pt idx="0">
                  <c:v>326817396</c:v>
                </c:pt>
                <c:pt idx="1">
                  <c:v>469496407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87C-47D3-87D2-0D8C90099EA6}"/>
            </c:ext>
          </c:extLst>
        </c:ser>
        <c:ser>
          <c:idx val="11"/>
          <c:order val="11"/>
          <c:tx>
            <c:strRef>
              <c:f>港区!$R$17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港区!$S$17:$T$17</c:f>
              <c:numCache>
                <c:formatCode>General</c:formatCode>
                <c:ptCount val="2"/>
                <c:pt idx="0">
                  <c:v>80449094</c:v>
                </c:pt>
                <c:pt idx="1">
                  <c:v>92576469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7C-47D3-87D2-0D8C90099EA6}"/>
            </c:ext>
          </c:extLst>
        </c:ser>
        <c:ser>
          <c:idx val="12"/>
          <c:order val="12"/>
          <c:tx>
            <c:strRef>
              <c:f>港区!$R$18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A92551-0851-4533-BF7C-4B2323E23F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港区!$S$18:$T$18</c:f>
              <c:numCache>
                <c:formatCode>General</c:formatCode>
                <c:ptCount val="2"/>
                <c:pt idx="0">
                  <c:v>386809078</c:v>
                </c:pt>
                <c:pt idx="1">
                  <c:v>1105340449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87C-47D3-87D2-0D8C90099EA6}"/>
            </c:ext>
          </c:extLst>
        </c:ser>
        <c:ser>
          <c:idx val="13"/>
          <c:order val="13"/>
          <c:tx>
            <c:strRef>
              <c:f>港区!$R$19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港区!$S$19:$T$19</c:f>
              <c:numCache>
                <c:formatCode>General</c:formatCode>
                <c:ptCount val="2"/>
                <c:pt idx="0">
                  <c:v>455843048</c:v>
                </c:pt>
                <c:pt idx="1">
                  <c:v>427316692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87C-47D3-87D2-0D8C90099EA6}"/>
            </c:ext>
          </c:extLst>
        </c:ser>
        <c:ser>
          <c:idx val="14"/>
          <c:order val="14"/>
          <c:tx>
            <c:strRef>
              <c:f>港区!$R$20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港区!$S$20:$T$20</c:f>
              <c:numCache>
                <c:formatCode>General</c:formatCode>
                <c:ptCount val="2"/>
                <c:pt idx="0">
                  <c:v>6812</c:v>
                </c:pt>
                <c:pt idx="1">
                  <c:v>11912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87C-47D3-87D2-0D8C90099EA6}"/>
            </c:ext>
          </c:extLst>
        </c:ser>
        <c:ser>
          <c:idx val="15"/>
          <c:order val="15"/>
          <c:tx>
            <c:strRef>
              <c:f>港区!$R$21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港区!$S$21:$T$21</c:f>
              <c:numCache>
                <c:formatCode>General</c:formatCode>
                <c:ptCount val="2"/>
                <c:pt idx="0">
                  <c:v>3863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7C-47D3-87D2-0D8C90099EA6}"/>
            </c:ext>
          </c:extLst>
        </c:ser>
        <c:ser>
          <c:idx val="16"/>
          <c:order val="16"/>
          <c:tx>
            <c:strRef>
              <c:f>港区!$R$22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港区!$S$22:$T$22</c:f>
              <c:numCache>
                <c:formatCode>General</c:formatCode>
                <c:ptCount val="2"/>
                <c:pt idx="0">
                  <c:v>836894</c:v>
                </c:pt>
                <c:pt idx="1">
                  <c:v>1487522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87C-47D3-87D2-0D8C90099EA6}"/>
            </c:ext>
          </c:extLst>
        </c:ser>
        <c:ser>
          <c:idx val="17"/>
          <c:order val="17"/>
          <c:tx>
            <c:strRef>
              <c:f>港区!$R$23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港区!$S$23:$T$23</c:f>
              <c:numCache>
                <c:formatCode>General</c:formatCode>
                <c:ptCount val="2"/>
                <c:pt idx="0">
                  <c:v>82195692</c:v>
                </c:pt>
                <c:pt idx="1">
                  <c:v>139165474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7C-47D3-87D2-0D8C90099EA6}"/>
            </c:ext>
          </c:extLst>
        </c:ser>
        <c:ser>
          <c:idx val="18"/>
          <c:order val="18"/>
          <c:tx>
            <c:strRef>
              <c:f>港区!$R$24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7C-47D3-87D2-0D8C90099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港区!$S$24:$T$24</c:f>
              <c:numCache>
                <c:formatCode>General</c:formatCode>
                <c:ptCount val="2"/>
                <c:pt idx="0">
                  <c:v>218274405</c:v>
                </c:pt>
                <c:pt idx="1">
                  <c:v>444075389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87C-47D3-87D2-0D8C90099EA6}"/>
            </c:ext>
          </c:extLst>
        </c:ser>
        <c:ser>
          <c:idx val="19"/>
          <c:order val="19"/>
          <c:tx>
            <c:strRef>
              <c:f>港区!$R$25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港区!$S$25:$T$25</c:f>
              <c:numCache>
                <c:formatCode>General</c:formatCode>
                <c:ptCount val="2"/>
                <c:pt idx="0">
                  <c:v>14510223</c:v>
                </c:pt>
                <c:pt idx="1">
                  <c:v>36040922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87C-47D3-87D2-0D8C90099EA6}"/>
            </c:ext>
          </c:extLst>
        </c:ser>
        <c:ser>
          <c:idx val="20"/>
          <c:order val="20"/>
          <c:tx>
            <c:strRef>
              <c:f>港区!$R$26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港区!$S$26:$T$26</c:f>
              <c:numCache>
                <c:formatCode>General</c:formatCode>
                <c:ptCount val="2"/>
                <c:pt idx="0">
                  <c:v>10885080</c:v>
                </c:pt>
                <c:pt idx="1">
                  <c:v>25187904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87C-47D3-87D2-0D8C90099EA6}"/>
            </c:ext>
          </c:extLst>
        </c:ser>
        <c:ser>
          <c:idx val="21"/>
          <c:order val="21"/>
          <c:tx>
            <c:strRef>
              <c:f>港区!$R$27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港区!$S$27:$T$27</c:f>
              <c:numCache>
                <c:formatCode>General</c:formatCode>
                <c:ptCount val="2"/>
                <c:pt idx="0">
                  <c:v>209677</c:v>
                </c:pt>
                <c:pt idx="1">
                  <c:v>23242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87C-47D3-87D2-0D8C9009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9508736"/>
        <c:axId val="53015616"/>
      </c:barChart>
      <c:catAx>
        <c:axId val="5950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5616"/>
        <c:crosses val="autoZero"/>
        <c:auto val="1"/>
        <c:lblAlgn val="ctr"/>
        <c:lblOffset val="100"/>
        <c:noMultiLvlLbl val="0"/>
      </c:catAx>
      <c:valAx>
        <c:axId val="53015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95087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大正区!$S$6:$T$6</c:f>
              <c:numCache>
                <c:formatCode>General</c:formatCode>
                <c:ptCount val="2"/>
                <c:pt idx="0">
                  <c:v>80238582</c:v>
                </c:pt>
                <c:pt idx="1">
                  <c:v>111247042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054-9544-B8C556778E16}"/>
            </c:ext>
          </c:extLst>
        </c:ser>
        <c:ser>
          <c:idx val="1"/>
          <c:order val="1"/>
          <c:tx>
            <c:strRef>
              <c:f>大正区!$R$7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大正区!$S$7:$T$7</c:f>
              <c:numCache>
                <c:formatCode>General</c:formatCode>
                <c:ptCount val="2"/>
                <c:pt idx="0">
                  <c:v>656394757</c:v>
                </c:pt>
                <c:pt idx="1">
                  <c:v>453659434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76-4054-9544-B8C556778E16}"/>
            </c:ext>
          </c:extLst>
        </c:ser>
        <c:ser>
          <c:idx val="2"/>
          <c:order val="2"/>
          <c:tx>
            <c:strRef>
              <c:f>大正区!$R$8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大正区!$S$8:$T$8</c:f>
              <c:numCache>
                <c:formatCode>General</c:formatCode>
                <c:ptCount val="2"/>
                <c:pt idx="0">
                  <c:v>92385514</c:v>
                </c:pt>
                <c:pt idx="1">
                  <c:v>72028077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76-4054-9544-B8C556778E16}"/>
            </c:ext>
          </c:extLst>
        </c:ser>
        <c:ser>
          <c:idx val="3"/>
          <c:order val="3"/>
          <c:tx>
            <c:strRef>
              <c:f>大正区!$R$9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大正区!$S$9:$T$9</c:f>
              <c:numCache>
                <c:formatCode>General</c:formatCode>
                <c:ptCount val="2"/>
                <c:pt idx="0">
                  <c:v>419242417</c:v>
                </c:pt>
                <c:pt idx="1">
                  <c:v>373161470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76-4054-9544-B8C556778E16}"/>
            </c:ext>
          </c:extLst>
        </c:ser>
        <c:ser>
          <c:idx val="4"/>
          <c:order val="4"/>
          <c:tx>
            <c:strRef>
              <c:f>大正区!$R$10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5665436445692697E-3"/>
                </c:manualLayout>
              </c:layout>
              <c:tx>
                <c:rich>
                  <a:bodyPr/>
                  <a:lstStyle/>
                  <a:p>
                    <a:fld id="{82728B1A-B311-48EB-A511-34DCF34F360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大正区!$S$10:$T$10</c:f>
              <c:numCache>
                <c:formatCode>General</c:formatCode>
                <c:ptCount val="2"/>
                <c:pt idx="0">
                  <c:v>65999583</c:v>
                </c:pt>
                <c:pt idx="1">
                  <c:v>149952174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F76-4054-9544-B8C556778E16}"/>
            </c:ext>
          </c:extLst>
        </c:ser>
        <c:ser>
          <c:idx val="5"/>
          <c:order val="5"/>
          <c:tx>
            <c:strRef>
              <c:f>大正区!$R$11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1E59093-E9C3-475A-9DFA-D3C7400E7B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大正区!$S$11:$T$11</c:f>
              <c:numCache>
                <c:formatCode>General</c:formatCode>
                <c:ptCount val="2"/>
                <c:pt idx="0">
                  <c:v>193701747</c:v>
                </c:pt>
                <c:pt idx="1">
                  <c:v>328486173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76-4054-9544-B8C556778E16}"/>
            </c:ext>
          </c:extLst>
        </c:ser>
        <c:ser>
          <c:idx val="6"/>
          <c:order val="6"/>
          <c:tx>
            <c:strRef>
              <c:f>大正区!$R$12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大正区!$S$12:$T$12</c:f>
              <c:numCache>
                <c:formatCode>General</c:formatCode>
                <c:ptCount val="2"/>
                <c:pt idx="0">
                  <c:v>107931692</c:v>
                </c:pt>
                <c:pt idx="1">
                  <c:v>182280589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76-4054-9544-B8C556778E16}"/>
            </c:ext>
          </c:extLst>
        </c:ser>
        <c:ser>
          <c:idx val="7"/>
          <c:order val="7"/>
          <c:tx>
            <c:strRef>
              <c:f>大正区!$R$13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大正区!$S$13:$T$13</c:f>
              <c:numCache>
                <c:formatCode>General</c:formatCode>
                <c:ptCount val="2"/>
                <c:pt idx="0">
                  <c:v>12857910</c:v>
                </c:pt>
                <c:pt idx="1">
                  <c:v>20800446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76-4054-9544-B8C556778E16}"/>
            </c:ext>
          </c:extLst>
        </c:ser>
        <c:ser>
          <c:idx val="8"/>
          <c:order val="8"/>
          <c:tx>
            <c:strRef>
              <c:f>大正区!$R$14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大正区!$S$14:$T$14</c:f>
              <c:numCache>
                <c:formatCode>General</c:formatCode>
                <c:ptCount val="2"/>
                <c:pt idx="0">
                  <c:v>792981512</c:v>
                </c:pt>
                <c:pt idx="1">
                  <c:v>1113688394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F76-4054-9544-B8C556778E16}"/>
            </c:ext>
          </c:extLst>
        </c:ser>
        <c:ser>
          <c:idx val="9"/>
          <c:order val="9"/>
          <c:tx>
            <c:strRef>
              <c:f>大正区!$R$15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大正区!$S$15:$T$15</c:f>
              <c:numCache>
                <c:formatCode>General</c:formatCode>
                <c:ptCount val="2"/>
                <c:pt idx="0">
                  <c:v>367698008</c:v>
                </c:pt>
                <c:pt idx="1">
                  <c:v>378793051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F76-4054-9544-B8C556778E16}"/>
            </c:ext>
          </c:extLst>
        </c:ser>
        <c:ser>
          <c:idx val="10"/>
          <c:order val="10"/>
          <c:tx>
            <c:strRef>
              <c:f>大正区!$R$16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大正区!$S$16:$T$16</c:f>
              <c:numCache>
                <c:formatCode>General</c:formatCode>
                <c:ptCount val="2"/>
                <c:pt idx="0">
                  <c:v>290299765</c:v>
                </c:pt>
                <c:pt idx="1">
                  <c:v>429120461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F76-4054-9544-B8C556778E16}"/>
            </c:ext>
          </c:extLst>
        </c:ser>
        <c:ser>
          <c:idx val="11"/>
          <c:order val="11"/>
          <c:tx>
            <c:strRef>
              <c:f>大正区!$R$17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大正区!$S$17:$T$17</c:f>
              <c:numCache>
                <c:formatCode>General</c:formatCode>
                <c:ptCount val="2"/>
                <c:pt idx="0">
                  <c:v>81596153</c:v>
                </c:pt>
                <c:pt idx="1">
                  <c:v>130462097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F76-4054-9544-B8C556778E16}"/>
            </c:ext>
          </c:extLst>
        </c:ser>
        <c:ser>
          <c:idx val="12"/>
          <c:order val="12"/>
          <c:tx>
            <c:strRef>
              <c:f>大正区!$R$18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大正区!$S$18:$T$18</c:f>
              <c:numCache>
                <c:formatCode>General</c:formatCode>
                <c:ptCount val="2"/>
                <c:pt idx="0">
                  <c:v>325767335</c:v>
                </c:pt>
                <c:pt idx="1">
                  <c:v>913285171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F76-4054-9544-B8C556778E16}"/>
            </c:ext>
          </c:extLst>
        </c:ser>
        <c:ser>
          <c:idx val="13"/>
          <c:order val="13"/>
          <c:tx>
            <c:strRef>
              <c:f>大正区!$R$19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大正区!$S$19:$T$19</c:f>
              <c:numCache>
                <c:formatCode>General</c:formatCode>
                <c:ptCount val="2"/>
                <c:pt idx="0">
                  <c:v>466287686</c:v>
                </c:pt>
                <c:pt idx="1">
                  <c:v>392533787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F76-4054-9544-B8C556778E16}"/>
            </c:ext>
          </c:extLst>
        </c:ser>
        <c:ser>
          <c:idx val="14"/>
          <c:order val="14"/>
          <c:tx>
            <c:strRef>
              <c:f>大正区!$R$20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F76-4054-9544-B8C556778E16}"/>
            </c:ext>
          </c:extLst>
        </c:ser>
        <c:ser>
          <c:idx val="15"/>
          <c:order val="15"/>
          <c:tx>
            <c:strRef>
              <c:f>大正区!$R$21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大正区!$S$21:$T$21</c:f>
              <c:numCache>
                <c:formatCode>General</c:formatCode>
                <c:ptCount val="2"/>
                <c:pt idx="0">
                  <c:v>3800</c:v>
                </c:pt>
                <c:pt idx="1">
                  <c:v>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F76-4054-9544-B8C556778E16}"/>
            </c:ext>
          </c:extLst>
        </c:ser>
        <c:ser>
          <c:idx val="16"/>
          <c:order val="16"/>
          <c:tx>
            <c:strRef>
              <c:f>大正区!$R$22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大正区!$S$22:$T$22</c:f>
              <c:numCache>
                <c:formatCode>General</c:formatCode>
                <c:ptCount val="2"/>
                <c:pt idx="0">
                  <c:v>1225794</c:v>
                </c:pt>
                <c:pt idx="1">
                  <c:v>2376955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F76-4054-9544-B8C556778E16}"/>
            </c:ext>
          </c:extLst>
        </c:ser>
        <c:ser>
          <c:idx val="17"/>
          <c:order val="17"/>
          <c:tx>
            <c:strRef>
              <c:f>大正区!$R$23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大正区!$S$23:$T$23</c:f>
              <c:numCache>
                <c:formatCode>General</c:formatCode>
                <c:ptCount val="2"/>
                <c:pt idx="0">
                  <c:v>55806967</c:v>
                </c:pt>
                <c:pt idx="1">
                  <c:v>88216966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F76-4054-9544-B8C556778E16}"/>
            </c:ext>
          </c:extLst>
        </c:ser>
        <c:ser>
          <c:idx val="18"/>
          <c:order val="18"/>
          <c:tx>
            <c:strRef>
              <c:f>大正区!$R$24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76-4054-9544-B8C556778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大正区!$S$24:$T$24</c:f>
              <c:numCache>
                <c:formatCode>General</c:formatCode>
                <c:ptCount val="2"/>
                <c:pt idx="0">
                  <c:v>159328819</c:v>
                </c:pt>
                <c:pt idx="1">
                  <c:v>426245090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F76-4054-9544-B8C556778E16}"/>
            </c:ext>
          </c:extLst>
        </c:ser>
        <c:ser>
          <c:idx val="19"/>
          <c:order val="19"/>
          <c:tx>
            <c:strRef>
              <c:f>大正区!$R$25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大正区!$S$25:$T$25</c:f>
              <c:numCache>
                <c:formatCode>General</c:formatCode>
                <c:ptCount val="2"/>
                <c:pt idx="0">
                  <c:v>21668800</c:v>
                </c:pt>
                <c:pt idx="1">
                  <c:v>43108092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F76-4054-9544-B8C556778E16}"/>
            </c:ext>
          </c:extLst>
        </c:ser>
        <c:ser>
          <c:idx val="20"/>
          <c:order val="20"/>
          <c:tx>
            <c:strRef>
              <c:f>大正区!$R$26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大正区!$S$26:$T$26</c:f>
              <c:numCache>
                <c:formatCode>General</c:formatCode>
                <c:ptCount val="2"/>
                <c:pt idx="0">
                  <c:v>28148806</c:v>
                </c:pt>
                <c:pt idx="1">
                  <c:v>27430433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F76-4054-9544-B8C556778E16}"/>
            </c:ext>
          </c:extLst>
        </c:ser>
        <c:ser>
          <c:idx val="21"/>
          <c:order val="21"/>
          <c:tx>
            <c:strRef>
              <c:f>大正区!$R$27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大正区!$S$27:$T$27</c:f>
              <c:numCache>
                <c:formatCode>General</c:formatCode>
                <c:ptCount val="2"/>
                <c:pt idx="0">
                  <c:v>155763</c:v>
                </c:pt>
                <c:pt idx="1">
                  <c:v>2190326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F76-4054-9544-B8C55677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74235392"/>
        <c:axId val="54345728"/>
      </c:barChart>
      <c:catAx>
        <c:axId val="7423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5728"/>
        <c:crosses val="autoZero"/>
        <c:auto val="1"/>
        <c:lblAlgn val="ctr"/>
        <c:lblOffset val="100"/>
        <c:noMultiLvlLbl val="0"/>
      </c:catAx>
      <c:valAx>
        <c:axId val="543457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74235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天王寺区!$S$6:$T$6</c:f>
              <c:numCache>
                <c:formatCode>General</c:formatCode>
                <c:ptCount val="2"/>
                <c:pt idx="0">
                  <c:v>56063780</c:v>
                </c:pt>
                <c:pt idx="1">
                  <c:v>100848762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A-45C7-AC87-210EF4DFC98F}"/>
            </c:ext>
          </c:extLst>
        </c:ser>
        <c:ser>
          <c:idx val="1"/>
          <c:order val="1"/>
          <c:tx>
            <c:strRef>
              <c:f>天王寺区!$R$7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天王寺区!$S$7:$T$7</c:f>
              <c:numCache>
                <c:formatCode>General</c:formatCode>
                <c:ptCount val="2"/>
                <c:pt idx="0">
                  <c:v>415605750</c:v>
                </c:pt>
                <c:pt idx="1">
                  <c:v>398183882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BA-45C7-AC87-210EF4DFC98F}"/>
            </c:ext>
          </c:extLst>
        </c:ser>
        <c:ser>
          <c:idx val="2"/>
          <c:order val="2"/>
          <c:tx>
            <c:strRef>
              <c:f>天王寺区!$R$8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天王寺区!$S$8:$T$8</c:f>
              <c:numCache>
                <c:formatCode>General</c:formatCode>
                <c:ptCount val="2"/>
                <c:pt idx="0">
                  <c:v>25251418</c:v>
                </c:pt>
                <c:pt idx="1">
                  <c:v>38083544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BA-45C7-AC87-210EF4DFC98F}"/>
            </c:ext>
          </c:extLst>
        </c:ser>
        <c:ser>
          <c:idx val="3"/>
          <c:order val="3"/>
          <c:tx>
            <c:strRef>
              <c:f>天王寺区!$R$9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天王寺区!$S$9:$T$9</c:f>
              <c:numCache>
                <c:formatCode>General</c:formatCode>
                <c:ptCount val="2"/>
                <c:pt idx="0">
                  <c:v>235051537</c:v>
                </c:pt>
                <c:pt idx="1">
                  <c:v>284306435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BA-45C7-AC87-210EF4DFC98F}"/>
            </c:ext>
          </c:extLst>
        </c:ser>
        <c:ser>
          <c:idx val="4"/>
          <c:order val="4"/>
          <c:tx>
            <c:strRef>
              <c:f>天王寺区!$R$10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1.03785082831119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BA-45C7-AC87-210EF4DFC9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天王寺区!$S$10:$T$10</c:f>
              <c:numCache>
                <c:formatCode>General</c:formatCode>
                <c:ptCount val="2"/>
                <c:pt idx="0">
                  <c:v>41589474</c:v>
                </c:pt>
                <c:pt idx="1">
                  <c:v>76981090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BA-45C7-AC87-210EF4DFC98F}"/>
            </c:ext>
          </c:extLst>
        </c:ser>
        <c:ser>
          <c:idx val="5"/>
          <c:order val="5"/>
          <c:tx>
            <c:strRef>
              <c:f>天王寺区!$R$11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2B2B1F8-DFC4-4F1A-96C0-4B5F06256E3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天王寺区!$S$11:$T$11</c:f>
              <c:numCache>
                <c:formatCode>General</c:formatCode>
                <c:ptCount val="2"/>
                <c:pt idx="0">
                  <c:v>172368974</c:v>
                </c:pt>
                <c:pt idx="1">
                  <c:v>262254701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BA-45C7-AC87-210EF4DFC98F}"/>
            </c:ext>
          </c:extLst>
        </c:ser>
        <c:ser>
          <c:idx val="6"/>
          <c:order val="6"/>
          <c:tx>
            <c:strRef>
              <c:f>天王寺区!$R$12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天王寺区!$S$12:$T$12</c:f>
              <c:numCache>
                <c:formatCode>General</c:formatCode>
                <c:ptCount val="2"/>
                <c:pt idx="0">
                  <c:v>99721997</c:v>
                </c:pt>
                <c:pt idx="1">
                  <c:v>154285572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BA-45C7-AC87-210EF4DFC98F}"/>
            </c:ext>
          </c:extLst>
        </c:ser>
        <c:ser>
          <c:idx val="7"/>
          <c:order val="7"/>
          <c:tx>
            <c:strRef>
              <c:f>天王寺区!$R$13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天王寺区!$S$13:$T$13</c:f>
              <c:numCache>
                <c:formatCode>General</c:formatCode>
                <c:ptCount val="2"/>
                <c:pt idx="0">
                  <c:v>9685243</c:v>
                </c:pt>
                <c:pt idx="1">
                  <c:v>15110114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BA-45C7-AC87-210EF4DFC98F}"/>
            </c:ext>
          </c:extLst>
        </c:ser>
        <c:ser>
          <c:idx val="8"/>
          <c:order val="8"/>
          <c:tx>
            <c:strRef>
              <c:f>天王寺区!$R$14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天王寺区!$S$14:$T$14</c:f>
              <c:numCache>
                <c:formatCode>General</c:formatCode>
                <c:ptCount val="2"/>
                <c:pt idx="0">
                  <c:v>532287614</c:v>
                </c:pt>
                <c:pt idx="1">
                  <c:v>857065897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0BA-45C7-AC87-210EF4DFC98F}"/>
            </c:ext>
          </c:extLst>
        </c:ser>
        <c:ser>
          <c:idx val="9"/>
          <c:order val="9"/>
          <c:tx>
            <c:strRef>
              <c:f>天王寺区!$R$15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天王寺区!$S$15:$T$15</c:f>
              <c:numCache>
                <c:formatCode>General</c:formatCode>
                <c:ptCount val="2"/>
                <c:pt idx="0">
                  <c:v>209263751</c:v>
                </c:pt>
                <c:pt idx="1">
                  <c:v>235008723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0BA-45C7-AC87-210EF4DFC98F}"/>
            </c:ext>
          </c:extLst>
        </c:ser>
        <c:ser>
          <c:idx val="10"/>
          <c:order val="10"/>
          <c:tx>
            <c:strRef>
              <c:f>天王寺区!$R$16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天王寺区!$S$16:$T$16</c:f>
              <c:numCache>
                <c:formatCode>General</c:formatCode>
                <c:ptCount val="2"/>
                <c:pt idx="0">
                  <c:v>203947267</c:v>
                </c:pt>
                <c:pt idx="1">
                  <c:v>313004162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0BA-45C7-AC87-210EF4DFC98F}"/>
            </c:ext>
          </c:extLst>
        </c:ser>
        <c:ser>
          <c:idx val="11"/>
          <c:order val="11"/>
          <c:tx>
            <c:strRef>
              <c:f>天王寺区!$R$17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天王寺区!$S$17:$T$17</c:f>
              <c:numCache>
                <c:formatCode>General</c:formatCode>
                <c:ptCount val="2"/>
                <c:pt idx="0">
                  <c:v>44049265</c:v>
                </c:pt>
                <c:pt idx="1">
                  <c:v>70186345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0BA-45C7-AC87-210EF4DFC98F}"/>
            </c:ext>
          </c:extLst>
        </c:ser>
        <c:ser>
          <c:idx val="12"/>
          <c:order val="12"/>
          <c:tx>
            <c:strRef>
              <c:f>天王寺区!$R$18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天王寺区!$S$18:$T$18</c:f>
              <c:numCache>
                <c:formatCode>General</c:formatCode>
                <c:ptCount val="2"/>
                <c:pt idx="0">
                  <c:v>227236903</c:v>
                </c:pt>
                <c:pt idx="1">
                  <c:v>702909866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0BA-45C7-AC87-210EF4DFC98F}"/>
            </c:ext>
          </c:extLst>
        </c:ser>
        <c:ser>
          <c:idx val="13"/>
          <c:order val="13"/>
          <c:tx>
            <c:strRef>
              <c:f>天王寺区!$R$19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天王寺区!$S$19:$T$19</c:f>
              <c:numCache>
                <c:formatCode>General</c:formatCode>
                <c:ptCount val="2"/>
                <c:pt idx="0">
                  <c:v>337529192</c:v>
                </c:pt>
                <c:pt idx="1">
                  <c:v>203085545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0BA-45C7-AC87-210EF4DFC98F}"/>
            </c:ext>
          </c:extLst>
        </c:ser>
        <c:ser>
          <c:idx val="14"/>
          <c:order val="14"/>
          <c:tx>
            <c:strRef>
              <c:f>天王寺区!$R$20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0BA-45C7-AC87-210EF4DFC98F}"/>
            </c:ext>
          </c:extLst>
        </c:ser>
        <c:ser>
          <c:idx val="15"/>
          <c:order val="15"/>
          <c:tx>
            <c:strRef>
              <c:f>天王寺区!$R$21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0BA-45C7-AC87-210EF4DFC98F}"/>
            </c:ext>
          </c:extLst>
        </c:ser>
        <c:ser>
          <c:idx val="16"/>
          <c:order val="16"/>
          <c:tx>
            <c:strRef>
              <c:f>天王寺区!$R$22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天王寺区!$S$22:$T$22</c:f>
              <c:numCache>
                <c:formatCode>General</c:formatCode>
                <c:ptCount val="2"/>
                <c:pt idx="0">
                  <c:v>509989</c:v>
                </c:pt>
                <c:pt idx="1">
                  <c:v>933606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0BA-45C7-AC87-210EF4DFC98F}"/>
            </c:ext>
          </c:extLst>
        </c:ser>
        <c:ser>
          <c:idx val="17"/>
          <c:order val="17"/>
          <c:tx>
            <c:strRef>
              <c:f>天王寺区!$R$23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天王寺区!$S$23:$T$23</c:f>
              <c:numCache>
                <c:formatCode>General</c:formatCode>
                <c:ptCount val="2"/>
                <c:pt idx="0">
                  <c:v>56920851</c:v>
                </c:pt>
                <c:pt idx="1">
                  <c:v>106300814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0BA-45C7-AC87-210EF4DFC98F}"/>
            </c:ext>
          </c:extLst>
        </c:ser>
        <c:ser>
          <c:idx val="18"/>
          <c:order val="18"/>
          <c:tx>
            <c:strRef>
              <c:f>天王寺区!$R$24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BA-45C7-AC87-210EF4DFC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天王寺区!$S$24:$T$24</c:f>
              <c:numCache>
                <c:formatCode>General</c:formatCode>
                <c:ptCount val="2"/>
                <c:pt idx="0">
                  <c:v>111817564</c:v>
                </c:pt>
                <c:pt idx="1">
                  <c:v>336166881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0BA-45C7-AC87-210EF4DFC98F}"/>
            </c:ext>
          </c:extLst>
        </c:ser>
        <c:ser>
          <c:idx val="19"/>
          <c:order val="19"/>
          <c:tx>
            <c:strRef>
              <c:f>天王寺区!$R$25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天王寺区!$S$25:$T$25</c:f>
              <c:numCache>
                <c:formatCode>General</c:formatCode>
                <c:ptCount val="2"/>
                <c:pt idx="0">
                  <c:v>9400827</c:v>
                </c:pt>
                <c:pt idx="1">
                  <c:v>26255905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BA-45C7-AC87-210EF4DFC98F}"/>
            </c:ext>
          </c:extLst>
        </c:ser>
        <c:ser>
          <c:idx val="20"/>
          <c:order val="20"/>
          <c:tx>
            <c:strRef>
              <c:f>天王寺区!$R$26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天王寺区!$S$26:$T$26</c:f>
              <c:numCache>
                <c:formatCode>General</c:formatCode>
                <c:ptCount val="2"/>
                <c:pt idx="0">
                  <c:v>26572245</c:v>
                </c:pt>
                <c:pt idx="1">
                  <c:v>23697445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0BA-45C7-AC87-210EF4DFC98F}"/>
            </c:ext>
          </c:extLst>
        </c:ser>
        <c:ser>
          <c:idx val="21"/>
          <c:order val="21"/>
          <c:tx>
            <c:strRef>
              <c:f>天王寺区!$R$27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天王寺区!$S$27:$T$27</c:f>
              <c:numCache>
                <c:formatCode>General</c:formatCode>
                <c:ptCount val="2"/>
                <c:pt idx="0">
                  <c:v>120219</c:v>
                </c:pt>
                <c:pt idx="1">
                  <c:v>65135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0BA-45C7-AC87-210EF4DFC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040896"/>
        <c:axId val="54349184"/>
      </c:barChart>
      <c:catAx>
        <c:axId val="11304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9184"/>
        <c:crosses val="autoZero"/>
        <c:auto val="1"/>
        <c:lblAlgn val="ctr"/>
        <c:lblOffset val="100"/>
        <c:noMultiLvlLbl val="0"/>
      </c:catAx>
      <c:valAx>
        <c:axId val="54349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040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浪速区!$S$6:$T$6</c:f>
              <c:numCache>
                <c:formatCode>General</c:formatCode>
                <c:ptCount val="2"/>
                <c:pt idx="0">
                  <c:v>54230502</c:v>
                </c:pt>
                <c:pt idx="1">
                  <c:v>49968314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D-4F59-BE2A-AFA41E5F29E6}"/>
            </c:ext>
          </c:extLst>
        </c:ser>
        <c:ser>
          <c:idx val="1"/>
          <c:order val="1"/>
          <c:tx>
            <c:strRef>
              <c:f>浪速区!$R$7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浪速区!$S$7:$T$7</c:f>
              <c:numCache>
                <c:formatCode>General</c:formatCode>
                <c:ptCount val="2"/>
                <c:pt idx="0">
                  <c:v>295245202</c:v>
                </c:pt>
                <c:pt idx="1">
                  <c:v>211701277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7D-4F59-BE2A-AFA41E5F29E6}"/>
            </c:ext>
          </c:extLst>
        </c:ser>
        <c:ser>
          <c:idx val="2"/>
          <c:order val="2"/>
          <c:tx>
            <c:strRef>
              <c:f>浪速区!$R$8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浪速区!$S$8:$T$8</c:f>
              <c:numCache>
                <c:formatCode>General</c:formatCode>
                <c:ptCount val="2"/>
                <c:pt idx="0">
                  <c:v>22875519</c:v>
                </c:pt>
                <c:pt idx="1">
                  <c:v>51326566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7D-4F59-BE2A-AFA41E5F29E6}"/>
            </c:ext>
          </c:extLst>
        </c:ser>
        <c:ser>
          <c:idx val="3"/>
          <c:order val="3"/>
          <c:tx>
            <c:strRef>
              <c:f>浪速区!$R$9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浪速区!$S$9:$T$9</c:f>
              <c:numCache>
                <c:formatCode>General</c:formatCode>
                <c:ptCount val="2"/>
                <c:pt idx="0">
                  <c:v>171467775</c:v>
                </c:pt>
                <c:pt idx="1">
                  <c:v>176339987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7D-4F59-BE2A-AFA41E5F29E6}"/>
            </c:ext>
          </c:extLst>
        </c:ser>
        <c:ser>
          <c:idx val="4"/>
          <c:order val="4"/>
          <c:tx>
            <c:strRef>
              <c:f>浪速区!$R$10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4.5665436445692697E-3"/>
                </c:manualLayout>
              </c:layout>
              <c:tx>
                <c:rich>
                  <a:bodyPr/>
                  <a:lstStyle/>
                  <a:p>
                    <a:fld id="{51E2EDA8-7546-46B9-99DD-47B9D8050A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浪速区!$S$10:$T$10</c:f>
              <c:numCache>
                <c:formatCode>General</c:formatCode>
                <c:ptCount val="2"/>
                <c:pt idx="0">
                  <c:v>28626906</c:v>
                </c:pt>
                <c:pt idx="1">
                  <c:v>85885072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7D-4F59-BE2A-AFA41E5F29E6}"/>
            </c:ext>
          </c:extLst>
        </c:ser>
        <c:ser>
          <c:idx val="5"/>
          <c:order val="5"/>
          <c:tx>
            <c:strRef>
              <c:f>浪速区!$R$11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浪速区!$S$11:$T$11</c:f>
              <c:numCache>
                <c:formatCode>General</c:formatCode>
                <c:ptCount val="2"/>
                <c:pt idx="0">
                  <c:v>117085350</c:v>
                </c:pt>
                <c:pt idx="1">
                  <c:v>163205861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7D-4F59-BE2A-AFA41E5F29E6}"/>
            </c:ext>
          </c:extLst>
        </c:ser>
        <c:ser>
          <c:idx val="6"/>
          <c:order val="6"/>
          <c:tx>
            <c:strRef>
              <c:f>浪速区!$R$12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浪速区!$S$12:$T$12</c:f>
              <c:numCache>
                <c:formatCode>General</c:formatCode>
                <c:ptCount val="2"/>
                <c:pt idx="0">
                  <c:v>46498186</c:v>
                </c:pt>
                <c:pt idx="1">
                  <c:v>81556044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7D-4F59-BE2A-AFA41E5F29E6}"/>
            </c:ext>
          </c:extLst>
        </c:ser>
        <c:ser>
          <c:idx val="7"/>
          <c:order val="7"/>
          <c:tx>
            <c:strRef>
              <c:f>浪速区!$R$13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浪速区!$S$13:$T$13</c:f>
              <c:numCache>
                <c:formatCode>General</c:formatCode>
                <c:ptCount val="2"/>
                <c:pt idx="0">
                  <c:v>8899531</c:v>
                </c:pt>
                <c:pt idx="1">
                  <c:v>9831275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7D-4F59-BE2A-AFA41E5F29E6}"/>
            </c:ext>
          </c:extLst>
        </c:ser>
        <c:ser>
          <c:idx val="8"/>
          <c:order val="8"/>
          <c:tx>
            <c:strRef>
              <c:f>浪速区!$R$14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浪速区!$S$14:$T$14</c:f>
              <c:numCache>
                <c:formatCode>General</c:formatCode>
                <c:ptCount val="2"/>
                <c:pt idx="0">
                  <c:v>368470789</c:v>
                </c:pt>
                <c:pt idx="1">
                  <c:v>547500605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7D-4F59-BE2A-AFA41E5F29E6}"/>
            </c:ext>
          </c:extLst>
        </c:ser>
        <c:ser>
          <c:idx val="9"/>
          <c:order val="9"/>
          <c:tx>
            <c:strRef>
              <c:f>浪速区!$R$15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浪速区!$S$15:$T$15</c:f>
              <c:numCache>
                <c:formatCode>General</c:formatCode>
                <c:ptCount val="2"/>
                <c:pt idx="0">
                  <c:v>151197608</c:v>
                </c:pt>
                <c:pt idx="1">
                  <c:v>167463481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27D-4F59-BE2A-AFA41E5F29E6}"/>
            </c:ext>
          </c:extLst>
        </c:ser>
        <c:ser>
          <c:idx val="10"/>
          <c:order val="10"/>
          <c:tx>
            <c:strRef>
              <c:f>浪速区!$R$16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浪速区!$S$16:$T$16</c:f>
              <c:numCache>
                <c:formatCode>General</c:formatCode>
                <c:ptCount val="2"/>
                <c:pt idx="0">
                  <c:v>131758371</c:v>
                </c:pt>
                <c:pt idx="1">
                  <c:v>201591552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7D-4F59-BE2A-AFA41E5F29E6}"/>
            </c:ext>
          </c:extLst>
        </c:ser>
        <c:ser>
          <c:idx val="11"/>
          <c:order val="11"/>
          <c:tx>
            <c:strRef>
              <c:f>浪速区!$R$17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浪速区!$S$17:$T$17</c:f>
              <c:numCache>
                <c:formatCode>General</c:formatCode>
                <c:ptCount val="2"/>
                <c:pt idx="0">
                  <c:v>31654129</c:v>
                </c:pt>
                <c:pt idx="1">
                  <c:v>45895282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27D-4F59-BE2A-AFA41E5F29E6}"/>
            </c:ext>
          </c:extLst>
        </c:ser>
        <c:ser>
          <c:idx val="12"/>
          <c:order val="12"/>
          <c:tx>
            <c:strRef>
              <c:f>浪速区!$R$18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浪速区!$S$18:$T$18</c:f>
              <c:numCache>
                <c:formatCode>General</c:formatCode>
                <c:ptCount val="2"/>
                <c:pt idx="0">
                  <c:v>125976009</c:v>
                </c:pt>
                <c:pt idx="1">
                  <c:v>405693991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7D-4F59-BE2A-AFA41E5F29E6}"/>
            </c:ext>
          </c:extLst>
        </c:ser>
        <c:ser>
          <c:idx val="13"/>
          <c:order val="13"/>
          <c:tx>
            <c:strRef>
              <c:f>浪速区!$R$19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浪速区!$S$19:$T$19</c:f>
              <c:numCache>
                <c:formatCode>General</c:formatCode>
                <c:ptCount val="2"/>
                <c:pt idx="0">
                  <c:v>211470380</c:v>
                </c:pt>
                <c:pt idx="1">
                  <c:v>175556279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7D-4F59-BE2A-AFA41E5F29E6}"/>
            </c:ext>
          </c:extLst>
        </c:ser>
        <c:ser>
          <c:idx val="14"/>
          <c:order val="14"/>
          <c:tx>
            <c:strRef>
              <c:f>浪速区!$R$20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10960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27D-4F59-BE2A-AFA41E5F29E6}"/>
            </c:ext>
          </c:extLst>
        </c:ser>
        <c:ser>
          <c:idx val="15"/>
          <c:order val="15"/>
          <c:tx>
            <c:strRef>
              <c:f>浪速区!$R$21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27D-4F59-BE2A-AFA41E5F29E6}"/>
            </c:ext>
          </c:extLst>
        </c:ser>
        <c:ser>
          <c:idx val="16"/>
          <c:order val="16"/>
          <c:tx>
            <c:strRef>
              <c:f>浪速区!$R$22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浪速区!$S$22:$T$22</c:f>
              <c:numCache>
                <c:formatCode>General</c:formatCode>
                <c:ptCount val="2"/>
                <c:pt idx="0">
                  <c:v>263283</c:v>
                </c:pt>
                <c:pt idx="1">
                  <c:v>401332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27D-4F59-BE2A-AFA41E5F29E6}"/>
            </c:ext>
          </c:extLst>
        </c:ser>
        <c:ser>
          <c:idx val="17"/>
          <c:order val="17"/>
          <c:tx>
            <c:strRef>
              <c:f>浪速区!$R$23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浪速区!$S$23:$T$23</c:f>
              <c:numCache>
                <c:formatCode>General</c:formatCode>
                <c:ptCount val="2"/>
                <c:pt idx="0">
                  <c:v>40890609</c:v>
                </c:pt>
                <c:pt idx="1">
                  <c:v>53495076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7D-4F59-BE2A-AFA41E5F29E6}"/>
            </c:ext>
          </c:extLst>
        </c:ser>
        <c:ser>
          <c:idx val="18"/>
          <c:order val="18"/>
          <c:tx>
            <c:strRef>
              <c:f>浪速区!$R$24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7D-4F59-BE2A-AFA41E5F2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浪速区!$S$24:$T$24</c:f>
              <c:numCache>
                <c:formatCode>General</c:formatCode>
                <c:ptCount val="2"/>
                <c:pt idx="0">
                  <c:v>102386475</c:v>
                </c:pt>
                <c:pt idx="1">
                  <c:v>227346602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27D-4F59-BE2A-AFA41E5F29E6}"/>
            </c:ext>
          </c:extLst>
        </c:ser>
        <c:ser>
          <c:idx val="19"/>
          <c:order val="19"/>
          <c:tx>
            <c:strRef>
              <c:f>浪速区!$R$25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浪速区!$S$25:$T$25</c:f>
              <c:numCache>
                <c:formatCode>General</c:formatCode>
                <c:ptCount val="2"/>
                <c:pt idx="0">
                  <c:v>7663805</c:v>
                </c:pt>
                <c:pt idx="1">
                  <c:v>16053572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27D-4F59-BE2A-AFA41E5F29E6}"/>
            </c:ext>
          </c:extLst>
        </c:ser>
        <c:ser>
          <c:idx val="20"/>
          <c:order val="20"/>
          <c:tx>
            <c:strRef>
              <c:f>浪速区!$R$26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浪速区!$S$26:$T$26</c:f>
              <c:numCache>
                <c:formatCode>General</c:formatCode>
                <c:ptCount val="2"/>
                <c:pt idx="0">
                  <c:v>5383360</c:v>
                </c:pt>
                <c:pt idx="1">
                  <c:v>10472813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27D-4F59-BE2A-AFA41E5F29E6}"/>
            </c:ext>
          </c:extLst>
        </c:ser>
        <c:ser>
          <c:idx val="21"/>
          <c:order val="21"/>
          <c:tx>
            <c:strRef>
              <c:f>浪速区!$R$27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浪速区!$S$27:$T$27</c:f>
              <c:numCache>
                <c:formatCode>General</c:formatCode>
                <c:ptCount val="2"/>
                <c:pt idx="0">
                  <c:v>44231</c:v>
                </c:pt>
                <c:pt idx="1">
                  <c:v>108409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27D-4F59-BE2A-AFA41E5F2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491456"/>
        <c:axId val="54351488"/>
      </c:barChart>
      <c:catAx>
        <c:axId val="11349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51488"/>
        <c:crosses val="autoZero"/>
        <c:auto val="1"/>
        <c:lblAlgn val="ctr"/>
        <c:lblOffset val="100"/>
        <c:noMultiLvlLbl val="0"/>
      </c:catAx>
      <c:valAx>
        <c:axId val="5435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491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西淀川区!$S$6:$T$6</c:f>
              <c:numCache>
                <c:formatCode>General</c:formatCode>
                <c:ptCount val="2"/>
                <c:pt idx="0">
                  <c:v>94021746</c:v>
                </c:pt>
                <c:pt idx="1">
                  <c:v>95897435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8-429E-BF8F-677025D2E826}"/>
            </c:ext>
          </c:extLst>
        </c:ser>
        <c:ser>
          <c:idx val="1"/>
          <c:order val="1"/>
          <c:tx>
            <c:strRef>
              <c:f>西淀川区!$R$7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西淀川区!$S$7:$T$7</c:f>
              <c:numCache>
                <c:formatCode>General</c:formatCode>
                <c:ptCount val="2"/>
                <c:pt idx="0">
                  <c:v>664925207</c:v>
                </c:pt>
                <c:pt idx="1">
                  <c:v>563204994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28-429E-BF8F-677025D2E826}"/>
            </c:ext>
          </c:extLst>
        </c:ser>
        <c:ser>
          <c:idx val="2"/>
          <c:order val="2"/>
          <c:tx>
            <c:strRef>
              <c:f>西淀川区!$R$8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西淀川区!$S$8:$T$8</c:f>
              <c:numCache>
                <c:formatCode>General</c:formatCode>
                <c:ptCount val="2"/>
                <c:pt idx="0">
                  <c:v>51994437</c:v>
                </c:pt>
                <c:pt idx="1">
                  <c:v>68026196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28-429E-BF8F-677025D2E826}"/>
            </c:ext>
          </c:extLst>
        </c:ser>
        <c:ser>
          <c:idx val="3"/>
          <c:order val="3"/>
          <c:tx>
            <c:strRef>
              <c:f>西淀川区!$R$9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西淀川区!$S$9:$T$9</c:f>
              <c:numCache>
                <c:formatCode>General</c:formatCode>
                <c:ptCount val="2"/>
                <c:pt idx="0">
                  <c:v>326272982</c:v>
                </c:pt>
                <c:pt idx="1">
                  <c:v>447444202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28-429E-BF8F-677025D2E826}"/>
            </c:ext>
          </c:extLst>
        </c:ser>
        <c:ser>
          <c:idx val="4"/>
          <c:order val="4"/>
          <c:tx>
            <c:strRef>
              <c:f>西淀川区!$R$10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2.4908419879468746E-3"/>
                </c:manualLayout>
              </c:layout>
              <c:tx>
                <c:rich>
                  <a:bodyPr/>
                  <a:lstStyle/>
                  <a:p>
                    <a:fld id="{84E2930E-3EDE-4218-B1C5-8D6FE824AF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西淀川区!$S$10:$T$10</c:f>
              <c:numCache>
                <c:formatCode>General</c:formatCode>
                <c:ptCount val="2"/>
                <c:pt idx="0">
                  <c:v>78131977</c:v>
                </c:pt>
                <c:pt idx="1">
                  <c:v>164827095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28-429E-BF8F-677025D2E826}"/>
            </c:ext>
          </c:extLst>
        </c:ser>
        <c:ser>
          <c:idx val="5"/>
          <c:order val="5"/>
          <c:tx>
            <c:strRef>
              <c:f>西淀川区!$R$11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1F83A02-5E99-4DE5-B5FF-4C4CEEF32E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西淀川区!$S$11:$T$11</c:f>
              <c:numCache>
                <c:formatCode>General</c:formatCode>
                <c:ptCount val="2"/>
                <c:pt idx="0">
                  <c:v>233909598</c:v>
                </c:pt>
                <c:pt idx="1">
                  <c:v>397874545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28-429E-BF8F-677025D2E826}"/>
            </c:ext>
          </c:extLst>
        </c:ser>
        <c:ser>
          <c:idx val="6"/>
          <c:order val="6"/>
          <c:tx>
            <c:strRef>
              <c:f>西淀川区!$R$12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西淀川区!$S$12:$T$12</c:f>
              <c:numCache>
                <c:formatCode>General</c:formatCode>
                <c:ptCount val="2"/>
                <c:pt idx="0">
                  <c:v>163693143</c:v>
                </c:pt>
                <c:pt idx="1">
                  <c:v>255414308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28-429E-BF8F-677025D2E826}"/>
            </c:ext>
          </c:extLst>
        </c:ser>
        <c:ser>
          <c:idx val="7"/>
          <c:order val="7"/>
          <c:tx>
            <c:strRef>
              <c:f>西淀川区!$R$13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西淀川区!$S$13:$T$13</c:f>
              <c:numCache>
                <c:formatCode>General</c:formatCode>
                <c:ptCount val="2"/>
                <c:pt idx="0">
                  <c:v>12882919</c:v>
                </c:pt>
                <c:pt idx="1">
                  <c:v>18325470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328-429E-BF8F-677025D2E826}"/>
            </c:ext>
          </c:extLst>
        </c:ser>
        <c:ser>
          <c:idx val="8"/>
          <c:order val="8"/>
          <c:tx>
            <c:strRef>
              <c:f>西淀川区!$R$14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西淀川区!$S$14:$T$14</c:f>
              <c:numCache>
                <c:formatCode>General</c:formatCode>
                <c:ptCount val="2"/>
                <c:pt idx="0">
                  <c:v>902165654</c:v>
                </c:pt>
                <c:pt idx="1">
                  <c:v>1194800704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328-429E-BF8F-677025D2E826}"/>
            </c:ext>
          </c:extLst>
        </c:ser>
        <c:ser>
          <c:idx val="9"/>
          <c:order val="9"/>
          <c:tx>
            <c:strRef>
              <c:f>西淀川区!$R$15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西淀川区!$S$15:$T$15</c:f>
              <c:numCache>
                <c:formatCode>General</c:formatCode>
                <c:ptCount val="2"/>
                <c:pt idx="0">
                  <c:v>331780339</c:v>
                </c:pt>
                <c:pt idx="1">
                  <c:v>341063252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328-429E-BF8F-677025D2E826}"/>
            </c:ext>
          </c:extLst>
        </c:ser>
        <c:ser>
          <c:idx val="10"/>
          <c:order val="10"/>
          <c:tx>
            <c:strRef>
              <c:f>西淀川区!$R$16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西淀川区!$S$16:$T$16</c:f>
              <c:numCache>
                <c:formatCode>General</c:formatCode>
                <c:ptCount val="2"/>
                <c:pt idx="0">
                  <c:v>377576271</c:v>
                </c:pt>
                <c:pt idx="1">
                  <c:v>513716205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328-429E-BF8F-677025D2E826}"/>
            </c:ext>
          </c:extLst>
        </c:ser>
        <c:ser>
          <c:idx val="11"/>
          <c:order val="11"/>
          <c:tx>
            <c:strRef>
              <c:f>西淀川区!$R$17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西淀川区!$S$17:$T$17</c:f>
              <c:numCache>
                <c:formatCode>General</c:formatCode>
                <c:ptCount val="2"/>
                <c:pt idx="0">
                  <c:v>81164884</c:v>
                </c:pt>
                <c:pt idx="1">
                  <c:v>115619662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328-429E-BF8F-677025D2E826}"/>
            </c:ext>
          </c:extLst>
        </c:ser>
        <c:ser>
          <c:idx val="12"/>
          <c:order val="12"/>
          <c:tx>
            <c:strRef>
              <c:f>西淀川区!$R$18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西淀川区!$S$18:$T$18</c:f>
              <c:numCache>
                <c:formatCode>General</c:formatCode>
                <c:ptCount val="2"/>
                <c:pt idx="0">
                  <c:v>453168738</c:v>
                </c:pt>
                <c:pt idx="1">
                  <c:v>1219674031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328-429E-BF8F-677025D2E826}"/>
            </c:ext>
          </c:extLst>
        </c:ser>
        <c:ser>
          <c:idx val="13"/>
          <c:order val="13"/>
          <c:tx>
            <c:strRef>
              <c:f>西淀川区!$R$19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西淀川区!$S$19:$T$19</c:f>
              <c:numCache>
                <c:formatCode>General</c:formatCode>
                <c:ptCount val="2"/>
                <c:pt idx="0">
                  <c:v>511900426</c:v>
                </c:pt>
                <c:pt idx="1">
                  <c:v>460339190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28-429E-BF8F-677025D2E826}"/>
            </c:ext>
          </c:extLst>
        </c:ser>
        <c:ser>
          <c:idx val="14"/>
          <c:order val="14"/>
          <c:tx>
            <c:strRef>
              <c:f>西淀川区!$R$20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西淀川区!$S$20:$T$20</c:f>
              <c:numCache>
                <c:formatCode>General</c:formatCode>
                <c:ptCount val="2"/>
                <c:pt idx="0">
                  <c:v>790</c:v>
                </c:pt>
                <c:pt idx="1">
                  <c:v>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328-429E-BF8F-677025D2E826}"/>
            </c:ext>
          </c:extLst>
        </c:ser>
        <c:ser>
          <c:idx val="15"/>
          <c:order val="15"/>
          <c:tx>
            <c:strRef>
              <c:f>西淀川区!$R$21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西淀川区!$S$21:$T$21</c:f>
              <c:numCache>
                <c:formatCode>General</c:formatCode>
                <c:ptCount val="2"/>
                <c:pt idx="0">
                  <c:v>517</c:v>
                </c:pt>
                <c:pt idx="1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328-429E-BF8F-677025D2E826}"/>
            </c:ext>
          </c:extLst>
        </c:ser>
        <c:ser>
          <c:idx val="16"/>
          <c:order val="16"/>
          <c:tx>
            <c:strRef>
              <c:f>西淀川区!$R$22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西淀川区!$S$22:$T$22</c:f>
              <c:numCache>
                <c:formatCode>General</c:formatCode>
                <c:ptCount val="2"/>
                <c:pt idx="0">
                  <c:v>678320</c:v>
                </c:pt>
                <c:pt idx="1">
                  <c:v>3443752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328-429E-BF8F-677025D2E826}"/>
            </c:ext>
          </c:extLst>
        </c:ser>
        <c:ser>
          <c:idx val="17"/>
          <c:order val="17"/>
          <c:tx>
            <c:strRef>
              <c:f>西淀川区!$R$23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西淀川区!$S$23:$T$23</c:f>
              <c:numCache>
                <c:formatCode>General</c:formatCode>
                <c:ptCount val="2"/>
                <c:pt idx="0">
                  <c:v>96266040</c:v>
                </c:pt>
                <c:pt idx="1">
                  <c:v>148868902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328-429E-BF8F-677025D2E826}"/>
            </c:ext>
          </c:extLst>
        </c:ser>
        <c:ser>
          <c:idx val="18"/>
          <c:order val="18"/>
          <c:tx>
            <c:strRef>
              <c:f>西淀川区!$R$24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28-429E-BF8F-677025D2E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西淀川区!$S$24:$T$24</c:f>
              <c:numCache>
                <c:formatCode>General</c:formatCode>
                <c:ptCount val="2"/>
                <c:pt idx="0">
                  <c:v>240050672</c:v>
                </c:pt>
                <c:pt idx="1">
                  <c:v>477984115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328-429E-BF8F-677025D2E826}"/>
            </c:ext>
          </c:extLst>
        </c:ser>
        <c:ser>
          <c:idx val="19"/>
          <c:order val="19"/>
          <c:tx>
            <c:strRef>
              <c:f>西淀川区!$R$25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西淀川区!$S$25:$T$25</c:f>
              <c:numCache>
                <c:formatCode>General</c:formatCode>
                <c:ptCount val="2"/>
                <c:pt idx="0">
                  <c:v>15800837</c:v>
                </c:pt>
                <c:pt idx="1">
                  <c:v>31693281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328-429E-BF8F-677025D2E826}"/>
            </c:ext>
          </c:extLst>
        </c:ser>
        <c:ser>
          <c:idx val="20"/>
          <c:order val="20"/>
          <c:tx>
            <c:strRef>
              <c:f>西淀川区!$R$26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西淀川区!$S$26:$T$26</c:f>
              <c:numCache>
                <c:formatCode>General</c:formatCode>
                <c:ptCount val="2"/>
                <c:pt idx="0">
                  <c:v>16444782</c:v>
                </c:pt>
                <c:pt idx="1">
                  <c:v>16156010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328-429E-BF8F-677025D2E826}"/>
            </c:ext>
          </c:extLst>
        </c:ser>
        <c:ser>
          <c:idx val="21"/>
          <c:order val="21"/>
          <c:tx>
            <c:strRef>
              <c:f>西淀川区!$R$27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西淀川区!$S$27:$T$27</c:f>
              <c:numCache>
                <c:formatCode>General</c:formatCode>
                <c:ptCount val="2"/>
                <c:pt idx="0">
                  <c:v>211701</c:v>
                </c:pt>
                <c:pt idx="1">
                  <c:v>316003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328-429E-BF8F-677025D2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91659520"/>
        <c:axId val="53363264"/>
      </c:barChart>
      <c:catAx>
        <c:axId val="191659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3264"/>
        <c:crosses val="autoZero"/>
        <c:auto val="1"/>
        <c:lblAlgn val="ctr"/>
        <c:lblOffset val="100"/>
        <c:noMultiLvlLbl val="0"/>
      </c:catAx>
      <c:valAx>
        <c:axId val="533632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916595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豊能医療圏!$S$6:$T$6</c:f>
              <c:numCache>
                <c:formatCode>General</c:formatCode>
                <c:ptCount val="2"/>
                <c:pt idx="0">
                  <c:v>1010800510</c:v>
                </c:pt>
                <c:pt idx="1">
                  <c:v>1140035182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D-492D-B4C2-746B327D9128}"/>
            </c:ext>
          </c:extLst>
        </c:ser>
        <c:ser>
          <c:idx val="1"/>
          <c:order val="1"/>
          <c:tx>
            <c:strRef>
              <c:f>豊能医療圏!$R$7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豊能医療圏!$S$7:$T$7</c:f>
              <c:numCache>
                <c:formatCode>General</c:formatCode>
                <c:ptCount val="2"/>
                <c:pt idx="0">
                  <c:v>8561358898</c:v>
                </c:pt>
                <c:pt idx="1">
                  <c:v>5691255156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ED-492D-B4C2-746B327D9128}"/>
            </c:ext>
          </c:extLst>
        </c:ser>
        <c:ser>
          <c:idx val="2"/>
          <c:order val="2"/>
          <c:tx>
            <c:strRef>
              <c:f>豊能医療圏!$R$8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豊能医療圏!$S$8:$T$8</c:f>
              <c:numCache>
                <c:formatCode>General</c:formatCode>
                <c:ptCount val="2"/>
                <c:pt idx="0">
                  <c:v>699247294</c:v>
                </c:pt>
                <c:pt idx="1">
                  <c:v>736986793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ED-492D-B4C2-746B327D9128}"/>
            </c:ext>
          </c:extLst>
        </c:ser>
        <c:ser>
          <c:idx val="3"/>
          <c:order val="3"/>
          <c:tx>
            <c:strRef>
              <c:f>豊能医療圏!$R$9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豊能医療圏!$S$9:$T$9</c:f>
              <c:numCache>
                <c:formatCode>General</c:formatCode>
                <c:ptCount val="2"/>
                <c:pt idx="0">
                  <c:v>4104331065</c:v>
                </c:pt>
                <c:pt idx="1">
                  <c:v>4487684253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ED-492D-B4C2-746B327D9128}"/>
            </c:ext>
          </c:extLst>
        </c:ser>
        <c:ser>
          <c:idx val="4"/>
          <c:order val="4"/>
          <c:tx>
            <c:strRef>
              <c:f>豊能医療圏!$R$10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豊能医療圏!$S$10:$T$10</c:f>
              <c:numCache>
                <c:formatCode>General</c:formatCode>
                <c:ptCount val="2"/>
                <c:pt idx="0">
                  <c:v>1216395052</c:v>
                </c:pt>
                <c:pt idx="1">
                  <c:v>2249401305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ED-492D-B4C2-746B327D9128}"/>
            </c:ext>
          </c:extLst>
        </c:ser>
        <c:ser>
          <c:idx val="5"/>
          <c:order val="5"/>
          <c:tx>
            <c:strRef>
              <c:f>豊能医療圏!$R$11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豊能医療圏!$S$11:$T$11</c:f>
              <c:numCache>
                <c:formatCode>General</c:formatCode>
                <c:ptCount val="2"/>
                <c:pt idx="0">
                  <c:v>2737071890</c:v>
                </c:pt>
                <c:pt idx="1">
                  <c:v>4683401427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ED-492D-B4C2-746B327D9128}"/>
            </c:ext>
          </c:extLst>
        </c:ser>
        <c:ser>
          <c:idx val="6"/>
          <c:order val="6"/>
          <c:tx>
            <c:strRef>
              <c:f>豊能医療圏!$R$12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豊能医療圏!$S$12:$T$12</c:f>
              <c:numCache>
                <c:formatCode>General</c:formatCode>
                <c:ptCount val="2"/>
                <c:pt idx="0">
                  <c:v>1907693393</c:v>
                </c:pt>
                <c:pt idx="1">
                  <c:v>2655414196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ED-492D-B4C2-746B327D9128}"/>
            </c:ext>
          </c:extLst>
        </c:ser>
        <c:ser>
          <c:idx val="7"/>
          <c:order val="7"/>
          <c:tx>
            <c:strRef>
              <c:f>豊能医療圏!$R$13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豊能医療圏!$S$13:$T$13</c:f>
              <c:numCache>
                <c:formatCode>General</c:formatCode>
                <c:ptCount val="2"/>
                <c:pt idx="0">
                  <c:v>148424697</c:v>
                </c:pt>
                <c:pt idx="1">
                  <c:v>236502253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ED-492D-B4C2-746B327D9128}"/>
            </c:ext>
          </c:extLst>
        </c:ser>
        <c:ser>
          <c:idx val="8"/>
          <c:order val="8"/>
          <c:tx>
            <c:strRef>
              <c:f>豊能医療圏!$R$14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豊能医療圏!$S$14:$T$14</c:f>
              <c:numCache>
                <c:formatCode>General</c:formatCode>
                <c:ptCount val="2"/>
                <c:pt idx="0">
                  <c:v>11122916560</c:v>
                </c:pt>
                <c:pt idx="1">
                  <c:v>12983555118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D-492D-B4C2-746B327D9128}"/>
            </c:ext>
          </c:extLst>
        </c:ser>
        <c:ser>
          <c:idx val="9"/>
          <c:order val="9"/>
          <c:tx>
            <c:strRef>
              <c:f>豊能医療圏!$R$15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豊能医療圏!$S$15:$T$15</c:f>
              <c:numCache>
                <c:formatCode>General</c:formatCode>
                <c:ptCount val="2"/>
                <c:pt idx="0">
                  <c:v>4161960383</c:v>
                </c:pt>
                <c:pt idx="1">
                  <c:v>3660686950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4ED-492D-B4C2-746B327D9128}"/>
            </c:ext>
          </c:extLst>
        </c:ser>
        <c:ser>
          <c:idx val="10"/>
          <c:order val="10"/>
          <c:tx>
            <c:strRef>
              <c:f>豊能医療圏!$R$16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豊能医療圏!$S$16:$T$16</c:f>
              <c:numCache>
                <c:formatCode>General</c:formatCode>
                <c:ptCount val="2"/>
                <c:pt idx="0">
                  <c:v>3849923156</c:v>
                </c:pt>
                <c:pt idx="1">
                  <c:v>5178780159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4ED-492D-B4C2-746B327D9128}"/>
            </c:ext>
          </c:extLst>
        </c:ser>
        <c:ser>
          <c:idx val="11"/>
          <c:order val="11"/>
          <c:tx>
            <c:strRef>
              <c:f>豊能医療圏!$R$17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豊能医療圏!$S$17:$T$17</c:f>
              <c:numCache>
                <c:formatCode>General</c:formatCode>
                <c:ptCount val="2"/>
                <c:pt idx="0">
                  <c:v>899352307</c:v>
                </c:pt>
                <c:pt idx="1">
                  <c:v>1231812034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4ED-492D-B4C2-746B327D9128}"/>
            </c:ext>
          </c:extLst>
        </c:ser>
        <c:ser>
          <c:idx val="12"/>
          <c:order val="12"/>
          <c:tx>
            <c:strRef>
              <c:f>豊能医療圏!$R$18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豊能医療圏!$S$18:$T$18</c:f>
              <c:numCache>
                <c:formatCode>General</c:formatCode>
                <c:ptCount val="2"/>
                <c:pt idx="0">
                  <c:v>4116418148</c:v>
                </c:pt>
                <c:pt idx="1">
                  <c:v>11306354323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4ED-492D-B4C2-746B327D9128}"/>
            </c:ext>
          </c:extLst>
        </c:ser>
        <c:ser>
          <c:idx val="13"/>
          <c:order val="13"/>
          <c:tx>
            <c:strRef>
              <c:f>豊能医療圏!$R$19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ED-492D-B4C2-746B327D9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豊能医療圏!$S$19:$T$19</c:f>
              <c:numCache>
                <c:formatCode>General</c:formatCode>
                <c:ptCount val="2"/>
                <c:pt idx="0">
                  <c:v>4854613107</c:v>
                </c:pt>
                <c:pt idx="1">
                  <c:v>3490291876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4ED-492D-B4C2-746B327D9128}"/>
            </c:ext>
          </c:extLst>
        </c:ser>
        <c:ser>
          <c:idx val="14"/>
          <c:order val="14"/>
          <c:tx>
            <c:strRef>
              <c:f>豊能医療圏!$R$20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豊能医療圏!$S$20:$T$20</c:f>
              <c:numCache>
                <c:formatCode>General</c:formatCode>
                <c:ptCount val="2"/>
                <c:pt idx="0">
                  <c:v>28746</c:v>
                </c:pt>
                <c:pt idx="1">
                  <c:v>349022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4ED-492D-B4C2-746B327D9128}"/>
            </c:ext>
          </c:extLst>
        </c:ser>
        <c:ser>
          <c:idx val="15"/>
          <c:order val="15"/>
          <c:tx>
            <c:strRef>
              <c:f>豊能医療圏!$R$21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豊能医療圏!$S$21:$T$21</c:f>
              <c:numCache>
                <c:formatCode>General</c:formatCode>
                <c:ptCount val="2"/>
                <c:pt idx="0">
                  <c:v>20511</c:v>
                </c:pt>
                <c:pt idx="1">
                  <c:v>38853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4ED-492D-B4C2-746B327D9128}"/>
            </c:ext>
          </c:extLst>
        </c:ser>
        <c:ser>
          <c:idx val="16"/>
          <c:order val="16"/>
          <c:tx>
            <c:strRef>
              <c:f>豊能医療圏!$R$22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豊能医療圏!$S$22:$T$22</c:f>
              <c:numCache>
                <c:formatCode>General</c:formatCode>
                <c:ptCount val="2"/>
                <c:pt idx="0">
                  <c:v>19054431</c:v>
                </c:pt>
                <c:pt idx="1">
                  <c:v>25487104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4ED-492D-B4C2-746B327D9128}"/>
            </c:ext>
          </c:extLst>
        </c:ser>
        <c:ser>
          <c:idx val="17"/>
          <c:order val="17"/>
          <c:tx>
            <c:strRef>
              <c:f>豊能医療圏!$R$23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豊能医療圏!$S$23:$T$23</c:f>
              <c:numCache>
                <c:formatCode>General</c:formatCode>
                <c:ptCount val="2"/>
                <c:pt idx="0">
                  <c:v>993531875</c:v>
                </c:pt>
                <c:pt idx="1">
                  <c:v>1451001142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4ED-492D-B4C2-746B327D9128}"/>
            </c:ext>
          </c:extLst>
        </c:ser>
        <c:ser>
          <c:idx val="18"/>
          <c:order val="18"/>
          <c:tx>
            <c:strRef>
              <c:f>豊能医療圏!$R$24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6-4372-ABF2-BC63F5E27192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E6-4372-ABF2-BC63F5E27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豊能医療圏!$S$24:$T$24</c:f>
              <c:numCache>
                <c:formatCode>General</c:formatCode>
                <c:ptCount val="2"/>
                <c:pt idx="0">
                  <c:v>2473238002</c:v>
                </c:pt>
                <c:pt idx="1">
                  <c:v>5644464208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4ED-492D-B4C2-746B327D9128}"/>
            </c:ext>
          </c:extLst>
        </c:ser>
        <c:ser>
          <c:idx val="19"/>
          <c:order val="19"/>
          <c:tx>
            <c:strRef>
              <c:f>豊能医療圏!$R$25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豊能医療圏!$S$25:$T$25</c:f>
              <c:numCache>
                <c:formatCode>General</c:formatCode>
                <c:ptCount val="2"/>
                <c:pt idx="0">
                  <c:v>203680186</c:v>
                </c:pt>
                <c:pt idx="1">
                  <c:v>439320668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4ED-492D-B4C2-746B327D9128}"/>
            </c:ext>
          </c:extLst>
        </c:ser>
        <c:ser>
          <c:idx val="20"/>
          <c:order val="20"/>
          <c:tx>
            <c:strRef>
              <c:f>豊能医療圏!$R$26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豊能医療圏!$S$26:$T$26</c:f>
              <c:numCache>
                <c:formatCode>General</c:formatCode>
                <c:ptCount val="2"/>
                <c:pt idx="0">
                  <c:v>237772965</c:v>
                </c:pt>
                <c:pt idx="1">
                  <c:v>256511067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4ED-492D-B4C2-746B327D9128}"/>
            </c:ext>
          </c:extLst>
        </c:ser>
        <c:ser>
          <c:idx val="21"/>
          <c:order val="21"/>
          <c:tx>
            <c:strRef>
              <c:f>豊能医療圏!$R$27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豊能医療圏!$S$27:$T$27</c:f>
              <c:numCache>
                <c:formatCode>General</c:formatCode>
                <c:ptCount val="2"/>
                <c:pt idx="0">
                  <c:v>4526674</c:v>
                </c:pt>
                <c:pt idx="1">
                  <c:v>3269781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14ED-492D-B4C2-746B327D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3248304"/>
        <c:axId val="323248864"/>
      </c:barChart>
      <c:catAx>
        <c:axId val="323248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248864"/>
        <c:crosses val="autoZero"/>
        <c:auto val="1"/>
        <c:lblAlgn val="ctr"/>
        <c:lblOffset val="100"/>
        <c:noMultiLvlLbl val="0"/>
      </c:catAx>
      <c:valAx>
        <c:axId val="3232488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248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東淀川区!$S$6:$T$6</c:f>
              <c:numCache>
                <c:formatCode>General</c:formatCode>
                <c:ptCount val="2"/>
                <c:pt idx="0">
                  <c:v>137755617</c:v>
                </c:pt>
                <c:pt idx="1">
                  <c:v>185477146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9-4FBC-8FC6-EEF485D79D07}"/>
            </c:ext>
          </c:extLst>
        </c:ser>
        <c:ser>
          <c:idx val="1"/>
          <c:order val="1"/>
          <c:tx>
            <c:strRef>
              <c:f>東淀川区!$R$7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東淀川区!$S$7:$T$7</c:f>
              <c:numCache>
                <c:formatCode>General</c:formatCode>
                <c:ptCount val="2"/>
                <c:pt idx="0">
                  <c:v>1141022997</c:v>
                </c:pt>
                <c:pt idx="1">
                  <c:v>866505715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49-4FBC-8FC6-EEF485D79D07}"/>
            </c:ext>
          </c:extLst>
        </c:ser>
        <c:ser>
          <c:idx val="2"/>
          <c:order val="2"/>
          <c:tx>
            <c:strRef>
              <c:f>東淀川区!$R$8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東淀川区!$S$8:$T$8</c:f>
              <c:numCache>
                <c:formatCode>General</c:formatCode>
                <c:ptCount val="2"/>
                <c:pt idx="0">
                  <c:v>82251849</c:v>
                </c:pt>
                <c:pt idx="1">
                  <c:v>101486570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49-4FBC-8FC6-EEF485D79D07}"/>
            </c:ext>
          </c:extLst>
        </c:ser>
        <c:ser>
          <c:idx val="3"/>
          <c:order val="3"/>
          <c:tx>
            <c:strRef>
              <c:f>東淀川区!$R$9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東淀川区!$S$9:$T$9</c:f>
              <c:numCache>
                <c:formatCode>General</c:formatCode>
                <c:ptCount val="2"/>
                <c:pt idx="0">
                  <c:v>534219873</c:v>
                </c:pt>
                <c:pt idx="1">
                  <c:v>777120787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49-4FBC-8FC6-EEF485D79D07}"/>
            </c:ext>
          </c:extLst>
        </c:ser>
        <c:ser>
          <c:idx val="4"/>
          <c:order val="4"/>
          <c:tx>
            <c:strRef>
              <c:f>東淀川区!$R$10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233148969303339E-17"/>
                  <c:y val="2.075701656622243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9-4FBC-8FC6-EEF485D79D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東淀川区!$S$10:$T$10</c:f>
              <c:numCache>
                <c:formatCode>General</c:formatCode>
                <c:ptCount val="2"/>
                <c:pt idx="0">
                  <c:v>129608278</c:v>
                </c:pt>
                <c:pt idx="1">
                  <c:v>282001561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49-4FBC-8FC6-EEF485D79D07}"/>
            </c:ext>
          </c:extLst>
        </c:ser>
        <c:ser>
          <c:idx val="5"/>
          <c:order val="5"/>
          <c:tx>
            <c:strRef>
              <c:f>東淀川区!$R$11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東淀川区!$S$11:$T$11</c:f>
              <c:numCache>
                <c:formatCode>General</c:formatCode>
                <c:ptCount val="2"/>
                <c:pt idx="0">
                  <c:v>341549307</c:v>
                </c:pt>
                <c:pt idx="1">
                  <c:v>721735716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49-4FBC-8FC6-EEF485D79D07}"/>
            </c:ext>
          </c:extLst>
        </c:ser>
        <c:ser>
          <c:idx val="6"/>
          <c:order val="6"/>
          <c:tx>
            <c:strRef>
              <c:f>東淀川区!$R$12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東淀川区!$S$12:$T$12</c:f>
              <c:numCache>
                <c:formatCode>General</c:formatCode>
                <c:ptCount val="2"/>
                <c:pt idx="0">
                  <c:v>233046394</c:v>
                </c:pt>
                <c:pt idx="1">
                  <c:v>388478956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49-4FBC-8FC6-EEF485D79D07}"/>
            </c:ext>
          </c:extLst>
        </c:ser>
        <c:ser>
          <c:idx val="7"/>
          <c:order val="7"/>
          <c:tx>
            <c:strRef>
              <c:f>東淀川区!$R$13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東淀川区!$S$13:$T$13</c:f>
              <c:numCache>
                <c:formatCode>General</c:formatCode>
                <c:ptCount val="2"/>
                <c:pt idx="0">
                  <c:v>20427427</c:v>
                </c:pt>
                <c:pt idx="1">
                  <c:v>39288288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49-4FBC-8FC6-EEF485D79D07}"/>
            </c:ext>
          </c:extLst>
        </c:ser>
        <c:ser>
          <c:idx val="8"/>
          <c:order val="8"/>
          <c:tx>
            <c:strRef>
              <c:f>東淀川区!$R$14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東淀川区!$S$14:$T$14</c:f>
              <c:numCache>
                <c:formatCode>General</c:formatCode>
                <c:ptCount val="2"/>
                <c:pt idx="0">
                  <c:v>1568752485</c:v>
                </c:pt>
                <c:pt idx="1">
                  <c:v>2096101773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49-4FBC-8FC6-EEF485D79D07}"/>
            </c:ext>
          </c:extLst>
        </c:ser>
        <c:ser>
          <c:idx val="9"/>
          <c:order val="9"/>
          <c:tx>
            <c:strRef>
              <c:f>東淀川区!$R$15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東淀川区!$S$15:$T$15</c:f>
              <c:numCache>
                <c:formatCode>General</c:formatCode>
                <c:ptCount val="2"/>
                <c:pt idx="0">
                  <c:v>643351683</c:v>
                </c:pt>
                <c:pt idx="1">
                  <c:v>704218382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449-4FBC-8FC6-EEF485D79D07}"/>
            </c:ext>
          </c:extLst>
        </c:ser>
        <c:ser>
          <c:idx val="10"/>
          <c:order val="10"/>
          <c:tx>
            <c:strRef>
              <c:f>東淀川区!$R$16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東淀川区!$S$16:$T$16</c:f>
              <c:numCache>
                <c:formatCode>General</c:formatCode>
                <c:ptCount val="2"/>
                <c:pt idx="0">
                  <c:v>585026161</c:v>
                </c:pt>
                <c:pt idx="1">
                  <c:v>862853625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49-4FBC-8FC6-EEF485D79D07}"/>
            </c:ext>
          </c:extLst>
        </c:ser>
        <c:ser>
          <c:idx val="11"/>
          <c:order val="11"/>
          <c:tx>
            <c:strRef>
              <c:f>東淀川区!$R$17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東淀川区!$S$17:$T$17</c:f>
              <c:numCache>
                <c:formatCode>General</c:formatCode>
                <c:ptCount val="2"/>
                <c:pt idx="0">
                  <c:v>143627865</c:v>
                </c:pt>
                <c:pt idx="1">
                  <c:v>246120151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449-4FBC-8FC6-EEF485D79D07}"/>
            </c:ext>
          </c:extLst>
        </c:ser>
        <c:ser>
          <c:idx val="12"/>
          <c:order val="12"/>
          <c:tx>
            <c:strRef>
              <c:f>東淀川区!$R$18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東淀川区!$S$18:$T$18</c:f>
              <c:numCache>
                <c:formatCode>General</c:formatCode>
                <c:ptCount val="2"/>
                <c:pt idx="0">
                  <c:v>681366652</c:v>
                </c:pt>
                <c:pt idx="1">
                  <c:v>1848470756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449-4FBC-8FC6-EEF485D79D07}"/>
            </c:ext>
          </c:extLst>
        </c:ser>
        <c:ser>
          <c:idx val="13"/>
          <c:order val="13"/>
          <c:tx>
            <c:strRef>
              <c:f>東淀川区!$R$19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東淀川区!$S$19:$T$19</c:f>
              <c:numCache>
                <c:formatCode>General</c:formatCode>
                <c:ptCount val="2"/>
                <c:pt idx="0">
                  <c:v>855706485</c:v>
                </c:pt>
                <c:pt idx="1">
                  <c:v>706196381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449-4FBC-8FC6-EEF485D79D07}"/>
            </c:ext>
          </c:extLst>
        </c:ser>
        <c:ser>
          <c:idx val="14"/>
          <c:order val="14"/>
          <c:tx>
            <c:strRef>
              <c:f>東淀川区!$R$20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東淀川区!$S$20:$T$20</c:f>
              <c:numCache>
                <c:formatCode>General</c:formatCode>
                <c:ptCount val="2"/>
                <c:pt idx="0">
                  <c:v>4569</c:v>
                </c:pt>
                <c:pt idx="1">
                  <c:v>16602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449-4FBC-8FC6-EEF485D79D07}"/>
            </c:ext>
          </c:extLst>
        </c:ser>
        <c:ser>
          <c:idx val="15"/>
          <c:order val="15"/>
          <c:tx>
            <c:strRef>
              <c:f>東淀川区!$R$21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東淀川区!$S$21:$T$21</c:f>
              <c:numCache>
                <c:formatCode>General</c:formatCode>
                <c:ptCount val="2"/>
                <c:pt idx="0">
                  <c:v>9041</c:v>
                </c:pt>
                <c:pt idx="1">
                  <c:v>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449-4FBC-8FC6-EEF485D79D07}"/>
            </c:ext>
          </c:extLst>
        </c:ser>
        <c:ser>
          <c:idx val="16"/>
          <c:order val="16"/>
          <c:tx>
            <c:strRef>
              <c:f>東淀川区!$R$22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東淀川区!$S$22:$T$22</c:f>
              <c:numCache>
                <c:formatCode>General</c:formatCode>
                <c:ptCount val="2"/>
                <c:pt idx="0">
                  <c:v>1821255</c:v>
                </c:pt>
                <c:pt idx="1">
                  <c:v>5104693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449-4FBC-8FC6-EEF485D79D07}"/>
            </c:ext>
          </c:extLst>
        </c:ser>
        <c:ser>
          <c:idx val="17"/>
          <c:order val="17"/>
          <c:tx>
            <c:strRef>
              <c:f>東淀川区!$R$23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東淀川区!$S$23:$T$23</c:f>
              <c:numCache>
                <c:formatCode>General</c:formatCode>
                <c:ptCount val="2"/>
                <c:pt idx="0">
                  <c:v>129908549</c:v>
                </c:pt>
                <c:pt idx="1">
                  <c:v>247970067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449-4FBC-8FC6-EEF485D79D07}"/>
            </c:ext>
          </c:extLst>
        </c:ser>
        <c:ser>
          <c:idx val="18"/>
          <c:order val="18"/>
          <c:tx>
            <c:strRef>
              <c:f>東淀川区!$R$24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49-4FBC-8FC6-EEF485D79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東淀川区!$S$24:$T$24</c:f>
              <c:numCache>
                <c:formatCode>General</c:formatCode>
                <c:ptCount val="2"/>
                <c:pt idx="0">
                  <c:v>307190629</c:v>
                </c:pt>
                <c:pt idx="1">
                  <c:v>833339328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449-4FBC-8FC6-EEF485D79D07}"/>
            </c:ext>
          </c:extLst>
        </c:ser>
        <c:ser>
          <c:idx val="19"/>
          <c:order val="19"/>
          <c:tx>
            <c:strRef>
              <c:f>東淀川区!$R$25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東淀川区!$S$25:$T$25</c:f>
              <c:numCache>
                <c:formatCode>General</c:formatCode>
                <c:ptCount val="2"/>
                <c:pt idx="0">
                  <c:v>29348585</c:v>
                </c:pt>
                <c:pt idx="1">
                  <c:v>48393390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449-4FBC-8FC6-EEF485D79D07}"/>
            </c:ext>
          </c:extLst>
        </c:ser>
        <c:ser>
          <c:idx val="20"/>
          <c:order val="20"/>
          <c:tx>
            <c:strRef>
              <c:f>東淀川区!$R$26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東淀川区!$S$26:$T$26</c:f>
              <c:numCache>
                <c:formatCode>General</c:formatCode>
                <c:ptCount val="2"/>
                <c:pt idx="0">
                  <c:v>53600868</c:v>
                </c:pt>
                <c:pt idx="1">
                  <c:v>42940784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449-4FBC-8FC6-EEF485D79D07}"/>
            </c:ext>
          </c:extLst>
        </c:ser>
        <c:ser>
          <c:idx val="21"/>
          <c:order val="21"/>
          <c:tx>
            <c:strRef>
              <c:f>東淀川区!$R$27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東淀川区!$S$27:$T$27</c:f>
              <c:numCache>
                <c:formatCode>General</c:formatCode>
                <c:ptCount val="2"/>
                <c:pt idx="0">
                  <c:v>371891</c:v>
                </c:pt>
                <c:pt idx="1">
                  <c:v>522777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449-4FBC-8FC6-EEF485D7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53374208"/>
        <c:axId val="53366144"/>
      </c:barChart>
      <c:catAx>
        <c:axId val="35337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6144"/>
        <c:crosses val="autoZero"/>
        <c:auto val="1"/>
        <c:lblAlgn val="ctr"/>
        <c:lblOffset val="100"/>
        <c:noMultiLvlLbl val="0"/>
      </c:catAx>
      <c:valAx>
        <c:axId val="53366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374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東成区!$S$6:$T$6</c:f>
              <c:numCache>
                <c:formatCode>General</c:formatCode>
                <c:ptCount val="2"/>
                <c:pt idx="0">
                  <c:v>87616283</c:v>
                </c:pt>
                <c:pt idx="1">
                  <c:v>118767882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E-40B5-8149-16ECF541BB99}"/>
            </c:ext>
          </c:extLst>
        </c:ser>
        <c:ser>
          <c:idx val="1"/>
          <c:order val="1"/>
          <c:tx>
            <c:strRef>
              <c:f>東成区!$R$7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東成区!$S$7:$T$7</c:f>
              <c:numCache>
                <c:formatCode>General</c:formatCode>
                <c:ptCount val="2"/>
                <c:pt idx="0">
                  <c:v>502814739</c:v>
                </c:pt>
                <c:pt idx="1">
                  <c:v>427679428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CE-40B5-8149-16ECF541BB99}"/>
            </c:ext>
          </c:extLst>
        </c:ser>
        <c:ser>
          <c:idx val="2"/>
          <c:order val="2"/>
          <c:tx>
            <c:strRef>
              <c:f>東成区!$R$8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東成区!$S$8:$T$8</c:f>
              <c:numCache>
                <c:formatCode>General</c:formatCode>
                <c:ptCount val="2"/>
                <c:pt idx="0">
                  <c:v>48339020</c:v>
                </c:pt>
                <c:pt idx="1">
                  <c:v>61192133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CE-40B5-8149-16ECF541BB99}"/>
            </c:ext>
          </c:extLst>
        </c:ser>
        <c:ser>
          <c:idx val="3"/>
          <c:order val="3"/>
          <c:tx>
            <c:strRef>
              <c:f>東成区!$R$9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東成区!$S$9:$T$9</c:f>
              <c:numCache>
                <c:formatCode>General</c:formatCode>
                <c:ptCount val="2"/>
                <c:pt idx="0">
                  <c:v>267617023</c:v>
                </c:pt>
                <c:pt idx="1">
                  <c:v>413281164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CE-40B5-8149-16ECF541BB99}"/>
            </c:ext>
          </c:extLst>
        </c:ser>
        <c:ser>
          <c:idx val="4"/>
          <c:order val="4"/>
          <c:tx>
            <c:strRef>
              <c:f>東成区!$R$10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東成区!$S$10:$T$10</c:f>
              <c:numCache>
                <c:formatCode>General</c:formatCode>
                <c:ptCount val="2"/>
                <c:pt idx="0">
                  <c:v>72525147</c:v>
                </c:pt>
                <c:pt idx="1">
                  <c:v>140931727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CE-40B5-8149-16ECF541BB99}"/>
            </c:ext>
          </c:extLst>
        </c:ser>
        <c:ser>
          <c:idx val="5"/>
          <c:order val="5"/>
          <c:tx>
            <c:strRef>
              <c:f>東成区!$R$11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東成区!$S$11:$T$11</c:f>
              <c:numCache>
                <c:formatCode>General</c:formatCode>
                <c:ptCount val="2"/>
                <c:pt idx="0">
                  <c:v>188078360</c:v>
                </c:pt>
                <c:pt idx="1">
                  <c:v>361999899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CE-40B5-8149-16ECF541BB99}"/>
            </c:ext>
          </c:extLst>
        </c:ser>
        <c:ser>
          <c:idx val="6"/>
          <c:order val="6"/>
          <c:tx>
            <c:strRef>
              <c:f>東成区!$R$12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東成区!$S$12:$T$12</c:f>
              <c:numCache>
                <c:formatCode>General</c:formatCode>
                <c:ptCount val="2"/>
                <c:pt idx="0">
                  <c:v>122232494</c:v>
                </c:pt>
                <c:pt idx="1">
                  <c:v>213351695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CE-40B5-8149-16ECF541BB99}"/>
            </c:ext>
          </c:extLst>
        </c:ser>
        <c:ser>
          <c:idx val="7"/>
          <c:order val="7"/>
          <c:tx>
            <c:strRef>
              <c:f>東成区!$R$13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東成区!$S$13:$T$13</c:f>
              <c:numCache>
                <c:formatCode>General</c:formatCode>
                <c:ptCount val="2"/>
                <c:pt idx="0">
                  <c:v>10658401</c:v>
                </c:pt>
                <c:pt idx="1">
                  <c:v>19729591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CE-40B5-8149-16ECF541BB99}"/>
            </c:ext>
          </c:extLst>
        </c:ser>
        <c:ser>
          <c:idx val="8"/>
          <c:order val="8"/>
          <c:tx>
            <c:strRef>
              <c:f>東成区!$R$14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東成区!$S$14:$T$14</c:f>
              <c:numCache>
                <c:formatCode>General</c:formatCode>
                <c:ptCount val="2"/>
                <c:pt idx="0">
                  <c:v>780241314</c:v>
                </c:pt>
                <c:pt idx="1">
                  <c:v>1075516680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CE-40B5-8149-16ECF541BB99}"/>
            </c:ext>
          </c:extLst>
        </c:ser>
        <c:ser>
          <c:idx val="9"/>
          <c:order val="9"/>
          <c:tx>
            <c:strRef>
              <c:f>東成区!$R$15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東成区!$S$15:$T$15</c:f>
              <c:numCache>
                <c:formatCode>General</c:formatCode>
                <c:ptCount val="2"/>
                <c:pt idx="0">
                  <c:v>326528295</c:v>
                </c:pt>
                <c:pt idx="1">
                  <c:v>326278745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4CE-40B5-8149-16ECF541BB99}"/>
            </c:ext>
          </c:extLst>
        </c:ser>
        <c:ser>
          <c:idx val="10"/>
          <c:order val="10"/>
          <c:tx>
            <c:strRef>
              <c:f>東成区!$R$16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東成区!$S$16:$T$16</c:f>
              <c:numCache>
                <c:formatCode>General</c:formatCode>
                <c:ptCount val="2"/>
                <c:pt idx="0">
                  <c:v>312066425</c:v>
                </c:pt>
                <c:pt idx="1">
                  <c:v>473179845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4CE-40B5-8149-16ECF541BB99}"/>
            </c:ext>
          </c:extLst>
        </c:ser>
        <c:ser>
          <c:idx val="11"/>
          <c:order val="11"/>
          <c:tx>
            <c:strRef>
              <c:f>東成区!$R$17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東成区!$S$17:$T$17</c:f>
              <c:numCache>
                <c:formatCode>General</c:formatCode>
                <c:ptCount val="2"/>
                <c:pt idx="0">
                  <c:v>63076899</c:v>
                </c:pt>
                <c:pt idx="1">
                  <c:v>98235944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4CE-40B5-8149-16ECF541BB99}"/>
            </c:ext>
          </c:extLst>
        </c:ser>
        <c:ser>
          <c:idx val="12"/>
          <c:order val="12"/>
          <c:tx>
            <c:strRef>
              <c:f>東成区!$R$18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東成区!$S$18:$T$18</c:f>
              <c:numCache>
                <c:formatCode>General</c:formatCode>
                <c:ptCount val="2"/>
                <c:pt idx="0">
                  <c:v>354467540</c:v>
                </c:pt>
                <c:pt idx="1">
                  <c:v>1019870624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4CE-40B5-8149-16ECF541BB99}"/>
            </c:ext>
          </c:extLst>
        </c:ser>
        <c:ser>
          <c:idx val="13"/>
          <c:order val="13"/>
          <c:tx>
            <c:strRef>
              <c:f>東成区!$R$19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東成区!$S$19:$T$19</c:f>
              <c:numCache>
                <c:formatCode>General</c:formatCode>
                <c:ptCount val="2"/>
                <c:pt idx="0">
                  <c:v>386677099</c:v>
                </c:pt>
                <c:pt idx="1">
                  <c:v>385785465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CE-40B5-8149-16ECF541BB99}"/>
            </c:ext>
          </c:extLst>
        </c:ser>
        <c:ser>
          <c:idx val="14"/>
          <c:order val="14"/>
          <c:tx>
            <c:strRef>
              <c:f>東成区!$R$20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4CE-40B5-8149-16ECF541BB99}"/>
            </c:ext>
          </c:extLst>
        </c:ser>
        <c:ser>
          <c:idx val="15"/>
          <c:order val="15"/>
          <c:tx>
            <c:strRef>
              <c:f>東成区!$R$21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東成区!$S$21:$T$21</c:f>
              <c:numCache>
                <c:formatCode>General</c:formatCode>
                <c:ptCount val="2"/>
                <c:pt idx="0">
                  <c:v>893</c:v>
                </c:pt>
                <c:pt idx="1">
                  <c:v>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4CE-40B5-8149-16ECF541BB99}"/>
            </c:ext>
          </c:extLst>
        </c:ser>
        <c:ser>
          <c:idx val="16"/>
          <c:order val="16"/>
          <c:tx>
            <c:strRef>
              <c:f>東成区!$R$22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東成区!$S$22:$T$22</c:f>
              <c:numCache>
                <c:formatCode>General</c:formatCode>
                <c:ptCount val="2"/>
                <c:pt idx="0">
                  <c:v>918958</c:v>
                </c:pt>
                <c:pt idx="1">
                  <c:v>3072957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4CE-40B5-8149-16ECF541BB99}"/>
            </c:ext>
          </c:extLst>
        </c:ser>
        <c:ser>
          <c:idx val="17"/>
          <c:order val="17"/>
          <c:tx>
            <c:strRef>
              <c:f>東成区!$R$23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東成区!$S$23:$T$23</c:f>
              <c:numCache>
                <c:formatCode>General</c:formatCode>
                <c:ptCount val="2"/>
                <c:pt idx="0">
                  <c:v>71944801</c:v>
                </c:pt>
                <c:pt idx="1">
                  <c:v>114787363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4CE-40B5-8149-16ECF541BB99}"/>
            </c:ext>
          </c:extLst>
        </c:ser>
        <c:ser>
          <c:idx val="18"/>
          <c:order val="18"/>
          <c:tx>
            <c:strRef>
              <c:f>東成区!$R$24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CE-40B5-8149-16ECF541B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東成区!$S$24:$T$24</c:f>
              <c:numCache>
                <c:formatCode>General</c:formatCode>
                <c:ptCount val="2"/>
                <c:pt idx="0">
                  <c:v>157730923</c:v>
                </c:pt>
                <c:pt idx="1">
                  <c:v>485437757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4CE-40B5-8149-16ECF541BB99}"/>
            </c:ext>
          </c:extLst>
        </c:ser>
        <c:ser>
          <c:idx val="19"/>
          <c:order val="19"/>
          <c:tx>
            <c:strRef>
              <c:f>東成区!$R$25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東成区!$S$25:$T$25</c:f>
              <c:numCache>
                <c:formatCode>General</c:formatCode>
                <c:ptCount val="2"/>
                <c:pt idx="0">
                  <c:v>9973813</c:v>
                </c:pt>
                <c:pt idx="1">
                  <c:v>39104576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4CE-40B5-8149-16ECF541BB99}"/>
            </c:ext>
          </c:extLst>
        </c:ser>
        <c:ser>
          <c:idx val="20"/>
          <c:order val="20"/>
          <c:tx>
            <c:strRef>
              <c:f>東成区!$R$26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東成区!$S$26:$T$26</c:f>
              <c:numCache>
                <c:formatCode>General</c:formatCode>
                <c:ptCount val="2"/>
                <c:pt idx="0">
                  <c:v>11335586</c:v>
                </c:pt>
                <c:pt idx="1">
                  <c:v>21248956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4CE-40B5-8149-16ECF541BB99}"/>
            </c:ext>
          </c:extLst>
        </c:ser>
        <c:ser>
          <c:idx val="21"/>
          <c:order val="21"/>
          <c:tx>
            <c:strRef>
              <c:f>東成区!$R$27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東成区!$S$27:$T$27</c:f>
              <c:numCache>
                <c:formatCode>General</c:formatCode>
                <c:ptCount val="2"/>
                <c:pt idx="0">
                  <c:v>641927</c:v>
                </c:pt>
                <c:pt idx="1">
                  <c:v>185265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4CE-40B5-8149-16ECF541B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91124480"/>
        <c:axId val="53369600"/>
      </c:barChart>
      <c:catAx>
        <c:axId val="391124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9600"/>
        <c:crosses val="autoZero"/>
        <c:auto val="1"/>
        <c:lblAlgn val="ctr"/>
        <c:lblOffset val="100"/>
        <c:noMultiLvlLbl val="0"/>
      </c:catAx>
      <c:valAx>
        <c:axId val="53369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1244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生野区!$S$6:$T$6</c:f>
              <c:numCache>
                <c:formatCode>General</c:formatCode>
                <c:ptCount val="2"/>
                <c:pt idx="0">
                  <c:v>121208798</c:v>
                </c:pt>
                <c:pt idx="1">
                  <c:v>197959588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7-4E68-9CF3-B732D9AEC138}"/>
            </c:ext>
          </c:extLst>
        </c:ser>
        <c:ser>
          <c:idx val="1"/>
          <c:order val="1"/>
          <c:tx>
            <c:strRef>
              <c:f>生野区!$R$7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生野区!$S$7:$T$7</c:f>
              <c:numCache>
                <c:formatCode>General</c:formatCode>
                <c:ptCount val="2"/>
                <c:pt idx="0">
                  <c:v>915079977</c:v>
                </c:pt>
                <c:pt idx="1">
                  <c:v>698843694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27-4E68-9CF3-B732D9AEC138}"/>
            </c:ext>
          </c:extLst>
        </c:ser>
        <c:ser>
          <c:idx val="2"/>
          <c:order val="2"/>
          <c:tx>
            <c:strRef>
              <c:f>生野区!$R$8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生野区!$S$8:$T$8</c:f>
              <c:numCache>
                <c:formatCode>General</c:formatCode>
                <c:ptCount val="2"/>
                <c:pt idx="0">
                  <c:v>109508291</c:v>
                </c:pt>
                <c:pt idx="1">
                  <c:v>113075932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27-4E68-9CF3-B732D9AEC138}"/>
            </c:ext>
          </c:extLst>
        </c:ser>
        <c:ser>
          <c:idx val="3"/>
          <c:order val="3"/>
          <c:tx>
            <c:strRef>
              <c:f>生野区!$R$9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生野区!$S$9:$T$9</c:f>
              <c:numCache>
                <c:formatCode>General</c:formatCode>
                <c:ptCount val="2"/>
                <c:pt idx="0">
                  <c:v>492977098</c:v>
                </c:pt>
                <c:pt idx="1">
                  <c:v>686502231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27-4E68-9CF3-B732D9AEC138}"/>
            </c:ext>
          </c:extLst>
        </c:ser>
        <c:ser>
          <c:idx val="4"/>
          <c:order val="4"/>
          <c:tx>
            <c:strRef>
              <c:f>生野区!$R$10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生野区!$S$10:$T$10</c:f>
              <c:numCache>
                <c:formatCode>General</c:formatCode>
                <c:ptCount val="2"/>
                <c:pt idx="0">
                  <c:v>118385818</c:v>
                </c:pt>
                <c:pt idx="1">
                  <c:v>288272755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27-4E68-9CF3-B732D9AEC138}"/>
            </c:ext>
          </c:extLst>
        </c:ser>
        <c:ser>
          <c:idx val="5"/>
          <c:order val="5"/>
          <c:tx>
            <c:strRef>
              <c:f>生野区!$R$11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生野区!$S$11:$T$11</c:f>
              <c:numCache>
                <c:formatCode>General</c:formatCode>
                <c:ptCount val="2"/>
                <c:pt idx="0">
                  <c:v>405785974</c:v>
                </c:pt>
                <c:pt idx="1">
                  <c:v>759970588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27-4E68-9CF3-B732D9AEC138}"/>
            </c:ext>
          </c:extLst>
        </c:ser>
        <c:ser>
          <c:idx val="6"/>
          <c:order val="6"/>
          <c:tx>
            <c:strRef>
              <c:f>生野区!$R$12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生野区!$S$12:$T$12</c:f>
              <c:numCache>
                <c:formatCode>General</c:formatCode>
                <c:ptCount val="2"/>
                <c:pt idx="0">
                  <c:v>265591806</c:v>
                </c:pt>
                <c:pt idx="1">
                  <c:v>414226055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27-4E68-9CF3-B732D9AEC138}"/>
            </c:ext>
          </c:extLst>
        </c:ser>
        <c:ser>
          <c:idx val="7"/>
          <c:order val="7"/>
          <c:tx>
            <c:strRef>
              <c:f>生野区!$R$13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生野区!$S$13:$T$13</c:f>
              <c:numCache>
                <c:formatCode>General</c:formatCode>
                <c:ptCount val="2"/>
                <c:pt idx="0">
                  <c:v>15906373</c:v>
                </c:pt>
                <c:pt idx="1">
                  <c:v>36716943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27-4E68-9CF3-B732D9AEC138}"/>
            </c:ext>
          </c:extLst>
        </c:ser>
        <c:ser>
          <c:idx val="8"/>
          <c:order val="8"/>
          <c:tx>
            <c:strRef>
              <c:f>生野区!$R$14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生野区!$S$14:$T$14</c:f>
              <c:numCache>
                <c:formatCode>General</c:formatCode>
                <c:ptCount val="2"/>
                <c:pt idx="0">
                  <c:v>1439708961</c:v>
                </c:pt>
                <c:pt idx="1">
                  <c:v>2017905818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27-4E68-9CF3-B732D9AEC138}"/>
            </c:ext>
          </c:extLst>
        </c:ser>
        <c:ser>
          <c:idx val="9"/>
          <c:order val="9"/>
          <c:tx>
            <c:strRef>
              <c:f>生野区!$R$15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生野区!$S$15:$T$15</c:f>
              <c:numCache>
                <c:formatCode>General</c:formatCode>
                <c:ptCount val="2"/>
                <c:pt idx="0">
                  <c:v>651697602</c:v>
                </c:pt>
                <c:pt idx="1">
                  <c:v>592955078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27-4E68-9CF3-B732D9AEC138}"/>
            </c:ext>
          </c:extLst>
        </c:ser>
        <c:ser>
          <c:idx val="10"/>
          <c:order val="10"/>
          <c:tx>
            <c:strRef>
              <c:f>生野区!$R$16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生野区!$S$16:$T$16</c:f>
              <c:numCache>
                <c:formatCode>General</c:formatCode>
                <c:ptCount val="2"/>
                <c:pt idx="0">
                  <c:v>551572538</c:v>
                </c:pt>
                <c:pt idx="1">
                  <c:v>819290016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27-4E68-9CF3-B732D9AEC138}"/>
            </c:ext>
          </c:extLst>
        </c:ser>
        <c:ser>
          <c:idx val="11"/>
          <c:order val="11"/>
          <c:tx>
            <c:strRef>
              <c:f>生野区!$R$17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生野区!$S$17:$T$17</c:f>
              <c:numCache>
                <c:formatCode>General</c:formatCode>
                <c:ptCount val="2"/>
                <c:pt idx="0">
                  <c:v>128490825</c:v>
                </c:pt>
                <c:pt idx="1">
                  <c:v>175546494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27-4E68-9CF3-B732D9AEC138}"/>
            </c:ext>
          </c:extLst>
        </c:ser>
        <c:ser>
          <c:idx val="12"/>
          <c:order val="12"/>
          <c:tx>
            <c:strRef>
              <c:f>生野区!$R$18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生野区!$S$18:$T$18</c:f>
              <c:numCache>
                <c:formatCode>General</c:formatCode>
                <c:ptCount val="2"/>
                <c:pt idx="0">
                  <c:v>633341685</c:v>
                </c:pt>
                <c:pt idx="1">
                  <c:v>1839404021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27-4E68-9CF3-B732D9AEC138}"/>
            </c:ext>
          </c:extLst>
        </c:ser>
        <c:ser>
          <c:idx val="13"/>
          <c:order val="13"/>
          <c:tx>
            <c:strRef>
              <c:f>生野区!$R$19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生野区!$S$19:$T$19</c:f>
              <c:numCache>
                <c:formatCode>General</c:formatCode>
                <c:ptCount val="2"/>
                <c:pt idx="0">
                  <c:v>846748196</c:v>
                </c:pt>
                <c:pt idx="1">
                  <c:v>628866374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27-4E68-9CF3-B732D9AEC138}"/>
            </c:ext>
          </c:extLst>
        </c:ser>
        <c:ser>
          <c:idx val="14"/>
          <c:order val="14"/>
          <c:tx>
            <c:strRef>
              <c:f>生野区!$R$20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27-4E68-9CF3-B732D9AEC138}"/>
            </c:ext>
          </c:extLst>
        </c:ser>
        <c:ser>
          <c:idx val="15"/>
          <c:order val="15"/>
          <c:tx>
            <c:strRef>
              <c:f>生野区!$R$21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生野区!$S$21:$T$21</c:f>
              <c:numCache>
                <c:formatCode>General</c:formatCode>
                <c:ptCount val="2"/>
                <c:pt idx="0">
                  <c:v>1357</c:v>
                </c:pt>
                <c:pt idx="1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27-4E68-9CF3-B732D9AEC138}"/>
            </c:ext>
          </c:extLst>
        </c:ser>
        <c:ser>
          <c:idx val="16"/>
          <c:order val="16"/>
          <c:tx>
            <c:strRef>
              <c:f>生野区!$R$22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生野区!$S$22:$T$22</c:f>
              <c:numCache>
                <c:formatCode>General</c:formatCode>
                <c:ptCount val="2"/>
                <c:pt idx="0">
                  <c:v>1329927</c:v>
                </c:pt>
                <c:pt idx="1">
                  <c:v>4103418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C27-4E68-9CF3-B732D9AEC138}"/>
            </c:ext>
          </c:extLst>
        </c:ser>
        <c:ser>
          <c:idx val="17"/>
          <c:order val="17"/>
          <c:tx>
            <c:strRef>
              <c:f>生野区!$R$23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生野区!$S$23:$T$23</c:f>
              <c:numCache>
                <c:formatCode>General</c:formatCode>
                <c:ptCount val="2"/>
                <c:pt idx="0">
                  <c:v>168383575</c:v>
                </c:pt>
                <c:pt idx="1">
                  <c:v>296426887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27-4E68-9CF3-B732D9AEC138}"/>
            </c:ext>
          </c:extLst>
        </c:ser>
        <c:ser>
          <c:idx val="18"/>
          <c:order val="18"/>
          <c:tx>
            <c:strRef>
              <c:f>生野区!$R$24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27-4E68-9CF3-B732D9AEC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生野区!$S$24:$T$24</c:f>
              <c:numCache>
                <c:formatCode>General</c:formatCode>
                <c:ptCount val="2"/>
                <c:pt idx="0">
                  <c:v>273377077</c:v>
                </c:pt>
                <c:pt idx="1">
                  <c:v>758240261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C27-4E68-9CF3-B732D9AEC138}"/>
            </c:ext>
          </c:extLst>
        </c:ser>
        <c:ser>
          <c:idx val="19"/>
          <c:order val="19"/>
          <c:tx>
            <c:strRef>
              <c:f>生野区!$R$25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生野区!$S$25:$T$25</c:f>
              <c:numCache>
                <c:formatCode>General</c:formatCode>
                <c:ptCount val="2"/>
                <c:pt idx="0">
                  <c:v>35536409</c:v>
                </c:pt>
                <c:pt idx="1">
                  <c:v>79217748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27-4E68-9CF3-B732D9AEC138}"/>
            </c:ext>
          </c:extLst>
        </c:ser>
        <c:ser>
          <c:idx val="20"/>
          <c:order val="20"/>
          <c:tx>
            <c:strRef>
              <c:f>生野区!$R$26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生野区!$S$26:$T$26</c:f>
              <c:numCache>
                <c:formatCode>General</c:formatCode>
                <c:ptCount val="2"/>
                <c:pt idx="0">
                  <c:v>58712079</c:v>
                </c:pt>
                <c:pt idx="1">
                  <c:v>60326747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C27-4E68-9CF3-B732D9AEC138}"/>
            </c:ext>
          </c:extLst>
        </c:ser>
        <c:ser>
          <c:idx val="21"/>
          <c:order val="21"/>
          <c:tx>
            <c:strRef>
              <c:f>生野区!$R$27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生野区!$S$27:$T$27</c:f>
              <c:numCache>
                <c:formatCode>General</c:formatCode>
                <c:ptCount val="2"/>
                <c:pt idx="0">
                  <c:v>467064</c:v>
                </c:pt>
                <c:pt idx="1">
                  <c:v>379313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C27-4E68-9CF3-B732D9A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300544"/>
        <c:axId val="58188928"/>
      </c:barChart>
      <c:catAx>
        <c:axId val="44830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88928"/>
        <c:crosses val="autoZero"/>
        <c:auto val="1"/>
        <c:lblAlgn val="ctr"/>
        <c:lblOffset val="100"/>
        <c:noMultiLvlLbl val="0"/>
      </c:catAx>
      <c:valAx>
        <c:axId val="5818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300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旭区!$S$6:$T$6</c:f>
              <c:numCache>
                <c:formatCode>General</c:formatCode>
                <c:ptCount val="2"/>
                <c:pt idx="0">
                  <c:v>120096249</c:v>
                </c:pt>
                <c:pt idx="1">
                  <c:v>115706454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B-4D9D-A11F-54EF2624B332}"/>
            </c:ext>
          </c:extLst>
        </c:ser>
        <c:ser>
          <c:idx val="1"/>
          <c:order val="1"/>
          <c:tx>
            <c:strRef>
              <c:f>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旭区!$S$7:$T$7</c:f>
              <c:numCache>
                <c:formatCode>General</c:formatCode>
                <c:ptCount val="2"/>
                <c:pt idx="0">
                  <c:v>821546234</c:v>
                </c:pt>
                <c:pt idx="1">
                  <c:v>606474587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2B-4D9D-A11F-54EF2624B332}"/>
            </c:ext>
          </c:extLst>
        </c:ser>
        <c:ser>
          <c:idx val="2"/>
          <c:order val="2"/>
          <c:tx>
            <c:strRef>
              <c:f>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旭区!$S$8:$T$8</c:f>
              <c:numCache>
                <c:formatCode>General</c:formatCode>
                <c:ptCount val="2"/>
                <c:pt idx="0">
                  <c:v>42980009</c:v>
                </c:pt>
                <c:pt idx="1">
                  <c:v>68057854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2B-4D9D-A11F-54EF2624B332}"/>
            </c:ext>
          </c:extLst>
        </c:ser>
        <c:ser>
          <c:idx val="3"/>
          <c:order val="3"/>
          <c:tx>
            <c:strRef>
              <c:f>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旭区!$S$9:$T$9</c:f>
              <c:numCache>
                <c:formatCode>General</c:formatCode>
                <c:ptCount val="2"/>
                <c:pt idx="0">
                  <c:v>497748440</c:v>
                </c:pt>
                <c:pt idx="1">
                  <c:v>499359833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2B-4D9D-A11F-54EF2624B332}"/>
            </c:ext>
          </c:extLst>
        </c:ser>
        <c:ser>
          <c:idx val="4"/>
          <c:order val="4"/>
          <c:tx>
            <c:strRef>
              <c:f>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旭区!$S$10:$T$10</c:f>
              <c:numCache>
                <c:formatCode>General</c:formatCode>
                <c:ptCount val="2"/>
                <c:pt idx="0">
                  <c:v>115851586</c:v>
                </c:pt>
                <c:pt idx="1">
                  <c:v>218269162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2B-4D9D-A11F-54EF2624B332}"/>
            </c:ext>
          </c:extLst>
        </c:ser>
        <c:ser>
          <c:idx val="5"/>
          <c:order val="5"/>
          <c:tx>
            <c:strRef>
              <c:f>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旭区!$S$11:$T$11</c:f>
              <c:numCache>
                <c:formatCode>General</c:formatCode>
                <c:ptCount val="2"/>
                <c:pt idx="0">
                  <c:v>250599230</c:v>
                </c:pt>
                <c:pt idx="1">
                  <c:v>497621616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2B-4D9D-A11F-54EF2624B332}"/>
            </c:ext>
          </c:extLst>
        </c:ser>
        <c:ser>
          <c:idx val="6"/>
          <c:order val="6"/>
          <c:tx>
            <c:strRef>
              <c:f>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旭区!$S$12:$T$12</c:f>
              <c:numCache>
                <c:formatCode>General</c:formatCode>
                <c:ptCount val="2"/>
                <c:pt idx="0">
                  <c:v>181589234</c:v>
                </c:pt>
                <c:pt idx="1">
                  <c:v>284001108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2B-4D9D-A11F-54EF2624B332}"/>
            </c:ext>
          </c:extLst>
        </c:ser>
        <c:ser>
          <c:idx val="7"/>
          <c:order val="7"/>
          <c:tx>
            <c:strRef>
              <c:f>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旭区!$S$13:$T$13</c:f>
              <c:numCache>
                <c:formatCode>General</c:formatCode>
                <c:ptCount val="2"/>
                <c:pt idx="0">
                  <c:v>11163661</c:v>
                </c:pt>
                <c:pt idx="1">
                  <c:v>25238793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2B-4D9D-A11F-54EF2624B332}"/>
            </c:ext>
          </c:extLst>
        </c:ser>
        <c:ser>
          <c:idx val="8"/>
          <c:order val="8"/>
          <c:tx>
            <c:strRef>
              <c:f>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旭区!$S$14:$T$14</c:f>
              <c:numCache>
                <c:formatCode>General</c:formatCode>
                <c:ptCount val="2"/>
                <c:pt idx="0">
                  <c:v>1056563379</c:v>
                </c:pt>
                <c:pt idx="1">
                  <c:v>1446843820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22B-4D9D-A11F-54EF2624B332}"/>
            </c:ext>
          </c:extLst>
        </c:ser>
        <c:ser>
          <c:idx val="9"/>
          <c:order val="9"/>
          <c:tx>
            <c:strRef>
              <c:f>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旭区!$S$15:$T$15</c:f>
              <c:numCache>
                <c:formatCode>General</c:formatCode>
                <c:ptCount val="2"/>
                <c:pt idx="0">
                  <c:v>430819400</c:v>
                </c:pt>
                <c:pt idx="1">
                  <c:v>426215344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22B-4D9D-A11F-54EF2624B332}"/>
            </c:ext>
          </c:extLst>
        </c:ser>
        <c:ser>
          <c:idx val="10"/>
          <c:order val="10"/>
          <c:tx>
            <c:strRef>
              <c:f>旭区!$R$16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旭区!$S$16:$T$16</c:f>
              <c:numCache>
                <c:formatCode>General</c:formatCode>
                <c:ptCount val="2"/>
                <c:pt idx="0">
                  <c:v>365360932</c:v>
                </c:pt>
                <c:pt idx="1">
                  <c:v>537738989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22B-4D9D-A11F-54EF2624B332}"/>
            </c:ext>
          </c:extLst>
        </c:ser>
        <c:ser>
          <c:idx val="11"/>
          <c:order val="11"/>
          <c:tx>
            <c:strRef>
              <c:f>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旭区!$S$17:$T$17</c:f>
              <c:numCache>
                <c:formatCode>General</c:formatCode>
                <c:ptCount val="2"/>
                <c:pt idx="0">
                  <c:v>90184833</c:v>
                </c:pt>
                <c:pt idx="1">
                  <c:v>140385078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22B-4D9D-A11F-54EF2624B332}"/>
            </c:ext>
          </c:extLst>
        </c:ser>
        <c:ser>
          <c:idx val="12"/>
          <c:order val="12"/>
          <c:tx>
            <c:strRef>
              <c:f>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旭区!$S$18:$T$18</c:f>
              <c:numCache>
                <c:formatCode>General</c:formatCode>
                <c:ptCount val="2"/>
                <c:pt idx="0">
                  <c:v>450920484</c:v>
                </c:pt>
                <c:pt idx="1">
                  <c:v>1264500614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22B-4D9D-A11F-54EF2624B332}"/>
            </c:ext>
          </c:extLst>
        </c:ser>
        <c:ser>
          <c:idx val="13"/>
          <c:order val="13"/>
          <c:tx>
            <c:strRef>
              <c:f>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旭区!$S$19:$T$19</c:f>
              <c:numCache>
                <c:formatCode>General</c:formatCode>
                <c:ptCount val="2"/>
                <c:pt idx="0">
                  <c:v>594319418</c:v>
                </c:pt>
                <c:pt idx="1">
                  <c:v>430184527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2B-4D9D-A11F-54EF2624B332}"/>
            </c:ext>
          </c:extLst>
        </c:ser>
        <c:ser>
          <c:idx val="14"/>
          <c:order val="14"/>
          <c:tx>
            <c:strRef>
              <c:f>旭区!$R$20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旭区!$S$20:$T$20</c:f>
              <c:numCache>
                <c:formatCode>General</c:formatCode>
                <c:ptCount val="2"/>
                <c:pt idx="0">
                  <c:v>2711</c:v>
                </c:pt>
                <c:pt idx="1">
                  <c:v>153087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22B-4D9D-A11F-54EF2624B332}"/>
            </c:ext>
          </c:extLst>
        </c:ser>
        <c:ser>
          <c:idx val="15"/>
          <c:order val="15"/>
          <c:tx>
            <c:strRef>
              <c:f>旭区!$R$21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22B-4D9D-A11F-54EF2624B332}"/>
            </c:ext>
          </c:extLst>
        </c:ser>
        <c:ser>
          <c:idx val="16"/>
          <c:order val="16"/>
          <c:tx>
            <c:strRef>
              <c:f>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旭区!$S$22:$T$22</c:f>
              <c:numCache>
                <c:formatCode>General</c:formatCode>
                <c:ptCount val="2"/>
                <c:pt idx="0">
                  <c:v>1175039</c:v>
                </c:pt>
                <c:pt idx="1">
                  <c:v>1566002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22B-4D9D-A11F-54EF2624B332}"/>
            </c:ext>
          </c:extLst>
        </c:ser>
        <c:ser>
          <c:idx val="17"/>
          <c:order val="17"/>
          <c:tx>
            <c:strRef>
              <c:f>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旭区!$S$23:$T$23</c:f>
              <c:numCache>
                <c:formatCode>General</c:formatCode>
                <c:ptCount val="2"/>
                <c:pt idx="0">
                  <c:v>105593410</c:v>
                </c:pt>
                <c:pt idx="1">
                  <c:v>200393289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22B-4D9D-A11F-54EF2624B332}"/>
            </c:ext>
          </c:extLst>
        </c:ser>
        <c:ser>
          <c:idx val="18"/>
          <c:order val="18"/>
          <c:tx>
            <c:strRef>
              <c:f>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2B-4D9D-A11F-54EF2624B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旭区!$S$24:$T$24</c:f>
              <c:numCache>
                <c:formatCode>General</c:formatCode>
                <c:ptCount val="2"/>
                <c:pt idx="0">
                  <c:v>249021768</c:v>
                </c:pt>
                <c:pt idx="1">
                  <c:v>589321640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22B-4D9D-A11F-54EF2624B332}"/>
            </c:ext>
          </c:extLst>
        </c:ser>
        <c:ser>
          <c:idx val="19"/>
          <c:order val="19"/>
          <c:tx>
            <c:strRef>
              <c:f>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旭区!$S$25:$T$25</c:f>
              <c:numCache>
                <c:formatCode>General</c:formatCode>
                <c:ptCount val="2"/>
                <c:pt idx="0">
                  <c:v>15454204</c:v>
                </c:pt>
                <c:pt idx="1">
                  <c:v>48833926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22B-4D9D-A11F-54EF2624B332}"/>
            </c:ext>
          </c:extLst>
        </c:ser>
        <c:ser>
          <c:idx val="20"/>
          <c:order val="20"/>
          <c:tx>
            <c:strRef>
              <c:f>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旭区!$S$26:$T$26</c:f>
              <c:numCache>
                <c:formatCode>General</c:formatCode>
                <c:ptCount val="2"/>
                <c:pt idx="0">
                  <c:v>58307974</c:v>
                </c:pt>
                <c:pt idx="1">
                  <c:v>38944195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22B-4D9D-A11F-54EF2624B332}"/>
            </c:ext>
          </c:extLst>
        </c:ser>
        <c:ser>
          <c:idx val="21"/>
          <c:order val="21"/>
          <c:tx>
            <c:strRef>
              <c:f>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旭区!$S$27:$T$27</c:f>
              <c:numCache>
                <c:formatCode>General</c:formatCode>
                <c:ptCount val="2"/>
                <c:pt idx="0">
                  <c:v>164125</c:v>
                </c:pt>
                <c:pt idx="1">
                  <c:v>159462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22B-4D9D-A11F-54EF2624B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902656"/>
        <c:axId val="58191808"/>
      </c:barChart>
      <c:catAx>
        <c:axId val="44890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1808"/>
        <c:crosses val="autoZero"/>
        <c:auto val="1"/>
        <c:lblAlgn val="ctr"/>
        <c:lblOffset val="100"/>
        <c:noMultiLvlLbl val="0"/>
      </c:catAx>
      <c:valAx>
        <c:axId val="5819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902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城東区!$S$6:$T$6</c:f>
              <c:numCache>
                <c:formatCode>General</c:formatCode>
                <c:ptCount val="2"/>
                <c:pt idx="0">
                  <c:v>152589651</c:v>
                </c:pt>
                <c:pt idx="1">
                  <c:v>178959336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D-4DB0-BA50-34574D25BDF4}"/>
            </c:ext>
          </c:extLst>
        </c:ser>
        <c:ser>
          <c:idx val="1"/>
          <c:order val="1"/>
          <c:tx>
            <c:strRef>
              <c:f>城東区!$R$7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城東区!$S$7:$T$7</c:f>
              <c:numCache>
                <c:formatCode>General</c:formatCode>
                <c:ptCount val="2"/>
                <c:pt idx="0">
                  <c:v>1374893261</c:v>
                </c:pt>
                <c:pt idx="1">
                  <c:v>1052969229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D-4DB0-BA50-34574D25BDF4}"/>
            </c:ext>
          </c:extLst>
        </c:ser>
        <c:ser>
          <c:idx val="2"/>
          <c:order val="2"/>
          <c:tx>
            <c:strRef>
              <c:f>城東区!$R$8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城東区!$S$8:$T$8</c:f>
              <c:numCache>
                <c:formatCode>General</c:formatCode>
                <c:ptCount val="2"/>
                <c:pt idx="0">
                  <c:v>119738250</c:v>
                </c:pt>
                <c:pt idx="1">
                  <c:v>152992080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D-4DB0-BA50-34574D25BDF4}"/>
            </c:ext>
          </c:extLst>
        </c:ser>
        <c:ser>
          <c:idx val="3"/>
          <c:order val="3"/>
          <c:tx>
            <c:strRef>
              <c:f>城東区!$R$9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城東区!$S$9:$T$9</c:f>
              <c:numCache>
                <c:formatCode>General</c:formatCode>
                <c:ptCount val="2"/>
                <c:pt idx="0">
                  <c:v>771399810</c:v>
                </c:pt>
                <c:pt idx="1">
                  <c:v>830039596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CD-4DB0-BA50-34574D25BDF4}"/>
            </c:ext>
          </c:extLst>
        </c:ser>
        <c:ser>
          <c:idx val="4"/>
          <c:order val="4"/>
          <c:tx>
            <c:strRef>
              <c:f>城東区!$R$10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城東区!$S$10:$T$10</c:f>
              <c:numCache>
                <c:formatCode>General</c:formatCode>
                <c:ptCount val="2"/>
                <c:pt idx="0">
                  <c:v>144498680</c:v>
                </c:pt>
                <c:pt idx="1">
                  <c:v>312664163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CD-4DB0-BA50-34574D25BDF4}"/>
            </c:ext>
          </c:extLst>
        </c:ser>
        <c:ser>
          <c:idx val="5"/>
          <c:order val="5"/>
          <c:tx>
            <c:strRef>
              <c:f>城東区!$R$11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城東区!$S$11:$T$11</c:f>
              <c:numCache>
                <c:formatCode>General</c:formatCode>
                <c:ptCount val="2"/>
                <c:pt idx="0">
                  <c:v>427225869</c:v>
                </c:pt>
                <c:pt idx="1">
                  <c:v>742092145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CD-4DB0-BA50-34574D25BDF4}"/>
            </c:ext>
          </c:extLst>
        </c:ser>
        <c:ser>
          <c:idx val="6"/>
          <c:order val="6"/>
          <c:tx>
            <c:strRef>
              <c:f>城東区!$R$12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城東区!$S$12:$T$12</c:f>
              <c:numCache>
                <c:formatCode>General</c:formatCode>
                <c:ptCount val="2"/>
                <c:pt idx="0">
                  <c:v>287896782</c:v>
                </c:pt>
                <c:pt idx="1">
                  <c:v>493220380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CD-4DB0-BA50-34574D25BDF4}"/>
            </c:ext>
          </c:extLst>
        </c:ser>
        <c:ser>
          <c:idx val="7"/>
          <c:order val="7"/>
          <c:tx>
            <c:strRef>
              <c:f>城東区!$R$13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城東区!$S$13:$T$13</c:f>
              <c:numCache>
                <c:formatCode>General</c:formatCode>
                <c:ptCount val="2"/>
                <c:pt idx="0">
                  <c:v>24580976</c:v>
                </c:pt>
                <c:pt idx="1">
                  <c:v>42894801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CD-4DB0-BA50-34574D25BDF4}"/>
            </c:ext>
          </c:extLst>
        </c:ser>
        <c:ser>
          <c:idx val="8"/>
          <c:order val="8"/>
          <c:tx>
            <c:strRef>
              <c:f>城東区!$R$14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城東区!$S$14:$T$14</c:f>
              <c:numCache>
                <c:formatCode>General</c:formatCode>
                <c:ptCount val="2"/>
                <c:pt idx="0">
                  <c:v>1675754473</c:v>
                </c:pt>
                <c:pt idx="1">
                  <c:v>2263268211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4CD-4DB0-BA50-34574D25BDF4}"/>
            </c:ext>
          </c:extLst>
        </c:ser>
        <c:ser>
          <c:idx val="9"/>
          <c:order val="9"/>
          <c:tx>
            <c:strRef>
              <c:f>城東区!$R$15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城東区!$S$15:$T$15</c:f>
              <c:numCache>
                <c:formatCode>General</c:formatCode>
                <c:ptCount val="2"/>
                <c:pt idx="0">
                  <c:v>627311904</c:v>
                </c:pt>
                <c:pt idx="1">
                  <c:v>645991670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CD-4DB0-BA50-34574D25BDF4}"/>
            </c:ext>
          </c:extLst>
        </c:ser>
        <c:ser>
          <c:idx val="10"/>
          <c:order val="10"/>
          <c:tx>
            <c:strRef>
              <c:f>城東区!$R$16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城東区!$S$16:$T$16</c:f>
              <c:numCache>
                <c:formatCode>General</c:formatCode>
                <c:ptCount val="2"/>
                <c:pt idx="0">
                  <c:v>606024022</c:v>
                </c:pt>
                <c:pt idx="1">
                  <c:v>884104918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CD-4DB0-BA50-34574D25BDF4}"/>
            </c:ext>
          </c:extLst>
        </c:ser>
        <c:ser>
          <c:idx val="11"/>
          <c:order val="11"/>
          <c:tx>
            <c:strRef>
              <c:f>城東区!$R$17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城東区!$S$17:$T$17</c:f>
              <c:numCache>
                <c:formatCode>General</c:formatCode>
                <c:ptCount val="2"/>
                <c:pt idx="0">
                  <c:v>150877271</c:v>
                </c:pt>
                <c:pt idx="1">
                  <c:v>204566723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CD-4DB0-BA50-34574D25BDF4}"/>
            </c:ext>
          </c:extLst>
        </c:ser>
        <c:ser>
          <c:idx val="12"/>
          <c:order val="12"/>
          <c:tx>
            <c:strRef>
              <c:f>城東区!$R$18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城東区!$S$18:$T$18</c:f>
              <c:numCache>
                <c:formatCode>General</c:formatCode>
                <c:ptCount val="2"/>
                <c:pt idx="0">
                  <c:v>800479448</c:v>
                </c:pt>
                <c:pt idx="1">
                  <c:v>2101803004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CD-4DB0-BA50-34574D25BDF4}"/>
            </c:ext>
          </c:extLst>
        </c:ser>
        <c:ser>
          <c:idx val="13"/>
          <c:order val="13"/>
          <c:tx>
            <c:strRef>
              <c:f>城東区!$R$19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城東区!$S$19:$T$19</c:f>
              <c:numCache>
                <c:formatCode>General</c:formatCode>
                <c:ptCount val="2"/>
                <c:pt idx="0">
                  <c:v>909513595</c:v>
                </c:pt>
                <c:pt idx="1">
                  <c:v>684261168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CD-4DB0-BA50-34574D25BDF4}"/>
            </c:ext>
          </c:extLst>
        </c:ser>
        <c:ser>
          <c:idx val="14"/>
          <c:order val="14"/>
          <c:tx>
            <c:strRef>
              <c:f>城東区!$R$20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168631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4CD-4DB0-BA50-34574D25BDF4}"/>
            </c:ext>
          </c:extLst>
        </c:ser>
        <c:ser>
          <c:idx val="15"/>
          <c:order val="15"/>
          <c:tx>
            <c:strRef>
              <c:f>城東区!$R$21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城東区!$S$21:$T$21</c:f>
              <c:numCache>
                <c:formatCode>General</c:formatCode>
                <c:ptCount val="2"/>
                <c:pt idx="0">
                  <c:v>888</c:v>
                </c:pt>
                <c:pt idx="1">
                  <c:v>1735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4CD-4DB0-BA50-34574D25BDF4}"/>
            </c:ext>
          </c:extLst>
        </c:ser>
        <c:ser>
          <c:idx val="16"/>
          <c:order val="16"/>
          <c:tx>
            <c:strRef>
              <c:f>城東区!$R$22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城東区!$S$22:$T$22</c:f>
              <c:numCache>
                <c:formatCode>General</c:formatCode>
                <c:ptCount val="2"/>
                <c:pt idx="0">
                  <c:v>3320188</c:v>
                </c:pt>
                <c:pt idx="1">
                  <c:v>3470814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4CD-4DB0-BA50-34574D25BDF4}"/>
            </c:ext>
          </c:extLst>
        </c:ser>
        <c:ser>
          <c:idx val="17"/>
          <c:order val="17"/>
          <c:tx>
            <c:strRef>
              <c:f>城東区!$R$23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城東区!$S$23:$T$23</c:f>
              <c:numCache>
                <c:formatCode>General</c:formatCode>
                <c:ptCount val="2"/>
                <c:pt idx="0">
                  <c:v>160116739</c:v>
                </c:pt>
                <c:pt idx="1">
                  <c:v>250178527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4CD-4DB0-BA50-34574D25BDF4}"/>
            </c:ext>
          </c:extLst>
        </c:ser>
        <c:ser>
          <c:idx val="18"/>
          <c:order val="18"/>
          <c:tx>
            <c:strRef>
              <c:f>城東区!$R$24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CD-4DB0-BA50-34574D25B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城東区!$S$24:$T$24</c:f>
              <c:numCache>
                <c:formatCode>General</c:formatCode>
                <c:ptCount val="2"/>
                <c:pt idx="0">
                  <c:v>394252456</c:v>
                </c:pt>
                <c:pt idx="1">
                  <c:v>1027800126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4CD-4DB0-BA50-34574D25BDF4}"/>
            </c:ext>
          </c:extLst>
        </c:ser>
        <c:ser>
          <c:idx val="19"/>
          <c:order val="19"/>
          <c:tx>
            <c:strRef>
              <c:f>城東区!$R$25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城東区!$S$25:$T$25</c:f>
              <c:numCache>
                <c:formatCode>General</c:formatCode>
                <c:ptCount val="2"/>
                <c:pt idx="0">
                  <c:v>32421520</c:v>
                </c:pt>
                <c:pt idx="1">
                  <c:v>79994097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4CD-4DB0-BA50-34574D25BDF4}"/>
            </c:ext>
          </c:extLst>
        </c:ser>
        <c:ser>
          <c:idx val="20"/>
          <c:order val="20"/>
          <c:tx>
            <c:strRef>
              <c:f>城東区!$R$26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城東区!$S$26:$T$26</c:f>
              <c:numCache>
                <c:formatCode>General</c:formatCode>
                <c:ptCount val="2"/>
                <c:pt idx="0">
                  <c:v>59700713</c:v>
                </c:pt>
                <c:pt idx="1">
                  <c:v>48494749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4CD-4DB0-BA50-34574D25BDF4}"/>
            </c:ext>
          </c:extLst>
        </c:ser>
        <c:ser>
          <c:idx val="21"/>
          <c:order val="21"/>
          <c:tx>
            <c:strRef>
              <c:f>城東区!$R$27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城東区!$S$27:$T$27</c:f>
              <c:numCache>
                <c:formatCode>General</c:formatCode>
                <c:ptCount val="2"/>
                <c:pt idx="0">
                  <c:v>950454</c:v>
                </c:pt>
                <c:pt idx="1">
                  <c:v>2671857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4CD-4DB0-BA50-34574D25B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9721856"/>
        <c:axId val="58194688"/>
      </c:barChart>
      <c:catAx>
        <c:axId val="44972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4688"/>
        <c:crosses val="autoZero"/>
        <c:auto val="1"/>
        <c:lblAlgn val="ctr"/>
        <c:lblOffset val="100"/>
        <c:noMultiLvlLbl val="0"/>
      </c:catAx>
      <c:valAx>
        <c:axId val="58194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7218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阿倍野区!$S$6:$T$6</c:f>
              <c:numCache>
                <c:formatCode>General</c:formatCode>
                <c:ptCount val="2"/>
                <c:pt idx="0">
                  <c:v>116330879</c:v>
                </c:pt>
                <c:pt idx="1">
                  <c:v>133054561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2-46C7-9A2A-C2D76228FC09}"/>
            </c:ext>
          </c:extLst>
        </c:ser>
        <c:ser>
          <c:idx val="1"/>
          <c:order val="1"/>
          <c:tx>
            <c:strRef>
              <c:f>阿倍野区!$R$7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阿倍野区!$S$7:$T$7</c:f>
              <c:numCache>
                <c:formatCode>General</c:formatCode>
                <c:ptCount val="2"/>
                <c:pt idx="0">
                  <c:v>803975317</c:v>
                </c:pt>
                <c:pt idx="1">
                  <c:v>714803801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2-46C7-9A2A-C2D76228FC09}"/>
            </c:ext>
          </c:extLst>
        </c:ser>
        <c:ser>
          <c:idx val="2"/>
          <c:order val="2"/>
          <c:tx>
            <c:strRef>
              <c:f>阿倍野区!$R$8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阿倍野区!$S$8:$T$8</c:f>
              <c:numCache>
                <c:formatCode>General</c:formatCode>
                <c:ptCount val="2"/>
                <c:pt idx="0">
                  <c:v>74152615</c:v>
                </c:pt>
                <c:pt idx="1">
                  <c:v>109129192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2-46C7-9A2A-C2D76228FC09}"/>
            </c:ext>
          </c:extLst>
        </c:ser>
        <c:ser>
          <c:idx val="3"/>
          <c:order val="3"/>
          <c:tx>
            <c:strRef>
              <c:f>阿倍野区!$R$9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阿倍野区!$S$9:$T$9</c:f>
              <c:numCache>
                <c:formatCode>General</c:formatCode>
                <c:ptCount val="2"/>
                <c:pt idx="0">
                  <c:v>363713736</c:v>
                </c:pt>
                <c:pt idx="1">
                  <c:v>557220010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22-46C7-9A2A-C2D76228FC09}"/>
            </c:ext>
          </c:extLst>
        </c:ser>
        <c:ser>
          <c:idx val="4"/>
          <c:order val="4"/>
          <c:tx>
            <c:strRef>
              <c:f>阿倍野区!$R$10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阿倍野区!$S$10:$T$10</c:f>
              <c:numCache>
                <c:formatCode>General</c:formatCode>
                <c:ptCount val="2"/>
                <c:pt idx="0">
                  <c:v>78961774</c:v>
                </c:pt>
                <c:pt idx="1">
                  <c:v>214622484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22-46C7-9A2A-C2D76228FC09}"/>
            </c:ext>
          </c:extLst>
        </c:ser>
        <c:ser>
          <c:idx val="5"/>
          <c:order val="5"/>
          <c:tx>
            <c:strRef>
              <c:f>阿倍野区!$R$11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阿倍野区!$S$11:$T$11</c:f>
              <c:numCache>
                <c:formatCode>General</c:formatCode>
                <c:ptCount val="2"/>
                <c:pt idx="0">
                  <c:v>238419219</c:v>
                </c:pt>
                <c:pt idx="1">
                  <c:v>505435505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22-46C7-9A2A-C2D76228FC09}"/>
            </c:ext>
          </c:extLst>
        </c:ser>
        <c:ser>
          <c:idx val="6"/>
          <c:order val="6"/>
          <c:tx>
            <c:strRef>
              <c:f>阿倍野区!$R$12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阿倍野区!$S$12:$T$12</c:f>
              <c:numCache>
                <c:formatCode>General</c:formatCode>
                <c:ptCount val="2"/>
                <c:pt idx="0">
                  <c:v>191247763</c:v>
                </c:pt>
                <c:pt idx="1">
                  <c:v>352526582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22-46C7-9A2A-C2D76228FC09}"/>
            </c:ext>
          </c:extLst>
        </c:ser>
        <c:ser>
          <c:idx val="7"/>
          <c:order val="7"/>
          <c:tx>
            <c:strRef>
              <c:f>阿倍野区!$R$13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阿倍野区!$S$13:$T$13</c:f>
              <c:numCache>
                <c:formatCode>General</c:formatCode>
                <c:ptCount val="2"/>
                <c:pt idx="0">
                  <c:v>14731153</c:v>
                </c:pt>
                <c:pt idx="1">
                  <c:v>25606982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22-46C7-9A2A-C2D76228FC09}"/>
            </c:ext>
          </c:extLst>
        </c:ser>
        <c:ser>
          <c:idx val="8"/>
          <c:order val="8"/>
          <c:tx>
            <c:strRef>
              <c:f>阿倍野区!$R$14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阿倍野区!$S$14:$T$14</c:f>
              <c:numCache>
                <c:formatCode>General</c:formatCode>
                <c:ptCount val="2"/>
                <c:pt idx="0">
                  <c:v>1154219439</c:v>
                </c:pt>
                <c:pt idx="1">
                  <c:v>1546599343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022-46C7-9A2A-C2D76228FC09}"/>
            </c:ext>
          </c:extLst>
        </c:ser>
        <c:ser>
          <c:idx val="9"/>
          <c:order val="9"/>
          <c:tx>
            <c:strRef>
              <c:f>阿倍野区!$R$15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阿倍野区!$S$15:$T$15</c:f>
              <c:numCache>
                <c:formatCode>General</c:formatCode>
                <c:ptCount val="2"/>
                <c:pt idx="0">
                  <c:v>451618993</c:v>
                </c:pt>
                <c:pt idx="1">
                  <c:v>443841234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022-46C7-9A2A-C2D76228FC09}"/>
            </c:ext>
          </c:extLst>
        </c:ser>
        <c:ser>
          <c:idx val="10"/>
          <c:order val="10"/>
          <c:tx>
            <c:strRef>
              <c:f>阿倍野区!$R$16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阿倍野区!$S$16:$T$16</c:f>
              <c:numCache>
                <c:formatCode>General</c:formatCode>
                <c:ptCount val="2"/>
                <c:pt idx="0">
                  <c:v>398327647</c:v>
                </c:pt>
                <c:pt idx="1">
                  <c:v>655224583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022-46C7-9A2A-C2D76228FC09}"/>
            </c:ext>
          </c:extLst>
        </c:ser>
        <c:ser>
          <c:idx val="11"/>
          <c:order val="11"/>
          <c:tx>
            <c:strRef>
              <c:f>阿倍野区!$R$17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阿倍野区!$S$17:$T$17</c:f>
              <c:numCache>
                <c:formatCode>General</c:formatCode>
                <c:ptCount val="2"/>
                <c:pt idx="0">
                  <c:v>91874401</c:v>
                </c:pt>
                <c:pt idx="1">
                  <c:v>156088356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022-46C7-9A2A-C2D76228FC09}"/>
            </c:ext>
          </c:extLst>
        </c:ser>
        <c:ser>
          <c:idx val="12"/>
          <c:order val="12"/>
          <c:tx>
            <c:strRef>
              <c:f>阿倍野区!$R$18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阿倍野区!$S$18:$T$18</c:f>
              <c:numCache>
                <c:formatCode>General</c:formatCode>
                <c:ptCount val="2"/>
                <c:pt idx="0">
                  <c:v>500401098</c:v>
                </c:pt>
                <c:pt idx="1">
                  <c:v>1432909017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022-46C7-9A2A-C2D76228FC09}"/>
            </c:ext>
          </c:extLst>
        </c:ser>
        <c:ser>
          <c:idx val="13"/>
          <c:order val="13"/>
          <c:tx>
            <c:strRef>
              <c:f>阿倍野区!$R$19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阿倍野区!$S$19:$T$19</c:f>
              <c:numCache>
                <c:formatCode>General</c:formatCode>
                <c:ptCount val="2"/>
                <c:pt idx="0">
                  <c:v>610281199</c:v>
                </c:pt>
                <c:pt idx="1">
                  <c:v>505350042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22-46C7-9A2A-C2D76228FC09}"/>
            </c:ext>
          </c:extLst>
        </c:ser>
        <c:ser>
          <c:idx val="14"/>
          <c:order val="14"/>
          <c:tx>
            <c:strRef>
              <c:f>阿倍野区!$R$20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阿倍野区!$S$20:$T$20</c:f>
              <c:numCache>
                <c:formatCode>General</c:formatCode>
                <c:ptCount val="2"/>
                <c:pt idx="0">
                  <c:v>3798</c:v>
                </c:pt>
                <c:pt idx="1">
                  <c:v>45016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022-46C7-9A2A-C2D76228FC09}"/>
            </c:ext>
          </c:extLst>
        </c:ser>
        <c:ser>
          <c:idx val="15"/>
          <c:order val="15"/>
          <c:tx>
            <c:strRef>
              <c:f>阿倍野区!$R$21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022-46C7-9A2A-C2D76228FC09}"/>
            </c:ext>
          </c:extLst>
        </c:ser>
        <c:ser>
          <c:idx val="16"/>
          <c:order val="16"/>
          <c:tx>
            <c:strRef>
              <c:f>阿倍野区!$R$22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阿倍野区!$S$22:$T$22</c:f>
              <c:numCache>
                <c:formatCode>General</c:formatCode>
                <c:ptCount val="2"/>
                <c:pt idx="0">
                  <c:v>849466</c:v>
                </c:pt>
                <c:pt idx="1">
                  <c:v>1235494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022-46C7-9A2A-C2D76228FC09}"/>
            </c:ext>
          </c:extLst>
        </c:ser>
        <c:ser>
          <c:idx val="17"/>
          <c:order val="17"/>
          <c:tx>
            <c:strRef>
              <c:f>阿倍野区!$R$23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阿倍野区!$S$23:$T$23</c:f>
              <c:numCache>
                <c:formatCode>General</c:formatCode>
                <c:ptCount val="2"/>
                <c:pt idx="0">
                  <c:v>104967770</c:v>
                </c:pt>
                <c:pt idx="1">
                  <c:v>165093042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022-46C7-9A2A-C2D76228FC09}"/>
            </c:ext>
          </c:extLst>
        </c:ser>
        <c:ser>
          <c:idx val="18"/>
          <c:order val="18"/>
          <c:tx>
            <c:strRef>
              <c:f>阿倍野区!$R$24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22-46C7-9A2A-C2D76228F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阿倍野区!$S$24:$T$24</c:f>
              <c:numCache>
                <c:formatCode>General</c:formatCode>
                <c:ptCount val="2"/>
                <c:pt idx="0">
                  <c:v>263248937</c:v>
                </c:pt>
                <c:pt idx="1">
                  <c:v>636557395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022-46C7-9A2A-C2D76228FC09}"/>
            </c:ext>
          </c:extLst>
        </c:ser>
        <c:ser>
          <c:idx val="19"/>
          <c:order val="19"/>
          <c:tx>
            <c:strRef>
              <c:f>阿倍野区!$R$25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阿倍野区!$S$25:$T$25</c:f>
              <c:numCache>
                <c:formatCode>General</c:formatCode>
                <c:ptCount val="2"/>
                <c:pt idx="0">
                  <c:v>22113615</c:v>
                </c:pt>
                <c:pt idx="1">
                  <c:v>75115805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022-46C7-9A2A-C2D76228FC09}"/>
            </c:ext>
          </c:extLst>
        </c:ser>
        <c:ser>
          <c:idx val="20"/>
          <c:order val="20"/>
          <c:tx>
            <c:strRef>
              <c:f>阿倍野区!$R$26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阿倍野区!$S$26:$T$26</c:f>
              <c:numCache>
                <c:formatCode>General</c:formatCode>
                <c:ptCount val="2"/>
                <c:pt idx="0">
                  <c:v>54230711</c:v>
                </c:pt>
                <c:pt idx="1">
                  <c:v>37059441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022-46C7-9A2A-C2D76228FC09}"/>
            </c:ext>
          </c:extLst>
        </c:ser>
        <c:ser>
          <c:idx val="21"/>
          <c:order val="21"/>
          <c:tx>
            <c:strRef>
              <c:f>阿倍野区!$R$27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阿倍野区!$S$27:$T$27</c:f>
              <c:numCache>
                <c:formatCode>General</c:formatCode>
                <c:ptCount val="2"/>
                <c:pt idx="0">
                  <c:v>243920</c:v>
                </c:pt>
                <c:pt idx="1">
                  <c:v>466663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022-46C7-9A2A-C2D76228F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1507712"/>
        <c:axId val="353282304"/>
      </c:barChart>
      <c:catAx>
        <c:axId val="451507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2304"/>
        <c:crosses val="autoZero"/>
        <c:auto val="1"/>
        <c:lblAlgn val="ctr"/>
        <c:lblOffset val="100"/>
        <c:noMultiLvlLbl val="0"/>
      </c:catAx>
      <c:valAx>
        <c:axId val="3532823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1507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住吉区!$S$6:$T$6</c:f>
              <c:numCache>
                <c:formatCode>General</c:formatCode>
                <c:ptCount val="2"/>
                <c:pt idx="0">
                  <c:v>156459764</c:v>
                </c:pt>
                <c:pt idx="1">
                  <c:v>204422971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10E-8A9E-EF30AE6FA727}"/>
            </c:ext>
          </c:extLst>
        </c:ser>
        <c:ser>
          <c:idx val="1"/>
          <c:order val="1"/>
          <c:tx>
            <c:strRef>
              <c:f>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住吉区!$S$7:$T$7</c:f>
              <c:numCache>
                <c:formatCode>General</c:formatCode>
                <c:ptCount val="2"/>
                <c:pt idx="0">
                  <c:v>1216704172</c:v>
                </c:pt>
                <c:pt idx="1">
                  <c:v>919990631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9E-410E-8A9E-EF30AE6FA727}"/>
            </c:ext>
          </c:extLst>
        </c:ser>
        <c:ser>
          <c:idx val="2"/>
          <c:order val="2"/>
          <c:tx>
            <c:strRef>
              <c:f>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住吉区!$S$8:$T$8</c:f>
              <c:numCache>
                <c:formatCode>General</c:formatCode>
                <c:ptCount val="2"/>
                <c:pt idx="0">
                  <c:v>104134680</c:v>
                </c:pt>
                <c:pt idx="1">
                  <c:v>119756116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9E-410E-8A9E-EF30AE6FA727}"/>
            </c:ext>
          </c:extLst>
        </c:ser>
        <c:ser>
          <c:idx val="3"/>
          <c:order val="3"/>
          <c:tx>
            <c:strRef>
              <c:f>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住吉区!$S$9:$T$9</c:f>
              <c:numCache>
                <c:formatCode>General</c:formatCode>
                <c:ptCount val="2"/>
                <c:pt idx="0">
                  <c:v>543851425</c:v>
                </c:pt>
                <c:pt idx="1">
                  <c:v>818513426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9E-410E-8A9E-EF30AE6FA727}"/>
            </c:ext>
          </c:extLst>
        </c:ser>
        <c:ser>
          <c:idx val="4"/>
          <c:order val="4"/>
          <c:tx>
            <c:strRef>
              <c:f>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住吉区!$S$10:$T$10</c:f>
              <c:numCache>
                <c:formatCode>General</c:formatCode>
                <c:ptCount val="2"/>
                <c:pt idx="0">
                  <c:v>178754097</c:v>
                </c:pt>
                <c:pt idx="1">
                  <c:v>418597339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9E-410E-8A9E-EF30AE6FA727}"/>
            </c:ext>
          </c:extLst>
        </c:ser>
        <c:ser>
          <c:idx val="5"/>
          <c:order val="5"/>
          <c:tx>
            <c:strRef>
              <c:f>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住吉区!$S$11:$T$11</c:f>
              <c:numCache>
                <c:formatCode>General</c:formatCode>
                <c:ptCount val="2"/>
                <c:pt idx="0">
                  <c:v>397157877</c:v>
                </c:pt>
                <c:pt idx="1">
                  <c:v>821782834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9E-410E-8A9E-EF30AE6FA727}"/>
            </c:ext>
          </c:extLst>
        </c:ser>
        <c:ser>
          <c:idx val="6"/>
          <c:order val="6"/>
          <c:tx>
            <c:strRef>
              <c:f>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住吉区!$S$12:$T$12</c:f>
              <c:numCache>
                <c:formatCode>General</c:formatCode>
                <c:ptCount val="2"/>
                <c:pt idx="0">
                  <c:v>242070951</c:v>
                </c:pt>
                <c:pt idx="1">
                  <c:v>436032024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9E-410E-8A9E-EF30AE6FA727}"/>
            </c:ext>
          </c:extLst>
        </c:ser>
        <c:ser>
          <c:idx val="7"/>
          <c:order val="7"/>
          <c:tx>
            <c:strRef>
              <c:f>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住吉区!$S$13:$T$13</c:f>
              <c:numCache>
                <c:formatCode>General</c:formatCode>
                <c:ptCount val="2"/>
                <c:pt idx="0">
                  <c:v>24179308</c:v>
                </c:pt>
                <c:pt idx="1">
                  <c:v>49892242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9E-410E-8A9E-EF30AE6FA727}"/>
            </c:ext>
          </c:extLst>
        </c:ser>
        <c:ser>
          <c:idx val="8"/>
          <c:order val="8"/>
          <c:tx>
            <c:strRef>
              <c:f>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住吉区!$S$14:$T$14</c:f>
              <c:numCache>
                <c:formatCode>General</c:formatCode>
                <c:ptCount val="2"/>
                <c:pt idx="0">
                  <c:v>1713100058</c:v>
                </c:pt>
                <c:pt idx="1">
                  <c:v>2413826740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A9E-410E-8A9E-EF30AE6FA727}"/>
            </c:ext>
          </c:extLst>
        </c:ser>
        <c:ser>
          <c:idx val="9"/>
          <c:order val="9"/>
          <c:tx>
            <c:strRef>
              <c:f>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住吉区!$S$15:$T$15</c:f>
              <c:numCache>
                <c:formatCode>General</c:formatCode>
                <c:ptCount val="2"/>
                <c:pt idx="0">
                  <c:v>674744137</c:v>
                </c:pt>
                <c:pt idx="1">
                  <c:v>682493673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9E-410E-8A9E-EF30AE6FA727}"/>
            </c:ext>
          </c:extLst>
        </c:ser>
        <c:ser>
          <c:idx val="10"/>
          <c:order val="10"/>
          <c:tx>
            <c:strRef>
              <c:f>住吉区!$R$16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住吉区!$S$16:$T$16</c:f>
              <c:numCache>
                <c:formatCode>General</c:formatCode>
                <c:ptCount val="2"/>
                <c:pt idx="0">
                  <c:v>608286207</c:v>
                </c:pt>
                <c:pt idx="1">
                  <c:v>947597613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A9E-410E-8A9E-EF30AE6FA727}"/>
            </c:ext>
          </c:extLst>
        </c:ser>
        <c:ser>
          <c:idx val="11"/>
          <c:order val="11"/>
          <c:tx>
            <c:strRef>
              <c:f>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住吉区!$S$17:$T$17</c:f>
              <c:numCache>
                <c:formatCode>General</c:formatCode>
                <c:ptCount val="2"/>
                <c:pt idx="0">
                  <c:v>134588576</c:v>
                </c:pt>
                <c:pt idx="1">
                  <c:v>182750045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A9E-410E-8A9E-EF30AE6FA727}"/>
            </c:ext>
          </c:extLst>
        </c:ser>
        <c:ser>
          <c:idx val="12"/>
          <c:order val="12"/>
          <c:tx>
            <c:strRef>
              <c:f>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住吉区!$S$18:$T$18</c:f>
              <c:numCache>
                <c:formatCode>General</c:formatCode>
                <c:ptCount val="2"/>
                <c:pt idx="0">
                  <c:v>810749047</c:v>
                </c:pt>
                <c:pt idx="1">
                  <c:v>2209731990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A9E-410E-8A9E-EF30AE6FA727}"/>
            </c:ext>
          </c:extLst>
        </c:ser>
        <c:ser>
          <c:idx val="13"/>
          <c:order val="13"/>
          <c:tx>
            <c:strRef>
              <c:f>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住吉区!$S$19:$T$19</c:f>
              <c:numCache>
                <c:formatCode>General</c:formatCode>
                <c:ptCount val="2"/>
                <c:pt idx="0">
                  <c:v>834411167</c:v>
                </c:pt>
                <c:pt idx="1">
                  <c:v>717610437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9E-410E-8A9E-EF30AE6FA727}"/>
            </c:ext>
          </c:extLst>
        </c:ser>
        <c:ser>
          <c:idx val="14"/>
          <c:order val="14"/>
          <c:tx>
            <c:strRef>
              <c:f>住吉区!$R$20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A9E-410E-8A9E-EF30AE6FA727}"/>
            </c:ext>
          </c:extLst>
        </c:ser>
        <c:ser>
          <c:idx val="15"/>
          <c:order val="15"/>
          <c:tx>
            <c:strRef>
              <c:f>住吉区!$R$21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A9E-410E-8A9E-EF30AE6FA727}"/>
            </c:ext>
          </c:extLst>
        </c:ser>
        <c:ser>
          <c:idx val="16"/>
          <c:order val="16"/>
          <c:tx>
            <c:strRef>
              <c:f>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住吉区!$S$22:$T$22</c:f>
              <c:numCache>
                <c:formatCode>General</c:formatCode>
                <c:ptCount val="2"/>
                <c:pt idx="0">
                  <c:v>1795028</c:v>
                </c:pt>
                <c:pt idx="1">
                  <c:v>2004351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A9E-410E-8A9E-EF30AE6FA727}"/>
            </c:ext>
          </c:extLst>
        </c:ser>
        <c:ser>
          <c:idx val="17"/>
          <c:order val="17"/>
          <c:tx>
            <c:strRef>
              <c:f>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住吉区!$S$23:$T$23</c:f>
              <c:numCache>
                <c:formatCode>General</c:formatCode>
                <c:ptCount val="2"/>
                <c:pt idx="0">
                  <c:v>161991761</c:v>
                </c:pt>
                <c:pt idx="1">
                  <c:v>246146702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A9E-410E-8A9E-EF30AE6FA727}"/>
            </c:ext>
          </c:extLst>
        </c:ser>
        <c:ser>
          <c:idx val="18"/>
          <c:order val="18"/>
          <c:tx>
            <c:strRef>
              <c:f>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E-410E-8A9E-EF30AE6FA72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E-410E-8A9E-EF30AE6FA7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住吉区!$S$24:$T$24</c:f>
              <c:numCache>
                <c:formatCode>General</c:formatCode>
                <c:ptCount val="2"/>
                <c:pt idx="0">
                  <c:v>365578118</c:v>
                </c:pt>
                <c:pt idx="1">
                  <c:v>964510927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A9E-410E-8A9E-EF30AE6FA727}"/>
            </c:ext>
          </c:extLst>
        </c:ser>
        <c:ser>
          <c:idx val="19"/>
          <c:order val="19"/>
          <c:tx>
            <c:strRef>
              <c:f>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住吉区!$S$25:$T$25</c:f>
              <c:numCache>
                <c:formatCode>General</c:formatCode>
                <c:ptCount val="2"/>
                <c:pt idx="0">
                  <c:v>32503273</c:v>
                </c:pt>
                <c:pt idx="1">
                  <c:v>70493110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A9E-410E-8A9E-EF30AE6FA727}"/>
            </c:ext>
          </c:extLst>
        </c:ser>
        <c:ser>
          <c:idx val="20"/>
          <c:order val="20"/>
          <c:tx>
            <c:strRef>
              <c:f>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住吉区!$S$26:$T$26</c:f>
              <c:numCache>
                <c:formatCode>General</c:formatCode>
                <c:ptCount val="2"/>
                <c:pt idx="0">
                  <c:v>50723381</c:v>
                </c:pt>
                <c:pt idx="1">
                  <c:v>53503029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A9E-410E-8A9E-EF30AE6FA727}"/>
            </c:ext>
          </c:extLst>
        </c:ser>
        <c:ser>
          <c:idx val="21"/>
          <c:order val="21"/>
          <c:tx>
            <c:strRef>
              <c:f>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住吉区!$S$27:$T$27</c:f>
              <c:numCache>
                <c:formatCode>General</c:formatCode>
                <c:ptCount val="2"/>
                <c:pt idx="0">
                  <c:v>400243</c:v>
                </c:pt>
                <c:pt idx="1">
                  <c:v>1880569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A9E-410E-8A9E-EF30AE6FA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527616"/>
        <c:axId val="353284608"/>
      </c:barChart>
      <c:catAx>
        <c:axId val="4525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4608"/>
        <c:crosses val="autoZero"/>
        <c:auto val="1"/>
        <c:lblAlgn val="ctr"/>
        <c:lblOffset val="100"/>
        <c:noMultiLvlLbl val="0"/>
      </c:catAx>
      <c:valAx>
        <c:axId val="353284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527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東住吉区!$S$6:$T$6</c:f>
              <c:numCache>
                <c:formatCode>General</c:formatCode>
                <c:ptCount val="2"/>
                <c:pt idx="0">
                  <c:v>130516287</c:v>
                </c:pt>
                <c:pt idx="1">
                  <c:v>227596493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8-4107-8C49-B9A3930A8AD5}"/>
            </c:ext>
          </c:extLst>
        </c:ser>
        <c:ser>
          <c:idx val="1"/>
          <c:order val="1"/>
          <c:tx>
            <c:strRef>
              <c:f>東住吉区!$R$7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E8-4107-8C49-B9A3930A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東住吉区!$S$7:$T$7</c:f>
              <c:numCache>
                <c:formatCode>General</c:formatCode>
                <c:ptCount val="2"/>
                <c:pt idx="0">
                  <c:v>1089473745</c:v>
                </c:pt>
                <c:pt idx="1">
                  <c:v>829296763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E8-4107-8C49-B9A3930A8AD5}"/>
            </c:ext>
          </c:extLst>
        </c:ser>
        <c:ser>
          <c:idx val="2"/>
          <c:order val="2"/>
          <c:tx>
            <c:strRef>
              <c:f>東住吉区!$R$8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東住吉区!$S$8:$T$8</c:f>
              <c:numCache>
                <c:formatCode>General</c:formatCode>
                <c:ptCount val="2"/>
                <c:pt idx="0">
                  <c:v>90873189</c:v>
                </c:pt>
                <c:pt idx="1">
                  <c:v>147993520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E8-4107-8C49-B9A3930A8AD5}"/>
            </c:ext>
          </c:extLst>
        </c:ser>
        <c:ser>
          <c:idx val="3"/>
          <c:order val="3"/>
          <c:tx>
            <c:strRef>
              <c:f>東住吉区!$R$9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8-4107-8C49-B9A3930A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東住吉区!$S$9:$T$9</c:f>
              <c:numCache>
                <c:formatCode>General</c:formatCode>
                <c:ptCount val="2"/>
                <c:pt idx="0">
                  <c:v>612609560</c:v>
                </c:pt>
                <c:pt idx="1">
                  <c:v>742197413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E8-4107-8C49-B9A3930A8AD5}"/>
            </c:ext>
          </c:extLst>
        </c:ser>
        <c:ser>
          <c:idx val="4"/>
          <c:order val="4"/>
          <c:tx>
            <c:strRef>
              <c:f>東住吉区!$R$10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E8-4107-8C49-B9A3930A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東住吉区!$S$10:$T$10</c:f>
              <c:numCache>
                <c:formatCode>General</c:formatCode>
                <c:ptCount val="2"/>
                <c:pt idx="0">
                  <c:v>134446159</c:v>
                </c:pt>
                <c:pt idx="1">
                  <c:v>281795629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E8-4107-8C49-B9A3930A8AD5}"/>
            </c:ext>
          </c:extLst>
        </c:ser>
        <c:ser>
          <c:idx val="5"/>
          <c:order val="5"/>
          <c:tx>
            <c:strRef>
              <c:f>東住吉区!$R$11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E8-4107-8C49-B9A3930A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東住吉区!$S$11:$T$11</c:f>
              <c:numCache>
                <c:formatCode>General</c:formatCode>
                <c:ptCount val="2"/>
                <c:pt idx="0">
                  <c:v>379610210</c:v>
                </c:pt>
                <c:pt idx="1">
                  <c:v>716847029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E8-4107-8C49-B9A3930A8AD5}"/>
            </c:ext>
          </c:extLst>
        </c:ser>
        <c:ser>
          <c:idx val="6"/>
          <c:order val="6"/>
          <c:tx>
            <c:strRef>
              <c:f>東住吉区!$R$12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東住吉区!$S$12:$T$12</c:f>
              <c:numCache>
                <c:formatCode>General</c:formatCode>
                <c:ptCount val="2"/>
                <c:pt idx="0">
                  <c:v>253508707</c:v>
                </c:pt>
                <c:pt idx="1">
                  <c:v>393819292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E8-4107-8C49-B9A3930A8AD5}"/>
            </c:ext>
          </c:extLst>
        </c:ser>
        <c:ser>
          <c:idx val="7"/>
          <c:order val="7"/>
          <c:tx>
            <c:strRef>
              <c:f>東住吉区!$R$13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東住吉区!$S$13:$T$13</c:f>
              <c:numCache>
                <c:formatCode>General</c:formatCode>
                <c:ptCount val="2"/>
                <c:pt idx="0">
                  <c:v>22492133</c:v>
                </c:pt>
                <c:pt idx="1">
                  <c:v>41647249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E8-4107-8C49-B9A3930A8AD5}"/>
            </c:ext>
          </c:extLst>
        </c:ser>
        <c:ser>
          <c:idx val="8"/>
          <c:order val="8"/>
          <c:tx>
            <c:strRef>
              <c:f>東住吉区!$R$14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E8-4107-8C49-B9A3930A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東住吉区!$S$14:$T$14</c:f>
              <c:numCache>
                <c:formatCode>General</c:formatCode>
                <c:ptCount val="2"/>
                <c:pt idx="0">
                  <c:v>1497511292</c:v>
                </c:pt>
                <c:pt idx="1">
                  <c:v>1983217074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E8-4107-8C49-B9A3930A8AD5}"/>
            </c:ext>
          </c:extLst>
        </c:ser>
        <c:ser>
          <c:idx val="9"/>
          <c:order val="9"/>
          <c:tx>
            <c:strRef>
              <c:f>東住吉区!$R$15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E8-4107-8C49-B9A3930A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東住吉区!$S$15:$T$15</c:f>
              <c:numCache>
                <c:formatCode>General</c:formatCode>
                <c:ptCount val="2"/>
                <c:pt idx="0">
                  <c:v>572322168</c:v>
                </c:pt>
                <c:pt idx="1">
                  <c:v>648733661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E8-4107-8C49-B9A3930A8AD5}"/>
            </c:ext>
          </c:extLst>
        </c:ser>
        <c:ser>
          <c:idx val="10"/>
          <c:order val="10"/>
          <c:tx>
            <c:strRef>
              <c:f>東住吉区!$R$16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E8-4107-8C49-B9A3930A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東住吉区!$S$16:$T$16</c:f>
              <c:numCache>
                <c:formatCode>General</c:formatCode>
                <c:ptCount val="2"/>
                <c:pt idx="0">
                  <c:v>560746465</c:v>
                </c:pt>
                <c:pt idx="1">
                  <c:v>829720588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E8-4107-8C49-B9A3930A8AD5}"/>
            </c:ext>
          </c:extLst>
        </c:ser>
        <c:ser>
          <c:idx val="11"/>
          <c:order val="11"/>
          <c:tx>
            <c:strRef>
              <c:f>東住吉区!$R$17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東住吉区!$S$17:$T$17</c:f>
              <c:numCache>
                <c:formatCode>General</c:formatCode>
                <c:ptCount val="2"/>
                <c:pt idx="0">
                  <c:v>122021728</c:v>
                </c:pt>
                <c:pt idx="1">
                  <c:v>179305733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E8-4107-8C49-B9A3930A8AD5}"/>
            </c:ext>
          </c:extLst>
        </c:ser>
        <c:ser>
          <c:idx val="12"/>
          <c:order val="12"/>
          <c:tx>
            <c:strRef>
              <c:f>東住吉区!$R$18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E8-4107-8C49-B9A3930A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東住吉区!$S$18:$T$18</c:f>
              <c:numCache>
                <c:formatCode>General</c:formatCode>
                <c:ptCount val="2"/>
                <c:pt idx="0">
                  <c:v>646594685</c:v>
                </c:pt>
                <c:pt idx="1">
                  <c:v>1917315854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E8-4107-8C49-B9A3930A8AD5}"/>
            </c:ext>
          </c:extLst>
        </c:ser>
        <c:ser>
          <c:idx val="13"/>
          <c:order val="13"/>
          <c:tx>
            <c:strRef>
              <c:f>東住吉区!$R$19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E8-4107-8C49-B9A3930A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東住吉区!$S$19:$T$19</c:f>
              <c:numCache>
                <c:formatCode>General</c:formatCode>
                <c:ptCount val="2"/>
                <c:pt idx="0">
                  <c:v>850899299</c:v>
                </c:pt>
                <c:pt idx="1">
                  <c:v>793568891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E8-4107-8C49-B9A3930A8AD5}"/>
            </c:ext>
          </c:extLst>
        </c:ser>
        <c:ser>
          <c:idx val="14"/>
          <c:order val="14"/>
          <c:tx>
            <c:strRef>
              <c:f>東住吉区!$R$20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東住吉区!$S$20:$T$20</c:f>
              <c:numCache>
                <c:formatCode>General</c:formatCode>
                <c:ptCount val="2"/>
                <c:pt idx="0">
                  <c:v>511</c:v>
                </c:pt>
                <c:pt idx="1">
                  <c:v>32129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1E8-4107-8C49-B9A3930A8AD5}"/>
            </c:ext>
          </c:extLst>
        </c:ser>
        <c:ser>
          <c:idx val="15"/>
          <c:order val="15"/>
          <c:tx>
            <c:strRef>
              <c:f>東住吉区!$R$21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1E8-4107-8C49-B9A3930A8AD5}"/>
            </c:ext>
          </c:extLst>
        </c:ser>
        <c:ser>
          <c:idx val="16"/>
          <c:order val="16"/>
          <c:tx>
            <c:strRef>
              <c:f>東住吉区!$R$22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東住吉区!$S$22:$T$22</c:f>
              <c:numCache>
                <c:formatCode>General</c:formatCode>
                <c:ptCount val="2"/>
                <c:pt idx="0">
                  <c:v>1067955</c:v>
                </c:pt>
                <c:pt idx="1">
                  <c:v>3887340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1E8-4107-8C49-B9A3930A8AD5}"/>
            </c:ext>
          </c:extLst>
        </c:ser>
        <c:ser>
          <c:idx val="17"/>
          <c:order val="17"/>
          <c:tx>
            <c:strRef>
              <c:f>東住吉区!$R$23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東住吉区!$S$23:$T$23</c:f>
              <c:numCache>
                <c:formatCode>General</c:formatCode>
                <c:ptCount val="2"/>
                <c:pt idx="0">
                  <c:v>122223765</c:v>
                </c:pt>
                <c:pt idx="1">
                  <c:v>238166792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1E8-4107-8C49-B9A3930A8AD5}"/>
            </c:ext>
          </c:extLst>
        </c:ser>
        <c:ser>
          <c:idx val="18"/>
          <c:order val="18"/>
          <c:tx>
            <c:strRef>
              <c:f>東住吉区!$R$24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2.0757016566223764E-3"/>
                </c:manualLayout>
              </c:layout>
              <c:tx>
                <c:rich>
                  <a:bodyPr/>
                  <a:lstStyle/>
                  <a:p>
                    <a:fld id="{88BE9A4F-E39D-4B6D-B73C-323E49C4B2C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23CF-419D-877B-8C6AAB6A51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東住吉区!$S$24:$T$24</c:f>
              <c:numCache>
                <c:formatCode>General</c:formatCode>
                <c:ptCount val="2"/>
                <c:pt idx="0">
                  <c:v>329366826</c:v>
                </c:pt>
                <c:pt idx="1">
                  <c:v>728876790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1E8-4107-8C49-B9A3930A8AD5}"/>
            </c:ext>
          </c:extLst>
        </c:ser>
        <c:ser>
          <c:idx val="19"/>
          <c:order val="19"/>
          <c:tx>
            <c:strRef>
              <c:f>東住吉区!$R$25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東住吉区!$S$25:$T$25</c:f>
              <c:numCache>
                <c:formatCode>General</c:formatCode>
                <c:ptCount val="2"/>
                <c:pt idx="0">
                  <c:v>29192879</c:v>
                </c:pt>
                <c:pt idx="1">
                  <c:v>60430875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1E8-4107-8C49-B9A3930A8AD5}"/>
            </c:ext>
          </c:extLst>
        </c:ser>
        <c:ser>
          <c:idx val="20"/>
          <c:order val="20"/>
          <c:tx>
            <c:strRef>
              <c:f>東住吉区!$R$26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東住吉区!$S$26:$T$26</c:f>
              <c:numCache>
                <c:formatCode>General</c:formatCode>
                <c:ptCount val="2"/>
                <c:pt idx="0">
                  <c:v>55204553</c:v>
                </c:pt>
                <c:pt idx="1">
                  <c:v>52309114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1E8-4107-8C49-B9A3930A8AD5}"/>
            </c:ext>
          </c:extLst>
        </c:ser>
        <c:ser>
          <c:idx val="21"/>
          <c:order val="21"/>
          <c:tx>
            <c:strRef>
              <c:f>東住吉区!$R$27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東住吉区!$S$27:$T$27</c:f>
              <c:numCache>
                <c:formatCode>General</c:formatCode>
                <c:ptCount val="2"/>
                <c:pt idx="0">
                  <c:v>358954</c:v>
                </c:pt>
                <c:pt idx="1">
                  <c:v>413425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1E8-4107-8C49-B9A3930A8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906496"/>
        <c:axId val="353287488"/>
      </c:barChart>
      <c:catAx>
        <c:axId val="45290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7488"/>
        <c:crosses val="autoZero"/>
        <c:auto val="1"/>
        <c:lblAlgn val="ctr"/>
        <c:lblOffset val="100"/>
        <c:noMultiLvlLbl val="0"/>
      </c:catAx>
      <c:valAx>
        <c:axId val="353287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906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西成区!$S$6:$T$6</c:f>
              <c:numCache>
                <c:formatCode>General</c:formatCode>
                <c:ptCount val="2"/>
                <c:pt idx="0">
                  <c:v>132493802</c:v>
                </c:pt>
                <c:pt idx="1">
                  <c:v>128775896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D-4DF7-B669-03DCF1DD65C9}"/>
            </c:ext>
          </c:extLst>
        </c:ser>
        <c:ser>
          <c:idx val="1"/>
          <c:order val="1"/>
          <c:tx>
            <c:strRef>
              <c:f>西成区!$R$7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西成区!$S$7:$T$7</c:f>
              <c:numCache>
                <c:formatCode>General</c:formatCode>
                <c:ptCount val="2"/>
                <c:pt idx="0">
                  <c:v>641149674</c:v>
                </c:pt>
                <c:pt idx="1">
                  <c:v>508061372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D-4DF7-B669-03DCF1DD65C9}"/>
            </c:ext>
          </c:extLst>
        </c:ser>
        <c:ser>
          <c:idx val="2"/>
          <c:order val="2"/>
          <c:tx>
            <c:strRef>
              <c:f>西成区!$R$8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西成区!$S$8:$T$8</c:f>
              <c:numCache>
                <c:formatCode>General</c:formatCode>
                <c:ptCount val="2"/>
                <c:pt idx="0">
                  <c:v>92110489</c:v>
                </c:pt>
                <c:pt idx="1">
                  <c:v>101543190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4D-4DF7-B669-03DCF1DD65C9}"/>
            </c:ext>
          </c:extLst>
        </c:ser>
        <c:ser>
          <c:idx val="3"/>
          <c:order val="3"/>
          <c:tx>
            <c:strRef>
              <c:f>西成区!$R$9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西成区!$S$9:$T$9</c:f>
              <c:numCache>
                <c:formatCode>General</c:formatCode>
                <c:ptCount val="2"/>
                <c:pt idx="0">
                  <c:v>363398399</c:v>
                </c:pt>
                <c:pt idx="1">
                  <c:v>509924360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4D-4DF7-B669-03DCF1DD65C9}"/>
            </c:ext>
          </c:extLst>
        </c:ser>
        <c:ser>
          <c:idx val="4"/>
          <c:order val="4"/>
          <c:tx>
            <c:strRef>
              <c:f>西成区!$R$10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西成区!$S$10:$T$10</c:f>
              <c:numCache>
                <c:formatCode>General</c:formatCode>
                <c:ptCount val="2"/>
                <c:pt idx="0">
                  <c:v>89124745</c:v>
                </c:pt>
                <c:pt idx="1">
                  <c:v>221899441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4D-4DF7-B669-03DCF1DD65C9}"/>
            </c:ext>
          </c:extLst>
        </c:ser>
        <c:ser>
          <c:idx val="5"/>
          <c:order val="5"/>
          <c:tx>
            <c:strRef>
              <c:f>西成区!$R$11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西成区!$S$11:$T$11</c:f>
              <c:numCache>
                <c:formatCode>General</c:formatCode>
                <c:ptCount val="2"/>
                <c:pt idx="0">
                  <c:v>248900654</c:v>
                </c:pt>
                <c:pt idx="1">
                  <c:v>469637703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4D-4DF7-B669-03DCF1DD65C9}"/>
            </c:ext>
          </c:extLst>
        </c:ser>
        <c:ser>
          <c:idx val="6"/>
          <c:order val="6"/>
          <c:tx>
            <c:strRef>
              <c:f>西成区!$R$12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西成区!$S$12:$T$12</c:f>
              <c:numCache>
                <c:formatCode>General</c:formatCode>
                <c:ptCount val="2"/>
                <c:pt idx="0">
                  <c:v>159463378</c:v>
                </c:pt>
                <c:pt idx="1">
                  <c:v>278778544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4D-4DF7-B669-03DCF1DD65C9}"/>
            </c:ext>
          </c:extLst>
        </c:ser>
        <c:ser>
          <c:idx val="7"/>
          <c:order val="7"/>
          <c:tx>
            <c:strRef>
              <c:f>西成区!$R$13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西成区!$S$13:$T$13</c:f>
              <c:numCache>
                <c:formatCode>General</c:formatCode>
                <c:ptCount val="2"/>
                <c:pt idx="0">
                  <c:v>14728933</c:v>
                </c:pt>
                <c:pt idx="1">
                  <c:v>31457161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4D-4DF7-B669-03DCF1DD65C9}"/>
            </c:ext>
          </c:extLst>
        </c:ser>
        <c:ser>
          <c:idx val="8"/>
          <c:order val="8"/>
          <c:tx>
            <c:strRef>
              <c:f>西成区!$R$14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西成区!$S$14:$T$14</c:f>
              <c:numCache>
                <c:formatCode>General</c:formatCode>
                <c:ptCount val="2"/>
                <c:pt idx="0">
                  <c:v>1084930722</c:v>
                </c:pt>
                <c:pt idx="1">
                  <c:v>1471874426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A4D-4DF7-B669-03DCF1DD65C9}"/>
            </c:ext>
          </c:extLst>
        </c:ser>
        <c:ser>
          <c:idx val="9"/>
          <c:order val="9"/>
          <c:tx>
            <c:strRef>
              <c:f>西成区!$R$15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西成区!$S$15:$T$15</c:f>
              <c:numCache>
                <c:formatCode>General</c:formatCode>
                <c:ptCount val="2"/>
                <c:pt idx="0">
                  <c:v>489953769</c:v>
                </c:pt>
                <c:pt idx="1">
                  <c:v>533300534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A4D-4DF7-B669-03DCF1DD65C9}"/>
            </c:ext>
          </c:extLst>
        </c:ser>
        <c:ser>
          <c:idx val="10"/>
          <c:order val="10"/>
          <c:tx>
            <c:strRef>
              <c:f>西成区!$R$16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西成区!$S$16:$T$16</c:f>
              <c:numCache>
                <c:formatCode>General</c:formatCode>
                <c:ptCount val="2"/>
                <c:pt idx="0">
                  <c:v>383587548</c:v>
                </c:pt>
                <c:pt idx="1">
                  <c:v>563967536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4D-4DF7-B669-03DCF1DD65C9}"/>
            </c:ext>
          </c:extLst>
        </c:ser>
        <c:ser>
          <c:idx val="11"/>
          <c:order val="11"/>
          <c:tx>
            <c:strRef>
              <c:f>西成区!$R$17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西成区!$S$17:$T$17</c:f>
              <c:numCache>
                <c:formatCode>General</c:formatCode>
                <c:ptCount val="2"/>
                <c:pt idx="0">
                  <c:v>84824218</c:v>
                </c:pt>
                <c:pt idx="1">
                  <c:v>136043617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A4D-4DF7-B669-03DCF1DD65C9}"/>
            </c:ext>
          </c:extLst>
        </c:ser>
        <c:ser>
          <c:idx val="12"/>
          <c:order val="12"/>
          <c:tx>
            <c:strRef>
              <c:f>西成区!$R$18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西成区!$S$18:$T$18</c:f>
              <c:numCache>
                <c:formatCode>General</c:formatCode>
                <c:ptCount val="2"/>
                <c:pt idx="0">
                  <c:v>427421578</c:v>
                </c:pt>
                <c:pt idx="1">
                  <c:v>1223335881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A4D-4DF7-B669-03DCF1DD65C9}"/>
            </c:ext>
          </c:extLst>
        </c:ser>
        <c:ser>
          <c:idx val="13"/>
          <c:order val="13"/>
          <c:tx>
            <c:strRef>
              <c:f>西成区!$R$19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西成区!$S$19:$T$19</c:f>
              <c:numCache>
                <c:formatCode>General</c:formatCode>
                <c:ptCount val="2"/>
                <c:pt idx="0">
                  <c:v>610171362</c:v>
                </c:pt>
                <c:pt idx="1">
                  <c:v>512215137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4D-4DF7-B669-03DCF1DD65C9}"/>
            </c:ext>
          </c:extLst>
        </c:ser>
        <c:ser>
          <c:idx val="14"/>
          <c:order val="14"/>
          <c:tx>
            <c:strRef>
              <c:f>西成区!$R$20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35290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A4D-4DF7-B669-03DCF1DD65C9}"/>
            </c:ext>
          </c:extLst>
        </c:ser>
        <c:ser>
          <c:idx val="15"/>
          <c:order val="15"/>
          <c:tx>
            <c:strRef>
              <c:f>西成区!$R$21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A4D-4DF7-B669-03DCF1DD65C9}"/>
            </c:ext>
          </c:extLst>
        </c:ser>
        <c:ser>
          <c:idx val="16"/>
          <c:order val="16"/>
          <c:tx>
            <c:strRef>
              <c:f>西成区!$R$22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西成区!$S$22:$T$22</c:f>
              <c:numCache>
                <c:formatCode>General</c:formatCode>
                <c:ptCount val="2"/>
                <c:pt idx="0">
                  <c:v>1767991</c:v>
                </c:pt>
                <c:pt idx="1">
                  <c:v>1617785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A4D-4DF7-B669-03DCF1DD65C9}"/>
            </c:ext>
          </c:extLst>
        </c:ser>
        <c:ser>
          <c:idx val="17"/>
          <c:order val="17"/>
          <c:tx>
            <c:strRef>
              <c:f>西成区!$R$23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西成区!$S$23:$T$23</c:f>
              <c:numCache>
                <c:formatCode>General</c:formatCode>
                <c:ptCount val="2"/>
                <c:pt idx="0">
                  <c:v>96469753</c:v>
                </c:pt>
                <c:pt idx="1">
                  <c:v>199206475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A4D-4DF7-B669-03DCF1DD65C9}"/>
            </c:ext>
          </c:extLst>
        </c:ser>
        <c:ser>
          <c:idx val="18"/>
          <c:order val="18"/>
          <c:tx>
            <c:strRef>
              <c:f>西成区!$R$24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4D-4DF7-B669-03DCF1DD6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西成区!$S$24:$T$24</c:f>
              <c:numCache>
                <c:formatCode>General</c:formatCode>
                <c:ptCount val="2"/>
                <c:pt idx="0">
                  <c:v>212569878</c:v>
                </c:pt>
                <c:pt idx="1">
                  <c:v>579936132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A4D-4DF7-B669-03DCF1DD65C9}"/>
            </c:ext>
          </c:extLst>
        </c:ser>
        <c:ser>
          <c:idx val="19"/>
          <c:order val="19"/>
          <c:tx>
            <c:strRef>
              <c:f>西成区!$R$25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西成区!$S$25:$T$25</c:f>
              <c:numCache>
                <c:formatCode>General</c:formatCode>
                <c:ptCount val="2"/>
                <c:pt idx="0">
                  <c:v>30322329</c:v>
                </c:pt>
                <c:pt idx="1">
                  <c:v>76846061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A4D-4DF7-B669-03DCF1DD65C9}"/>
            </c:ext>
          </c:extLst>
        </c:ser>
        <c:ser>
          <c:idx val="20"/>
          <c:order val="20"/>
          <c:tx>
            <c:strRef>
              <c:f>西成区!$R$26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西成区!$S$26:$T$26</c:f>
              <c:numCache>
                <c:formatCode>General</c:formatCode>
                <c:ptCount val="2"/>
                <c:pt idx="0">
                  <c:v>39533174</c:v>
                </c:pt>
                <c:pt idx="1">
                  <c:v>51927015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A4D-4DF7-B669-03DCF1DD65C9}"/>
            </c:ext>
          </c:extLst>
        </c:ser>
        <c:ser>
          <c:idx val="21"/>
          <c:order val="21"/>
          <c:tx>
            <c:strRef>
              <c:f>西成区!$R$27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西成区!$S$27:$T$27</c:f>
              <c:numCache>
                <c:formatCode>General</c:formatCode>
                <c:ptCount val="2"/>
                <c:pt idx="0">
                  <c:v>534564</c:v>
                </c:pt>
                <c:pt idx="1">
                  <c:v>312047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A4D-4DF7-B669-03DCF1DD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4778368"/>
        <c:axId val="352676096"/>
      </c:barChart>
      <c:catAx>
        <c:axId val="45477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6096"/>
        <c:crosses val="autoZero"/>
        <c:auto val="1"/>
        <c:lblAlgn val="ctr"/>
        <c:lblOffset val="100"/>
        <c:noMultiLvlLbl val="0"/>
      </c:catAx>
      <c:valAx>
        <c:axId val="3526760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778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淀川区!$S$6:$T$6</c:f>
              <c:numCache>
                <c:formatCode>General</c:formatCode>
                <c:ptCount val="2"/>
                <c:pt idx="0">
                  <c:v>152336917</c:v>
                </c:pt>
                <c:pt idx="1">
                  <c:v>224263558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9-43FD-9A27-B67C8F1AB89F}"/>
            </c:ext>
          </c:extLst>
        </c:ser>
        <c:ser>
          <c:idx val="1"/>
          <c:order val="1"/>
          <c:tx>
            <c:strRef>
              <c:f>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淀川区!$S$7:$T$7</c:f>
              <c:numCache>
                <c:formatCode>General</c:formatCode>
                <c:ptCount val="2"/>
                <c:pt idx="0">
                  <c:v>1233910142</c:v>
                </c:pt>
                <c:pt idx="1">
                  <c:v>823665929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79-43FD-9A27-B67C8F1AB89F}"/>
            </c:ext>
          </c:extLst>
        </c:ser>
        <c:ser>
          <c:idx val="2"/>
          <c:order val="2"/>
          <c:tx>
            <c:strRef>
              <c:f>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淀川区!$S$8:$T$8</c:f>
              <c:numCache>
                <c:formatCode>General</c:formatCode>
                <c:ptCount val="2"/>
                <c:pt idx="0">
                  <c:v>93865379</c:v>
                </c:pt>
                <c:pt idx="1">
                  <c:v>114918046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79-43FD-9A27-B67C8F1AB89F}"/>
            </c:ext>
          </c:extLst>
        </c:ser>
        <c:ser>
          <c:idx val="3"/>
          <c:order val="3"/>
          <c:tx>
            <c:strRef>
              <c:f>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淀川区!$S$9:$T$9</c:f>
              <c:numCache>
                <c:formatCode>General</c:formatCode>
                <c:ptCount val="2"/>
                <c:pt idx="0">
                  <c:v>572267399</c:v>
                </c:pt>
                <c:pt idx="1">
                  <c:v>740177056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79-43FD-9A27-B67C8F1AB89F}"/>
            </c:ext>
          </c:extLst>
        </c:ser>
        <c:ser>
          <c:idx val="4"/>
          <c:order val="4"/>
          <c:tx>
            <c:strRef>
              <c:f>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淀川区!$S$10:$T$10</c:f>
              <c:numCache>
                <c:formatCode>General</c:formatCode>
                <c:ptCount val="2"/>
                <c:pt idx="0">
                  <c:v>108217057</c:v>
                </c:pt>
                <c:pt idx="1">
                  <c:v>269154536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79-43FD-9A27-B67C8F1AB89F}"/>
            </c:ext>
          </c:extLst>
        </c:ser>
        <c:ser>
          <c:idx val="5"/>
          <c:order val="5"/>
          <c:tx>
            <c:strRef>
              <c:f>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淀川区!$S$11:$T$11</c:f>
              <c:numCache>
                <c:formatCode>General</c:formatCode>
                <c:ptCount val="2"/>
                <c:pt idx="0">
                  <c:v>405432952</c:v>
                </c:pt>
                <c:pt idx="1">
                  <c:v>775318839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79-43FD-9A27-B67C8F1AB89F}"/>
            </c:ext>
          </c:extLst>
        </c:ser>
        <c:ser>
          <c:idx val="6"/>
          <c:order val="6"/>
          <c:tx>
            <c:strRef>
              <c:f>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淀川区!$S$12:$T$12</c:f>
              <c:numCache>
                <c:formatCode>General</c:formatCode>
                <c:ptCount val="2"/>
                <c:pt idx="0">
                  <c:v>228476277</c:v>
                </c:pt>
                <c:pt idx="1">
                  <c:v>401196608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79-43FD-9A27-B67C8F1AB89F}"/>
            </c:ext>
          </c:extLst>
        </c:ser>
        <c:ser>
          <c:idx val="7"/>
          <c:order val="7"/>
          <c:tx>
            <c:strRef>
              <c:f>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淀川区!$S$13:$T$13</c:f>
              <c:numCache>
                <c:formatCode>General</c:formatCode>
                <c:ptCount val="2"/>
                <c:pt idx="0">
                  <c:v>17696623</c:v>
                </c:pt>
                <c:pt idx="1">
                  <c:v>32249098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79-43FD-9A27-B67C8F1AB89F}"/>
            </c:ext>
          </c:extLst>
        </c:ser>
        <c:ser>
          <c:idx val="8"/>
          <c:order val="8"/>
          <c:tx>
            <c:strRef>
              <c:f>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淀川区!$S$14:$T$14</c:f>
              <c:numCache>
                <c:formatCode>General</c:formatCode>
                <c:ptCount val="2"/>
                <c:pt idx="0">
                  <c:v>1494662568</c:v>
                </c:pt>
                <c:pt idx="1">
                  <c:v>2042975952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A79-43FD-9A27-B67C8F1AB89F}"/>
            </c:ext>
          </c:extLst>
        </c:ser>
        <c:ser>
          <c:idx val="9"/>
          <c:order val="9"/>
          <c:tx>
            <c:strRef>
              <c:f>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淀川区!$S$15:$T$15</c:f>
              <c:numCache>
                <c:formatCode>General</c:formatCode>
                <c:ptCount val="2"/>
                <c:pt idx="0">
                  <c:v>638994927</c:v>
                </c:pt>
                <c:pt idx="1">
                  <c:v>556223109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A79-43FD-9A27-B67C8F1AB89F}"/>
            </c:ext>
          </c:extLst>
        </c:ser>
        <c:ser>
          <c:idx val="10"/>
          <c:order val="10"/>
          <c:tx>
            <c:strRef>
              <c:f>淀川区!$R$16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淀川区!$S$16:$T$16</c:f>
              <c:numCache>
                <c:formatCode>General</c:formatCode>
                <c:ptCount val="2"/>
                <c:pt idx="0">
                  <c:v>551647128</c:v>
                </c:pt>
                <c:pt idx="1">
                  <c:v>841994696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A79-43FD-9A27-B67C8F1AB89F}"/>
            </c:ext>
          </c:extLst>
        </c:ser>
        <c:ser>
          <c:idx val="11"/>
          <c:order val="11"/>
          <c:tx>
            <c:strRef>
              <c:f>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淀川区!$S$17:$T$17</c:f>
              <c:numCache>
                <c:formatCode>General</c:formatCode>
                <c:ptCount val="2"/>
                <c:pt idx="0">
                  <c:v>147105405</c:v>
                </c:pt>
                <c:pt idx="1">
                  <c:v>201783426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A79-43FD-9A27-B67C8F1AB89F}"/>
            </c:ext>
          </c:extLst>
        </c:ser>
        <c:ser>
          <c:idx val="12"/>
          <c:order val="12"/>
          <c:tx>
            <c:strRef>
              <c:f>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淀川区!$S$18:$T$18</c:f>
              <c:numCache>
                <c:formatCode>General</c:formatCode>
                <c:ptCount val="2"/>
                <c:pt idx="0">
                  <c:v>684517916</c:v>
                </c:pt>
                <c:pt idx="1">
                  <c:v>2092311709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A79-43FD-9A27-B67C8F1AB89F}"/>
            </c:ext>
          </c:extLst>
        </c:ser>
        <c:ser>
          <c:idx val="13"/>
          <c:order val="13"/>
          <c:tx>
            <c:strRef>
              <c:f>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淀川区!$S$19:$T$19</c:f>
              <c:numCache>
                <c:formatCode>General</c:formatCode>
                <c:ptCount val="2"/>
                <c:pt idx="0">
                  <c:v>832303029</c:v>
                </c:pt>
                <c:pt idx="1">
                  <c:v>650643070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79-43FD-9A27-B67C8F1AB89F}"/>
            </c:ext>
          </c:extLst>
        </c:ser>
        <c:ser>
          <c:idx val="14"/>
          <c:order val="14"/>
          <c:tx>
            <c:strRef>
              <c:f>淀川区!$R$20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淀川区!$S$20:$T$20</c:f>
              <c:numCache>
                <c:formatCode>General</c:formatCode>
                <c:ptCount val="2"/>
                <c:pt idx="0">
                  <c:v>7148</c:v>
                </c:pt>
                <c:pt idx="1">
                  <c:v>187517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79-43FD-9A27-B67C8F1AB89F}"/>
            </c:ext>
          </c:extLst>
        </c:ser>
        <c:ser>
          <c:idx val="15"/>
          <c:order val="15"/>
          <c:tx>
            <c:strRef>
              <c:f>淀川区!$R$21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A79-43FD-9A27-B67C8F1AB89F}"/>
            </c:ext>
          </c:extLst>
        </c:ser>
        <c:ser>
          <c:idx val="16"/>
          <c:order val="16"/>
          <c:tx>
            <c:strRef>
              <c:f>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淀川区!$S$22:$T$22</c:f>
              <c:numCache>
                <c:formatCode>General</c:formatCode>
                <c:ptCount val="2"/>
                <c:pt idx="0">
                  <c:v>6154385</c:v>
                </c:pt>
                <c:pt idx="1">
                  <c:v>3875169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A79-43FD-9A27-B67C8F1AB89F}"/>
            </c:ext>
          </c:extLst>
        </c:ser>
        <c:ser>
          <c:idx val="17"/>
          <c:order val="17"/>
          <c:tx>
            <c:strRef>
              <c:f>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淀川区!$S$23:$T$23</c:f>
              <c:numCache>
                <c:formatCode>General</c:formatCode>
                <c:ptCount val="2"/>
                <c:pt idx="0">
                  <c:v>136891039</c:v>
                </c:pt>
                <c:pt idx="1">
                  <c:v>214394401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A79-43FD-9A27-B67C8F1AB89F}"/>
            </c:ext>
          </c:extLst>
        </c:ser>
        <c:ser>
          <c:idx val="18"/>
          <c:order val="18"/>
          <c:tx>
            <c:strRef>
              <c:f>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9-43FD-9A27-B67C8F1AB89F}"/>
                </c:ext>
              </c:extLst>
            </c:dLbl>
            <c:dLbl>
              <c:idx val="1"/>
              <c:layout>
                <c:manualLayout>
                  <c:x val="0"/>
                  <c:y val="3.627323544180682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9-43FD-9A27-B67C8F1AB8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淀川区!$S$24:$T$24</c:f>
              <c:numCache>
                <c:formatCode>General</c:formatCode>
                <c:ptCount val="2"/>
                <c:pt idx="0">
                  <c:v>309409624</c:v>
                </c:pt>
                <c:pt idx="1">
                  <c:v>838464147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A79-43FD-9A27-B67C8F1AB89F}"/>
            </c:ext>
          </c:extLst>
        </c:ser>
        <c:ser>
          <c:idx val="19"/>
          <c:order val="19"/>
          <c:tx>
            <c:strRef>
              <c:f>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淀川区!$S$25:$T$25</c:f>
              <c:numCache>
                <c:formatCode>General</c:formatCode>
                <c:ptCount val="2"/>
                <c:pt idx="0">
                  <c:v>35555910</c:v>
                </c:pt>
                <c:pt idx="1">
                  <c:v>71180545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A79-43FD-9A27-B67C8F1AB89F}"/>
            </c:ext>
          </c:extLst>
        </c:ser>
        <c:ser>
          <c:idx val="20"/>
          <c:order val="20"/>
          <c:tx>
            <c:strRef>
              <c:f>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淀川区!$S$26:$T$26</c:f>
              <c:numCache>
                <c:formatCode>General</c:formatCode>
                <c:ptCount val="2"/>
                <c:pt idx="0">
                  <c:v>26319714</c:v>
                </c:pt>
                <c:pt idx="1">
                  <c:v>47323632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A79-43FD-9A27-B67C8F1AB89F}"/>
            </c:ext>
          </c:extLst>
        </c:ser>
        <c:ser>
          <c:idx val="21"/>
          <c:order val="21"/>
          <c:tx>
            <c:strRef>
              <c:f>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淀川区!$S$27:$T$27</c:f>
              <c:numCache>
                <c:formatCode>General</c:formatCode>
                <c:ptCount val="2"/>
                <c:pt idx="0">
                  <c:v>444451</c:v>
                </c:pt>
                <c:pt idx="1">
                  <c:v>1019987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A79-43FD-9A27-B67C8F1A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6109568"/>
        <c:axId val="352679552"/>
      </c:barChart>
      <c:catAx>
        <c:axId val="45610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9552"/>
        <c:crosses val="autoZero"/>
        <c:auto val="1"/>
        <c:lblAlgn val="ctr"/>
        <c:lblOffset val="100"/>
        <c:noMultiLvlLbl val="0"/>
      </c:catAx>
      <c:valAx>
        <c:axId val="352679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1095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三島医療圏!$R$6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三島医療圏!$S$6:$T$6</c:f>
              <c:numCache>
                <c:formatCode>General</c:formatCode>
                <c:ptCount val="2"/>
                <c:pt idx="0">
                  <c:v>814852254</c:v>
                </c:pt>
                <c:pt idx="1">
                  <c:v>910499780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E-4E19-8750-178E9EE2EDFC}"/>
            </c:ext>
          </c:extLst>
        </c:ser>
        <c:ser>
          <c:idx val="1"/>
          <c:order val="1"/>
          <c:tx>
            <c:strRef>
              <c:f>三島医療圏!$R$7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三島医療圏!$S$7:$T$7</c:f>
              <c:numCache>
                <c:formatCode>General</c:formatCode>
                <c:ptCount val="2"/>
                <c:pt idx="0">
                  <c:v>6552710843</c:v>
                </c:pt>
                <c:pt idx="1">
                  <c:v>4481500791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9E-4E19-8750-178E9EE2EDFC}"/>
            </c:ext>
          </c:extLst>
        </c:ser>
        <c:ser>
          <c:idx val="2"/>
          <c:order val="2"/>
          <c:tx>
            <c:strRef>
              <c:f>三島医療圏!$R$8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三島医療圏!$S$8:$T$8</c:f>
              <c:numCache>
                <c:formatCode>General</c:formatCode>
                <c:ptCount val="2"/>
                <c:pt idx="0">
                  <c:v>579873669</c:v>
                </c:pt>
                <c:pt idx="1">
                  <c:v>639187603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9E-4E19-8750-178E9EE2EDFC}"/>
            </c:ext>
          </c:extLst>
        </c:ser>
        <c:ser>
          <c:idx val="3"/>
          <c:order val="3"/>
          <c:tx>
            <c:strRef>
              <c:f>三島医療圏!$R$9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三島医療圏!$S$9:$T$9</c:f>
              <c:numCache>
                <c:formatCode>General</c:formatCode>
                <c:ptCount val="2"/>
                <c:pt idx="0">
                  <c:v>3094331457</c:v>
                </c:pt>
                <c:pt idx="1">
                  <c:v>3588790808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9E-4E19-8750-178E9EE2EDFC}"/>
            </c:ext>
          </c:extLst>
        </c:ser>
        <c:ser>
          <c:idx val="4"/>
          <c:order val="4"/>
          <c:tx>
            <c:strRef>
              <c:f>三島医療圏!$R$10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三島医療圏!$S$10:$T$10</c:f>
              <c:numCache>
                <c:formatCode>General</c:formatCode>
                <c:ptCount val="2"/>
                <c:pt idx="0">
                  <c:v>912696715</c:v>
                </c:pt>
                <c:pt idx="1">
                  <c:v>1863342240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9E-4E19-8750-178E9EE2EDFC}"/>
            </c:ext>
          </c:extLst>
        </c:ser>
        <c:ser>
          <c:idx val="5"/>
          <c:order val="5"/>
          <c:tx>
            <c:strRef>
              <c:f>三島医療圏!$R$11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三島医療圏!$S$11:$T$11</c:f>
              <c:numCache>
                <c:formatCode>General</c:formatCode>
                <c:ptCount val="2"/>
                <c:pt idx="0">
                  <c:v>2440280988</c:v>
                </c:pt>
                <c:pt idx="1">
                  <c:v>3962575167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A9E-4E19-8750-178E9EE2EDFC}"/>
            </c:ext>
          </c:extLst>
        </c:ser>
        <c:ser>
          <c:idx val="6"/>
          <c:order val="6"/>
          <c:tx>
            <c:strRef>
              <c:f>三島医療圏!$R$12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三島医療圏!$S$12:$T$12</c:f>
              <c:numCache>
                <c:formatCode>General</c:formatCode>
                <c:ptCount val="2"/>
                <c:pt idx="0">
                  <c:v>1640137588</c:v>
                </c:pt>
                <c:pt idx="1">
                  <c:v>2156526450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A9E-4E19-8750-178E9EE2EDFC}"/>
            </c:ext>
          </c:extLst>
        </c:ser>
        <c:ser>
          <c:idx val="7"/>
          <c:order val="7"/>
          <c:tx>
            <c:strRef>
              <c:f>三島医療圏!$R$13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三島医療圏!$S$13:$T$13</c:f>
              <c:numCache>
                <c:formatCode>General</c:formatCode>
                <c:ptCount val="2"/>
                <c:pt idx="0">
                  <c:v>107293713</c:v>
                </c:pt>
                <c:pt idx="1">
                  <c:v>165682916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A9E-4E19-8750-178E9EE2EDFC}"/>
            </c:ext>
          </c:extLst>
        </c:ser>
        <c:ser>
          <c:idx val="8"/>
          <c:order val="8"/>
          <c:tx>
            <c:strRef>
              <c:f>三島医療圏!$R$14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三島医療圏!$S$14:$T$14</c:f>
              <c:numCache>
                <c:formatCode>General</c:formatCode>
                <c:ptCount val="2"/>
                <c:pt idx="0">
                  <c:v>7829895323</c:v>
                </c:pt>
                <c:pt idx="1">
                  <c:v>9286512983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A9E-4E19-8750-178E9EE2EDFC}"/>
            </c:ext>
          </c:extLst>
        </c:ser>
        <c:ser>
          <c:idx val="9"/>
          <c:order val="9"/>
          <c:tx>
            <c:strRef>
              <c:f>三島医療圏!$R$15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三島医療圏!$S$15:$T$15</c:f>
              <c:numCache>
                <c:formatCode>General</c:formatCode>
                <c:ptCount val="2"/>
                <c:pt idx="0">
                  <c:v>3190938885</c:v>
                </c:pt>
                <c:pt idx="1">
                  <c:v>2658709480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A9E-4E19-8750-178E9EE2EDFC}"/>
            </c:ext>
          </c:extLst>
        </c:ser>
        <c:ser>
          <c:idx val="10"/>
          <c:order val="10"/>
          <c:tx>
            <c:strRef>
              <c:f>三島医療圏!$R$16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三島医療圏!$S$16:$T$16</c:f>
              <c:numCache>
                <c:formatCode>General</c:formatCode>
                <c:ptCount val="2"/>
                <c:pt idx="0">
                  <c:v>3076328356</c:v>
                </c:pt>
                <c:pt idx="1">
                  <c:v>3877171866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A9E-4E19-8750-178E9EE2EDFC}"/>
            </c:ext>
          </c:extLst>
        </c:ser>
        <c:ser>
          <c:idx val="11"/>
          <c:order val="11"/>
          <c:tx>
            <c:strRef>
              <c:f>三島医療圏!$R$17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三島医療圏!$S$17:$T$17</c:f>
              <c:numCache>
                <c:formatCode>General</c:formatCode>
                <c:ptCount val="2"/>
                <c:pt idx="0">
                  <c:v>718174443</c:v>
                </c:pt>
                <c:pt idx="1">
                  <c:v>937740328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A9E-4E19-8750-178E9EE2EDFC}"/>
            </c:ext>
          </c:extLst>
        </c:ser>
        <c:ser>
          <c:idx val="12"/>
          <c:order val="12"/>
          <c:tx>
            <c:strRef>
              <c:f>三島医療圏!$R$18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三島医療圏!$S$18:$T$18</c:f>
              <c:numCache>
                <c:formatCode>General</c:formatCode>
                <c:ptCount val="2"/>
                <c:pt idx="0">
                  <c:v>3401693848</c:v>
                </c:pt>
                <c:pt idx="1">
                  <c:v>8362550893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A9E-4E19-8750-178E9EE2EDFC}"/>
            </c:ext>
          </c:extLst>
        </c:ser>
        <c:ser>
          <c:idx val="13"/>
          <c:order val="13"/>
          <c:tx>
            <c:strRef>
              <c:f>三島医療圏!$R$19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E-4E19-8750-178E9EE2E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三島医療圏!$S$19:$T$19</c:f>
              <c:numCache>
                <c:formatCode>General</c:formatCode>
                <c:ptCount val="2"/>
                <c:pt idx="0">
                  <c:v>3824564699</c:v>
                </c:pt>
                <c:pt idx="1">
                  <c:v>2707192740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A9E-4E19-8750-178E9EE2EDFC}"/>
            </c:ext>
          </c:extLst>
        </c:ser>
        <c:ser>
          <c:idx val="14"/>
          <c:order val="14"/>
          <c:tx>
            <c:strRef>
              <c:f>三島医療圏!$R$20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三島医療圏!$S$20:$T$20</c:f>
              <c:numCache>
                <c:formatCode>General</c:formatCode>
                <c:ptCount val="2"/>
                <c:pt idx="0">
                  <c:v>97189</c:v>
                </c:pt>
                <c:pt idx="1">
                  <c:v>99901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A9E-4E19-8750-178E9EE2EDFC}"/>
            </c:ext>
          </c:extLst>
        </c:ser>
        <c:ser>
          <c:idx val="15"/>
          <c:order val="15"/>
          <c:tx>
            <c:strRef>
              <c:f>三島医療圏!$R$21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三島医療圏!$S$21:$T$21</c:f>
              <c:numCache>
                <c:formatCode>General</c:formatCode>
                <c:ptCount val="2"/>
                <c:pt idx="0">
                  <c:v>4363</c:v>
                </c:pt>
                <c:pt idx="1">
                  <c:v>20392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A9E-4E19-8750-178E9EE2EDFC}"/>
            </c:ext>
          </c:extLst>
        </c:ser>
        <c:ser>
          <c:idx val="16"/>
          <c:order val="16"/>
          <c:tx>
            <c:strRef>
              <c:f>三島医療圏!$R$22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三島医療圏!$S$22:$T$22</c:f>
              <c:numCache>
                <c:formatCode>General</c:formatCode>
                <c:ptCount val="2"/>
                <c:pt idx="0">
                  <c:v>10398839</c:v>
                </c:pt>
                <c:pt idx="1">
                  <c:v>29068512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A9E-4E19-8750-178E9EE2EDFC}"/>
            </c:ext>
          </c:extLst>
        </c:ser>
        <c:ser>
          <c:idx val="17"/>
          <c:order val="17"/>
          <c:tx>
            <c:strRef>
              <c:f>三島医療圏!$R$23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三島医療圏!$S$23:$T$23</c:f>
              <c:numCache>
                <c:formatCode>General</c:formatCode>
                <c:ptCount val="2"/>
                <c:pt idx="0">
                  <c:v>733286415</c:v>
                </c:pt>
                <c:pt idx="1">
                  <c:v>1099316944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A9E-4E19-8750-178E9EE2EDFC}"/>
            </c:ext>
          </c:extLst>
        </c:ser>
        <c:ser>
          <c:idx val="18"/>
          <c:order val="18"/>
          <c:tx>
            <c:strRef>
              <c:f>三島医療圏!$R$24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E-4EDA-B4F4-227C5D24E68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E-4EDA-B4F4-227C5D24E68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三島医療圏!$S$24:$T$24</c:f>
              <c:numCache>
                <c:formatCode>General</c:formatCode>
                <c:ptCount val="2"/>
                <c:pt idx="0">
                  <c:v>1907051485</c:v>
                </c:pt>
                <c:pt idx="1">
                  <c:v>4407867509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A9E-4E19-8750-178E9EE2EDFC}"/>
            </c:ext>
          </c:extLst>
        </c:ser>
        <c:ser>
          <c:idx val="19"/>
          <c:order val="19"/>
          <c:tx>
            <c:strRef>
              <c:f>三島医療圏!$R$25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三島医療圏!$S$25:$T$25</c:f>
              <c:numCache>
                <c:formatCode>General</c:formatCode>
                <c:ptCount val="2"/>
                <c:pt idx="0">
                  <c:v>190301954</c:v>
                </c:pt>
                <c:pt idx="1">
                  <c:v>377272997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A9E-4E19-8750-178E9EE2EDFC}"/>
            </c:ext>
          </c:extLst>
        </c:ser>
        <c:ser>
          <c:idx val="20"/>
          <c:order val="20"/>
          <c:tx>
            <c:strRef>
              <c:f>三島医療圏!$R$26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三島医療圏!$S$26:$T$26</c:f>
              <c:numCache>
                <c:formatCode>General</c:formatCode>
                <c:ptCount val="2"/>
                <c:pt idx="0">
                  <c:v>307735756</c:v>
                </c:pt>
                <c:pt idx="1">
                  <c:v>261323180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A9E-4E19-8750-178E9EE2EDFC}"/>
            </c:ext>
          </c:extLst>
        </c:ser>
        <c:ser>
          <c:idx val="21"/>
          <c:order val="21"/>
          <c:tx>
            <c:strRef>
              <c:f>三島医療圏!$R$27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三島医療圏!$S$27:$T$27</c:f>
              <c:numCache>
                <c:formatCode>General</c:formatCode>
                <c:ptCount val="2"/>
                <c:pt idx="0">
                  <c:v>2351928</c:v>
                </c:pt>
                <c:pt idx="1">
                  <c:v>8330750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A9E-4E19-8750-178E9EE2E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2755024"/>
        <c:axId val="322772320"/>
      </c:barChart>
      <c:catAx>
        <c:axId val="32275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772320"/>
        <c:crosses val="autoZero"/>
        <c:auto val="1"/>
        <c:lblAlgn val="ctr"/>
        <c:lblOffset val="100"/>
        <c:noMultiLvlLbl val="0"/>
      </c:catAx>
      <c:valAx>
        <c:axId val="3227723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7550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鶴見区!$S$6:$T$6</c:f>
              <c:numCache>
                <c:formatCode>General</c:formatCode>
                <c:ptCount val="2"/>
                <c:pt idx="0">
                  <c:v>85351941</c:v>
                </c:pt>
                <c:pt idx="1">
                  <c:v>117097461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E-4ACB-9DFD-5077C4AA49C3}"/>
            </c:ext>
          </c:extLst>
        </c:ser>
        <c:ser>
          <c:idx val="1"/>
          <c:order val="1"/>
          <c:tx>
            <c:strRef>
              <c:f>鶴見区!$R$7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鶴見区!$S$7:$T$7</c:f>
              <c:numCache>
                <c:formatCode>General</c:formatCode>
                <c:ptCount val="2"/>
                <c:pt idx="0">
                  <c:v>839562421</c:v>
                </c:pt>
                <c:pt idx="1">
                  <c:v>591665192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E-4ACB-9DFD-5077C4AA49C3}"/>
            </c:ext>
          </c:extLst>
        </c:ser>
        <c:ser>
          <c:idx val="2"/>
          <c:order val="2"/>
          <c:tx>
            <c:strRef>
              <c:f>鶴見区!$R$8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鶴見区!$S$8:$T$8</c:f>
              <c:numCache>
                <c:formatCode>General</c:formatCode>
                <c:ptCount val="2"/>
                <c:pt idx="0">
                  <c:v>53636081</c:v>
                </c:pt>
                <c:pt idx="1">
                  <c:v>52024139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E-4ACB-9DFD-5077C4AA49C3}"/>
            </c:ext>
          </c:extLst>
        </c:ser>
        <c:ser>
          <c:idx val="3"/>
          <c:order val="3"/>
          <c:tx>
            <c:strRef>
              <c:f>鶴見区!$R$9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鶴見区!$S$9:$T$9</c:f>
              <c:numCache>
                <c:formatCode>General</c:formatCode>
                <c:ptCount val="2"/>
                <c:pt idx="0">
                  <c:v>363291442</c:v>
                </c:pt>
                <c:pt idx="1">
                  <c:v>522023975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E-4ACB-9DFD-5077C4AA49C3}"/>
            </c:ext>
          </c:extLst>
        </c:ser>
        <c:ser>
          <c:idx val="4"/>
          <c:order val="4"/>
          <c:tx>
            <c:strRef>
              <c:f>鶴見区!$R$10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鶴見区!$S$10:$T$10</c:f>
              <c:numCache>
                <c:formatCode>General</c:formatCode>
                <c:ptCount val="2"/>
                <c:pt idx="0">
                  <c:v>64208675</c:v>
                </c:pt>
                <c:pt idx="1">
                  <c:v>153858872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7E-4ACB-9DFD-5077C4AA49C3}"/>
            </c:ext>
          </c:extLst>
        </c:ser>
        <c:ser>
          <c:idx val="5"/>
          <c:order val="5"/>
          <c:tx>
            <c:strRef>
              <c:f>鶴見区!$R$11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鶴見区!$S$11:$T$11</c:f>
              <c:numCache>
                <c:formatCode>General</c:formatCode>
                <c:ptCount val="2"/>
                <c:pt idx="0">
                  <c:v>239751177</c:v>
                </c:pt>
                <c:pt idx="1">
                  <c:v>444090964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7E-4ACB-9DFD-5077C4AA49C3}"/>
            </c:ext>
          </c:extLst>
        </c:ser>
        <c:ser>
          <c:idx val="6"/>
          <c:order val="6"/>
          <c:tx>
            <c:strRef>
              <c:f>鶴見区!$R$12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鶴見区!$S$12:$T$12</c:f>
              <c:numCache>
                <c:formatCode>General</c:formatCode>
                <c:ptCount val="2"/>
                <c:pt idx="0">
                  <c:v>181678439</c:v>
                </c:pt>
                <c:pt idx="1">
                  <c:v>296631875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7E-4ACB-9DFD-5077C4AA49C3}"/>
            </c:ext>
          </c:extLst>
        </c:ser>
        <c:ser>
          <c:idx val="7"/>
          <c:order val="7"/>
          <c:tx>
            <c:strRef>
              <c:f>鶴見区!$R$13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鶴見区!$S$13:$T$13</c:f>
              <c:numCache>
                <c:formatCode>General</c:formatCode>
                <c:ptCount val="2"/>
                <c:pt idx="0">
                  <c:v>14762303</c:v>
                </c:pt>
                <c:pt idx="1">
                  <c:v>27523817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7E-4ACB-9DFD-5077C4AA49C3}"/>
            </c:ext>
          </c:extLst>
        </c:ser>
        <c:ser>
          <c:idx val="8"/>
          <c:order val="8"/>
          <c:tx>
            <c:strRef>
              <c:f>鶴見区!$R$14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鶴見区!$S$14:$T$14</c:f>
              <c:numCache>
                <c:formatCode>General</c:formatCode>
                <c:ptCount val="2"/>
                <c:pt idx="0">
                  <c:v>1113926708</c:v>
                </c:pt>
                <c:pt idx="1">
                  <c:v>1391198655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37E-4ACB-9DFD-5077C4AA49C3}"/>
            </c:ext>
          </c:extLst>
        </c:ser>
        <c:ser>
          <c:idx val="9"/>
          <c:order val="9"/>
          <c:tx>
            <c:strRef>
              <c:f>鶴見区!$R$15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鶴見区!$S$15:$T$15</c:f>
              <c:numCache>
                <c:formatCode>General</c:formatCode>
                <c:ptCount val="2"/>
                <c:pt idx="0">
                  <c:v>428370032</c:v>
                </c:pt>
                <c:pt idx="1">
                  <c:v>426586704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37E-4ACB-9DFD-5077C4AA49C3}"/>
            </c:ext>
          </c:extLst>
        </c:ser>
        <c:ser>
          <c:idx val="10"/>
          <c:order val="10"/>
          <c:tx>
            <c:strRef>
              <c:f>鶴見区!$R$16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鶴見区!$S$16:$T$16</c:f>
              <c:numCache>
                <c:formatCode>General</c:formatCode>
                <c:ptCount val="2"/>
                <c:pt idx="0">
                  <c:v>371148847</c:v>
                </c:pt>
                <c:pt idx="1">
                  <c:v>576336351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7E-4ACB-9DFD-5077C4AA49C3}"/>
            </c:ext>
          </c:extLst>
        </c:ser>
        <c:ser>
          <c:idx val="11"/>
          <c:order val="11"/>
          <c:tx>
            <c:strRef>
              <c:f>鶴見区!$R$17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鶴見区!$S$17:$T$17</c:f>
              <c:numCache>
                <c:formatCode>General</c:formatCode>
                <c:ptCount val="2"/>
                <c:pt idx="0">
                  <c:v>91312393</c:v>
                </c:pt>
                <c:pt idx="1">
                  <c:v>131282883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37E-4ACB-9DFD-5077C4AA49C3}"/>
            </c:ext>
          </c:extLst>
        </c:ser>
        <c:ser>
          <c:idx val="12"/>
          <c:order val="12"/>
          <c:tx>
            <c:strRef>
              <c:f>鶴見区!$R$18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鶴見区!$S$18:$T$18</c:f>
              <c:numCache>
                <c:formatCode>General</c:formatCode>
                <c:ptCount val="2"/>
                <c:pt idx="0">
                  <c:v>512836619</c:v>
                </c:pt>
                <c:pt idx="1">
                  <c:v>1333093928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37E-4ACB-9DFD-5077C4AA49C3}"/>
            </c:ext>
          </c:extLst>
        </c:ser>
        <c:ser>
          <c:idx val="13"/>
          <c:order val="13"/>
          <c:tx>
            <c:strRef>
              <c:f>鶴見区!$R$19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鶴見区!$S$19:$T$19</c:f>
              <c:numCache>
                <c:formatCode>General</c:formatCode>
                <c:ptCount val="2"/>
                <c:pt idx="0">
                  <c:v>553582957</c:v>
                </c:pt>
                <c:pt idx="1">
                  <c:v>510743196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7E-4ACB-9DFD-5077C4AA49C3}"/>
            </c:ext>
          </c:extLst>
        </c:ser>
        <c:ser>
          <c:idx val="14"/>
          <c:order val="14"/>
          <c:tx>
            <c:strRef>
              <c:f>鶴見区!$R$20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7E-4ACB-9DFD-5077C4AA49C3}"/>
            </c:ext>
          </c:extLst>
        </c:ser>
        <c:ser>
          <c:idx val="15"/>
          <c:order val="15"/>
          <c:tx>
            <c:strRef>
              <c:f>鶴見区!$R$21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37E-4ACB-9DFD-5077C4AA49C3}"/>
            </c:ext>
          </c:extLst>
        </c:ser>
        <c:ser>
          <c:idx val="16"/>
          <c:order val="16"/>
          <c:tx>
            <c:strRef>
              <c:f>鶴見区!$R$22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鶴見区!$S$22:$T$22</c:f>
              <c:numCache>
                <c:formatCode>General</c:formatCode>
                <c:ptCount val="2"/>
                <c:pt idx="0">
                  <c:v>3792399</c:v>
                </c:pt>
                <c:pt idx="1">
                  <c:v>2291535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37E-4ACB-9DFD-5077C4AA49C3}"/>
            </c:ext>
          </c:extLst>
        </c:ser>
        <c:ser>
          <c:idx val="17"/>
          <c:order val="17"/>
          <c:tx>
            <c:strRef>
              <c:f>鶴見区!$R$23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鶴見区!$S$23:$T$23</c:f>
              <c:numCache>
                <c:formatCode>General</c:formatCode>
                <c:ptCount val="2"/>
                <c:pt idx="0">
                  <c:v>74372971</c:v>
                </c:pt>
                <c:pt idx="1">
                  <c:v>142615397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37E-4ACB-9DFD-5077C4AA49C3}"/>
            </c:ext>
          </c:extLst>
        </c:ser>
        <c:ser>
          <c:idx val="18"/>
          <c:order val="18"/>
          <c:tx>
            <c:strRef>
              <c:f>鶴見区!$R$24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7E-4ACB-9DFD-5077C4AA4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鶴見区!$S$24:$T$24</c:f>
              <c:numCache>
                <c:formatCode>General</c:formatCode>
                <c:ptCount val="2"/>
                <c:pt idx="0">
                  <c:v>219533861</c:v>
                </c:pt>
                <c:pt idx="1">
                  <c:v>609412946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37E-4ACB-9DFD-5077C4AA49C3}"/>
            </c:ext>
          </c:extLst>
        </c:ser>
        <c:ser>
          <c:idx val="19"/>
          <c:order val="19"/>
          <c:tx>
            <c:strRef>
              <c:f>鶴見区!$R$25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鶴見区!$S$25:$T$25</c:f>
              <c:numCache>
                <c:formatCode>General</c:formatCode>
                <c:ptCount val="2"/>
                <c:pt idx="0">
                  <c:v>15209216</c:v>
                </c:pt>
                <c:pt idx="1">
                  <c:v>41346718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7E-4ACB-9DFD-5077C4AA49C3}"/>
            </c:ext>
          </c:extLst>
        </c:ser>
        <c:ser>
          <c:idx val="20"/>
          <c:order val="20"/>
          <c:tx>
            <c:strRef>
              <c:f>鶴見区!$R$26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鶴見区!$S$26:$T$26</c:f>
              <c:numCache>
                <c:formatCode>General</c:formatCode>
                <c:ptCount val="2"/>
                <c:pt idx="0">
                  <c:v>20280117</c:v>
                </c:pt>
                <c:pt idx="1">
                  <c:v>29503618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37E-4ACB-9DFD-5077C4AA49C3}"/>
            </c:ext>
          </c:extLst>
        </c:ser>
        <c:ser>
          <c:idx val="21"/>
          <c:order val="21"/>
          <c:tx>
            <c:strRef>
              <c:f>鶴見区!$R$27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鶴見区!$S$27:$T$27</c:f>
              <c:numCache>
                <c:formatCode>General</c:formatCode>
                <c:ptCount val="2"/>
                <c:pt idx="0">
                  <c:v>941871</c:v>
                </c:pt>
                <c:pt idx="1">
                  <c:v>1366671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37E-4ACB-9DFD-5077C4AA4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030656"/>
        <c:axId val="353263616"/>
      </c:barChart>
      <c:catAx>
        <c:axId val="45703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3616"/>
        <c:crosses val="autoZero"/>
        <c:auto val="1"/>
        <c:lblAlgn val="ctr"/>
        <c:lblOffset val="100"/>
        <c:noMultiLvlLbl val="0"/>
      </c:catAx>
      <c:valAx>
        <c:axId val="353263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030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住之江区!$S$6:$T$6</c:f>
              <c:numCache>
                <c:formatCode>General</c:formatCode>
                <c:ptCount val="2"/>
                <c:pt idx="0">
                  <c:v>147138442</c:v>
                </c:pt>
                <c:pt idx="1">
                  <c:v>164493630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8-45B4-A3BB-14188643F432}"/>
            </c:ext>
          </c:extLst>
        </c:ser>
        <c:ser>
          <c:idx val="1"/>
          <c:order val="1"/>
          <c:tx>
            <c:strRef>
              <c:f>住之江区!$R$7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住之江区!$S$7:$T$7</c:f>
              <c:numCache>
                <c:formatCode>General</c:formatCode>
                <c:ptCount val="2"/>
                <c:pt idx="0">
                  <c:v>1045547143</c:v>
                </c:pt>
                <c:pt idx="1">
                  <c:v>751867135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8-45B4-A3BB-14188643F432}"/>
            </c:ext>
          </c:extLst>
        </c:ser>
        <c:ser>
          <c:idx val="2"/>
          <c:order val="2"/>
          <c:tx>
            <c:strRef>
              <c:f>住之江区!$R$8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住之江区!$S$8:$T$8</c:f>
              <c:numCache>
                <c:formatCode>General</c:formatCode>
                <c:ptCount val="2"/>
                <c:pt idx="0">
                  <c:v>99385140</c:v>
                </c:pt>
                <c:pt idx="1">
                  <c:v>129729163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58-45B4-A3BB-14188643F432}"/>
            </c:ext>
          </c:extLst>
        </c:ser>
        <c:ser>
          <c:idx val="3"/>
          <c:order val="3"/>
          <c:tx>
            <c:strRef>
              <c:f>住之江区!$R$9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住之江区!$S$9:$T$9</c:f>
              <c:numCache>
                <c:formatCode>General</c:formatCode>
                <c:ptCount val="2"/>
                <c:pt idx="0">
                  <c:v>495923553</c:v>
                </c:pt>
                <c:pt idx="1">
                  <c:v>606201814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58-45B4-A3BB-14188643F432}"/>
            </c:ext>
          </c:extLst>
        </c:ser>
        <c:ser>
          <c:idx val="4"/>
          <c:order val="4"/>
          <c:tx>
            <c:strRef>
              <c:f>住之江区!$R$10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住之江区!$S$10:$T$10</c:f>
              <c:numCache>
                <c:formatCode>General</c:formatCode>
                <c:ptCount val="2"/>
                <c:pt idx="0">
                  <c:v>109946280</c:v>
                </c:pt>
                <c:pt idx="1">
                  <c:v>294546402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58-45B4-A3BB-14188643F432}"/>
            </c:ext>
          </c:extLst>
        </c:ser>
        <c:ser>
          <c:idx val="5"/>
          <c:order val="5"/>
          <c:tx>
            <c:strRef>
              <c:f>住之江区!$R$11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住之江区!$S$11:$T$11</c:f>
              <c:numCache>
                <c:formatCode>General</c:formatCode>
                <c:ptCount val="2"/>
                <c:pt idx="0">
                  <c:v>379272543</c:v>
                </c:pt>
                <c:pt idx="1">
                  <c:v>643888449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58-45B4-A3BB-14188643F432}"/>
            </c:ext>
          </c:extLst>
        </c:ser>
        <c:ser>
          <c:idx val="6"/>
          <c:order val="6"/>
          <c:tx>
            <c:strRef>
              <c:f>住之江区!$R$12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住之江区!$S$12:$T$12</c:f>
              <c:numCache>
                <c:formatCode>General</c:formatCode>
                <c:ptCount val="2"/>
                <c:pt idx="0">
                  <c:v>216209953</c:v>
                </c:pt>
                <c:pt idx="1">
                  <c:v>322080297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58-45B4-A3BB-14188643F432}"/>
            </c:ext>
          </c:extLst>
        </c:ser>
        <c:ser>
          <c:idx val="7"/>
          <c:order val="7"/>
          <c:tx>
            <c:strRef>
              <c:f>住之江区!$R$13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住之江区!$S$13:$T$13</c:f>
              <c:numCache>
                <c:formatCode>General</c:formatCode>
                <c:ptCount val="2"/>
                <c:pt idx="0">
                  <c:v>19353516</c:v>
                </c:pt>
                <c:pt idx="1">
                  <c:v>35740692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58-45B4-A3BB-14188643F432}"/>
            </c:ext>
          </c:extLst>
        </c:ser>
        <c:ser>
          <c:idx val="8"/>
          <c:order val="8"/>
          <c:tx>
            <c:strRef>
              <c:f>住之江区!$R$14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住之江区!$S$14:$T$14</c:f>
              <c:numCache>
                <c:formatCode>General</c:formatCode>
                <c:ptCount val="2"/>
                <c:pt idx="0">
                  <c:v>1423941944</c:v>
                </c:pt>
                <c:pt idx="1">
                  <c:v>1972280531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258-45B4-A3BB-14188643F432}"/>
            </c:ext>
          </c:extLst>
        </c:ser>
        <c:ser>
          <c:idx val="9"/>
          <c:order val="9"/>
          <c:tx>
            <c:strRef>
              <c:f>住之江区!$R$15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住之江区!$S$15:$T$15</c:f>
              <c:numCache>
                <c:formatCode>General</c:formatCode>
                <c:ptCount val="2"/>
                <c:pt idx="0">
                  <c:v>559336399</c:v>
                </c:pt>
                <c:pt idx="1">
                  <c:v>516675216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258-45B4-A3BB-14188643F432}"/>
            </c:ext>
          </c:extLst>
        </c:ser>
        <c:ser>
          <c:idx val="10"/>
          <c:order val="10"/>
          <c:tx>
            <c:strRef>
              <c:f>住之江区!$R$16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住之江区!$S$16:$T$16</c:f>
              <c:numCache>
                <c:formatCode>General</c:formatCode>
                <c:ptCount val="2"/>
                <c:pt idx="0">
                  <c:v>499309811</c:v>
                </c:pt>
                <c:pt idx="1">
                  <c:v>761498205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58-45B4-A3BB-14188643F432}"/>
            </c:ext>
          </c:extLst>
        </c:ser>
        <c:ser>
          <c:idx val="11"/>
          <c:order val="11"/>
          <c:tx>
            <c:strRef>
              <c:f>住之江区!$R$17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住之江区!$S$17:$T$17</c:f>
              <c:numCache>
                <c:formatCode>General</c:formatCode>
                <c:ptCount val="2"/>
                <c:pt idx="0">
                  <c:v>104153842</c:v>
                </c:pt>
                <c:pt idx="1">
                  <c:v>140212064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258-45B4-A3BB-14188643F432}"/>
            </c:ext>
          </c:extLst>
        </c:ser>
        <c:ser>
          <c:idx val="12"/>
          <c:order val="12"/>
          <c:tx>
            <c:strRef>
              <c:f>住之江区!$R$18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住之江区!$S$18:$T$18</c:f>
              <c:numCache>
                <c:formatCode>General</c:formatCode>
                <c:ptCount val="2"/>
                <c:pt idx="0">
                  <c:v>591571982</c:v>
                </c:pt>
                <c:pt idx="1">
                  <c:v>1675201067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258-45B4-A3BB-14188643F432}"/>
            </c:ext>
          </c:extLst>
        </c:ser>
        <c:ser>
          <c:idx val="13"/>
          <c:order val="13"/>
          <c:tx>
            <c:strRef>
              <c:f>住之江区!$R$19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住之江区!$S$19:$T$19</c:f>
              <c:numCache>
                <c:formatCode>General</c:formatCode>
                <c:ptCount val="2"/>
                <c:pt idx="0">
                  <c:v>746608019</c:v>
                </c:pt>
                <c:pt idx="1">
                  <c:v>650952893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258-45B4-A3BB-14188643F432}"/>
            </c:ext>
          </c:extLst>
        </c:ser>
        <c:ser>
          <c:idx val="14"/>
          <c:order val="14"/>
          <c:tx>
            <c:strRef>
              <c:f>住之江区!$R$20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58-45B4-A3BB-14188643F432}"/>
            </c:ext>
          </c:extLst>
        </c:ser>
        <c:ser>
          <c:idx val="15"/>
          <c:order val="15"/>
          <c:tx>
            <c:strRef>
              <c:f>住之江区!$R$21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住之江区!$S$21:$T$21</c:f>
              <c:numCache>
                <c:formatCode>General</c:formatCode>
                <c:ptCount val="2"/>
                <c:pt idx="0">
                  <c:v>3508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258-45B4-A3BB-14188643F432}"/>
            </c:ext>
          </c:extLst>
        </c:ser>
        <c:ser>
          <c:idx val="16"/>
          <c:order val="16"/>
          <c:tx>
            <c:strRef>
              <c:f>住之江区!$R$22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住之江区!$S$22:$T$22</c:f>
              <c:numCache>
                <c:formatCode>General</c:formatCode>
                <c:ptCount val="2"/>
                <c:pt idx="0">
                  <c:v>1345604</c:v>
                </c:pt>
                <c:pt idx="1">
                  <c:v>3593386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258-45B4-A3BB-14188643F432}"/>
            </c:ext>
          </c:extLst>
        </c:ser>
        <c:ser>
          <c:idx val="17"/>
          <c:order val="17"/>
          <c:tx>
            <c:strRef>
              <c:f>住之江区!$R$23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住之江区!$S$23:$T$23</c:f>
              <c:numCache>
                <c:formatCode>General</c:formatCode>
                <c:ptCount val="2"/>
                <c:pt idx="0">
                  <c:v>108945161</c:v>
                </c:pt>
                <c:pt idx="1">
                  <c:v>180734560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258-45B4-A3BB-14188643F432}"/>
            </c:ext>
          </c:extLst>
        </c:ser>
        <c:ser>
          <c:idx val="18"/>
          <c:order val="18"/>
          <c:tx>
            <c:strRef>
              <c:f>住之江区!$R$24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58-45B4-A3BB-14188643F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住之江区!$S$24:$T$24</c:f>
              <c:numCache>
                <c:formatCode>General</c:formatCode>
                <c:ptCount val="2"/>
                <c:pt idx="0">
                  <c:v>286789607</c:v>
                </c:pt>
                <c:pt idx="1">
                  <c:v>769193855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258-45B4-A3BB-14188643F432}"/>
            </c:ext>
          </c:extLst>
        </c:ser>
        <c:ser>
          <c:idx val="19"/>
          <c:order val="19"/>
          <c:tx>
            <c:strRef>
              <c:f>住之江区!$R$25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住之江区!$S$25:$T$25</c:f>
              <c:numCache>
                <c:formatCode>General</c:formatCode>
                <c:ptCount val="2"/>
                <c:pt idx="0">
                  <c:v>34394187</c:v>
                </c:pt>
                <c:pt idx="1">
                  <c:v>58898497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58-45B4-A3BB-14188643F432}"/>
            </c:ext>
          </c:extLst>
        </c:ser>
        <c:ser>
          <c:idx val="20"/>
          <c:order val="20"/>
          <c:tx>
            <c:strRef>
              <c:f>住之江区!$R$26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住之江区!$S$26:$T$26</c:f>
              <c:numCache>
                <c:formatCode>General</c:formatCode>
                <c:ptCount val="2"/>
                <c:pt idx="0">
                  <c:v>52175497</c:v>
                </c:pt>
                <c:pt idx="1">
                  <c:v>59770584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258-45B4-A3BB-14188643F432}"/>
            </c:ext>
          </c:extLst>
        </c:ser>
        <c:ser>
          <c:idx val="21"/>
          <c:order val="21"/>
          <c:tx>
            <c:strRef>
              <c:f>住之江区!$R$27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住之江区!$S$27:$T$27</c:f>
              <c:numCache>
                <c:formatCode>General</c:formatCode>
                <c:ptCount val="2"/>
                <c:pt idx="0">
                  <c:v>230959</c:v>
                </c:pt>
                <c:pt idx="1">
                  <c:v>1669293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258-45B4-A3BB-14188643F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8848256"/>
        <c:axId val="353266496"/>
      </c:barChart>
      <c:catAx>
        <c:axId val="458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6496"/>
        <c:crosses val="autoZero"/>
        <c:auto val="1"/>
        <c:lblAlgn val="ctr"/>
        <c:lblOffset val="100"/>
        <c:noMultiLvlLbl val="0"/>
      </c:catAx>
      <c:valAx>
        <c:axId val="353266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84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平野区!$S$6:$T$6</c:f>
              <c:numCache>
                <c:formatCode>General</c:formatCode>
                <c:ptCount val="2"/>
                <c:pt idx="0">
                  <c:v>209751877</c:v>
                </c:pt>
                <c:pt idx="1">
                  <c:v>281583908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C-4430-B06A-1E46A75D7926}"/>
            </c:ext>
          </c:extLst>
        </c:ser>
        <c:ser>
          <c:idx val="1"/>
          <c:order val="1"/>
          <c:tx>
            <c:strRef>
              <c:f>平野区!$R$7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9C-4430-B06A-1E46A75D7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平野区!$S$7:$T$7</c:f>
              <c:numCache>
                <c:formatCode>General</c:formatCode>
                <c:ptCount val="2"/>
                <c:pt idx="0">
                  <c:v>1491047431</c:v>
                </c:pt>
                <c:pt idx="1">
                  <c:v>1218068084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9C-4430-B06A-1E46A75D7926}"/>
            </c:ext>
          </c:extLst>
        </c:ser>
        <c:ser>
          <c:idx val="2"/>
          <c:order val="2"/>
          <c:tx>
            <c:strRef>
              <c:f>平野区!$R$8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平野区!$S$8:$T$8</c:f>
              <c:numCache>
                <c:formatCode>General</c:formatCode>
                <c:ptCount val="2"/>
                <c:pt idx="0">
                  <c:v>129126779</c:v>
                </c:pt>
                <c:pt idx="1">
                  <c:v>168578836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9C-4430-B06A-1E46A75D7926}"/>
            </c:ext>
          </c:extLst>
        </c:ser>
        <c:ser>
          <c:idx val="3"/>
          <c:order val="3"/>
          <c:tx>
            <c:strRef>
              <c:f>平野区!$R$9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9C-4430-B06A-1E46A75D7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平野区!$S$9:$T$9</c:f>
              <c:numCache>
                <c:formatCode>General</c:formatCode>
                <c:ptCount val="2"/>
                <c:pt idx="0">
                  <c:v>898704676</c:v>
                </c:pt>
                <c:pt idx="1">
                  <c:v>1125040075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9C-4430-B06A-1E46A75D7926}"/>
            </c:ext>
          </c:extLst>
        </c:ser>
        <c:ser>
          <c:idx val="4"/>
          <c:order val="4"/>
          <c:tx>
            <c:strRef>
              <c:f>平野区!$R$10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9C-4430-B06A-1E46A75D7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平野区!$S$10:$T$10</c:f>
              <c:numCache>
                <c:formatCode>General</c:formatCode>
                <c:ptCount val="2"/>
                <c:pt idx="0">
                  <c:v>175105434</c:v>
                </c:pt>
                <c:pt idx="1">
                  <c:v>405424870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9C-4430-B06A-1E46A75D7926}"/>
            </c:ext>
          </c:extLst>
        </c:ser>
        <c:ser>
          <c:idx val="5"/>
          <c:order val="5"/>
          <c:tx>
            <c:strRef>
              <c:f>平野区!$R$11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9C-4430-B06A-1E46A75D7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平野区!$S$11:$T$11</c:f>
              <c:numCache>
                <c:formatCode>General</c:formatCode>
                <c:ptCount val="2"/>
                <c:pt idx="0">
                  <c:v>511960171</c:v>
                </c:pt>
                <c:pt idx="1">
                  <c:v>1015931314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F9C-4430-B06A-1E46A75D7926}"/>
            </c:ext>
          </c:extLst>
        </c:ser>
        <c:ser>
          <c:idx val="6"/>
          <c:order val="6"/>
          <c:tx>
            <c:strRef>
              <c:f>平野区!$R$12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平野区!$S$12:$T$12</c:f>
              <c:numCache>
                <c:formatCode>General</c:formatCode>
                <c:ptCount val="2"/>
                <c:pt idx="0">
                  <c:v>375812222</c:v>
                </c:pt>
                <c:pt idx="1">
                  <c:v>622822996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9C-4430-B06A-1E46A75D7926}"/>
            </c:ext>
          </c:extLst>
        </c:ser>
        <c:ser>
          <c:idx val="7"/>
          <c:order val="7"/>
          <c:tx>
            <c:strRef>
              <c:f>平野区!$R$13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平野区!$S$13:$T$13</c:f>
              <c:numCache>
                <c:formatCode>General</c:formatCode>
                <c:ptCount val="2"/>
                <c:pt idx="0">
                  <c:v>27032534</c:v>
                </c:pt>
                <c:pt idx="1">
                  <c:v>57119319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F9C-4430-B06A-1E46A75D7926}"/>
            </c:ext>
          </c:extLst>
        </c:ser>
        <c:ser>
          <c:idx val="8"/>
          <c:order val="8"/>
          <c:tx>
            <c:strRef>
              <c:f>平野区!$R$14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9C-4430-B06A-1E46A75D7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平野区!$S$14:$T$14</c:f>
              <c:numCache>
                <c:formatCode>General</c:formatCode>
                <c:ptCount val="2"/>
                <c:pt idx="0">
                  <c:v>2104838976</c:v>
                </c:pt>
                <c:pt idx="1">
                  <c:v>2944067119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F9C-4430-B06A-1E46A75D7926}"/>
            </c:ext>
          </c:extLst>
        </c:ser>
        <c:ser>
          <c:idx val="9"/>
          <c:order val="9"/>
          <c:tx>
            <c:strRef>
              <c:f>平野区!$R$15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9C-4430-B06A-1E46A75D7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平野区!$S$15:$T$15</c:f>
              <c:numCache>
                <c:formatCode>General</c:formatCode>
                <c:ptCount val="2"/>
                <c:pt idx="0">
                  <c:v>911411518</c:v>
                </c:pt>
                <c:pt idx="1">
                  <c:v>847804337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F9C-4430-B06A-1E46A75D7926}"/>
            </c:ext>
          </c:extLst>
        </c:ser>
        <c:ser>
          <c:idx val="10"/>
          <c:order val="10"/>
          <c:tx>
            <c:strRef>
              <c:f>平野区!$R$16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9C-4430-B06A-1E46A75D7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平野区!$S$16:$T$16</c:f>
              <c:numCache>
                <c:formatCode>General</c:formatCode>
                <c:ptCount val="2"/>
                <c:pt idx="0">
                  <c:v>811602032</c:v>
                </c:pt>
                <c:pt idx="1">
                  <c:v>1248746923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F9C-4430-B06A-1E46A75D7926}"/>
            </c:ext>
          </c:extLst>
        </c:ser>
        <c:ser>
          <c:idx val="11"/>
          <c:order val="11"/>
          <c:tx>
            <c:strRef>
              <c:f>平野区!$R$17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平野区!$S$17:$T$17</c:f>
              <c:numCache>
                <c:formatCode>General</c:formatCode>
                <c:ptCount val="2"/>
                <c:pt idx="0">
                  <c:v>163938924</c:v>
                </c:pt>
                <c:pt idx="1">
                  <c:v>253751940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F9C-4430-B06A-1E46A75D7926}"/>
            </c:ext>
          </c:extLst>
        </c:ser>
        <c:ser>
          <c:idx val="12"/>
          <c:order val="12"/>
          <c:tx>
            <c:strRef>
              <c:f>平野区!$R$18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9C-4430-B06A-1E46A75D7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平野区!$S$18:$T$18</c:f>
              <c:numCache>
                <c:formatCode>General</c:formatCode>
                <c:ptCount val="2"/>
                <c:pt idx="0">
                  <c:v>981146285</c:v>
                </c:pt>
                <c:pt idx="1">
                  <c:v>2817145918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F9C-4430-B06A-1E46A75D7926}"/>
            </c:ext>
          </c:extLst>
        </c:ser>
        <c:ser>
          <c:idx val="13"/>
          <c:order val="13"/>
          <c:tx>
            <c:strRef>
              <c:f>平野区!$R$19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9C-4430-B06A-1E46A75D7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平野区!$S$19:$T$19</c:f>
              <c:numCache>
                <c:formatCode>General</c:formatCode>
                <c:ptCount val="2"/>
                <c:pt idx="0">
                  <c:v>1304106283</c:v>
                </c:pt>
                <c:pt idx="1">
                  <c:v>1066227120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9C-4430-B06A-1E46A75D7926}"/>
            </c:ext>
          </c:extLst>
        </c:ser>
        <c:ser>
          <c:idx val="14"/>
          <c:order val="14"/>
          <c:tx>
            <c:strRef>
              <c:f>平野区!$R$20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平野区!$S$20:$T$20</c:f>
              <c:numCache>
                <c:formatCode>General</c:formatCode>
                <c:ptCount val="2"/>
                <c:pt idx="0">
                  <c:v>6473</c:v>
                </c:pt>
                <c:pt idx="1">
                  <c:v>111045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F9C-4430-B06A-1E46A75D7926}"/>
            </c:ext>
          </c:extLst>
        </c:ser>
        <c:ser>
          <c:idx val="15"/>
          <c:order val="15"/>
          <c:tx>
            <c:strRef>
              <c:f>平野区!$R$21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平野区!$S$21:$T$21</c:f>
              <c:numCache>
                <c:formatCode>General</c:formatCode>
                <c:ptCount val="2"/>
                <c:pt idx="0">
                  <c:v>591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F9C-4430-B06A-1E46A75D7926}"/>
            </c:ext>
          </c:extLst>
        </c:ser>
        <c:ser>
          <c:idx val="16"/>
          <c:order val="16"/>
          <c:tx>
            <c:strRef>
              <c:f>平野区!$R$22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平野区!$S$22:$T$22</c:f>
              <c:numCache>
                <c:formatCode>General</c:formatCode>
                <c:ptCount val="2"/>
                <c:pt idx="0">
                  <c:v>3037794</c:v>
                </c:pt>
                <c:pt idx="1">
                  <c:v>10885984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F9C-4430-B06A-1E46A75D7926}"/>
            </c:ext>
          </c:extLst>
        </c:ser>
        <c:ser>
          <c:idx val="17"/>
          <c:order val="17"/>
          <c:tx>
            <c:strRef>
              <c:f>平野区!$R$23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平野区!$S$23:$T$23</c:f>
              <c:numCache>
                <c:formatCode>General</c:formatCode>
                <c:ptCount val="2"/>
                <c:pt idx="0">
                  <c:v>214362503</c:v>
                </c:pt>
                <c:pt idx="1">
                  <c:v>348178743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F9C-4430-B06A-1E46A75D7926}"/>
            </c:ext>
          </c:extLst>
        </c:ser>
        <c:ser>
          <c:idx val="18"/>
          <c:order val="18"/>
          <c:tx>
            <c:strRef>
              <c:f>平野区!$R$24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BEEEAD-D144-4FA7-8331-9A98548DAE1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3762-4730-8DBF-A267545356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平野区!$S$24:$T$24</c:f>
              <c:numCache>
                <c:formatCode>General</c:formatCode>
                <c:ptCount val="2"/>
                <c:pt idx="0">
                  <c:v>449210775</c:v>
                </c:pt>
                <c:pt idx="1">
                  <c:v>1092271115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F9C-4430-B06A-1E46A75D7926}"/>
            </c:ext>
          </c:extLst>
        </c:ser>
        <c:ser>
          <c:idx val="19"/>
          <c:order val="19"/>
          <c:tx>
            <c:strRef>
              <c:f>平野区!$R$25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平野区!$S$25:$T$25</c:f>
              <c:numCache>
                <c:formatCode>General</c:formatCode>
                <c:ptCount val="2"/>
                <c:pt idx="0">
                  <c:v>48156695</c:v>
                </c:pt>
                <c:pt idx="1">
                  <c:v>106207704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F9C-4430-B06A-1E46A75D7926}"/>
            </c:ext>
          </c:extLst>
        </c:ser>
        <c:ser>
          <c:idx val="20"/>
          <c:order val="20"/>
          <c:tx>
            <c:strRef>
              <c:f>平野区!$R$26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平野区!$S$26:$T$26</c:f>
              <c:numCache>
                <c:formatCode>General</c:formatCode>
                <c:ptCount val="2"/>
                <c:pt idx="0">
                  <c:v>51604273</c:v>
                </c:pt>
                <c:pt idx="1">
                  <c:v>75915570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F9C-4430-B06A-1E46A75D7926}"/>
            </c:ext>
          </c:extLst>
        </c:ser>
        <c:ser>
          <c:idx val="21"/>
          <c:order val="21"/>
          <c:tx>
            <c:strRef>
              <c:f>平野区!$R$27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平野区!$S$27:$T$27</c:f>
              <c:numCache>
                <c:formatCode>General</c:formatCode>
                <c:ptCount val="2"/>
                <c:pt idx="0">
                  <c:v>2403274</c:v>
                </c:pt>
                <c:pt idx="1">
                  <c:v>1760870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F9C-4430-B06A-1E46A75D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138944"/>
        <c:axId val="353269376"/>
      </c:barChart>
      <c:catAx>
        <c:axId val="46113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9376"/>
        <c:crosses val="autoZero"/>
        <c:auto val="1"/>
        <c:lblAlgn val="ctr"/>
        <c:lblOffset val="100"/>
        <c:noMultiLvlLbl val="0"/>
      </c:catAx>
      <c:valAx>
        <c:axId val="353269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138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北区!$S$6:$T$6</c:f>
              <c:numCache>
                <c:formatCode>General</c:formatCode>
                <c:ptCount val="2"/>
                <c:pt idx="0">
                  <c:v>104176979</c:v>
                </c:pt>
                <c:pt idx="1">
                  <c:v>137330950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7-447C-AA32-DF9BD52172A8}"/>
            </c:ext>
          </c:extLst>
        </c:ser>
        <c:ser>
          <c:idx val="1"/>
          <c:order val="1"/>
          <c:tx>
            <c:strRef>
              <c:f>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北区!$S$7:$T$7</c:f>
              <c:numCache>
                <c:formatCode>General</c:formatCode>
                <c:ptCount val="2"/>
                <c:pt idx="0">
                  <c:v>692805940</c:v>
                </c:pt>
                <c:pt idx="1">
                  <c:v>556464227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17-447C-AA32-DF9BD52172A8}"/>
            </c:ext>
          </c:extLst>
        </c:ser>
        <c:ser>
          <c:idx val="2"/>
          <c:order val="2"/>
          <c:tx>
            <c:strRef>
              <c:f>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北区!$S$8:$T$8</c:f>
              <c:numCache>
                <c:formatCode>General</c:formatCode>
                <c:ptCount val="2"/>
                <c:pt idx="0">
                  <c:v>66602654</c:v>
                </c:pt>
                <c:pt idx="1">
                  <c:v>64935821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17-447C-AA32-DF9BD52172A8}"/>
            </c:ext>
          </c:extLst>
        </c:ser>
        <c:ser>
          <c:idx val="3"/>
          <c:order val="3"/>
          <c:tx>
            <c:strRef>
              <c:f>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北区!$S$9:$T$9</c:f>
              <c:numCache>
                <c:formatCode>General</c:formatCode>
                <c:ptCount val="2"/>
                <c:pt idx="0">
                  <c:v>372405463</c:v>
                </c:pt>
                <c:pt idx="1">
                  <c:v>434681183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17-447C-AA32-DF9BD52172A8}"/>
            </c:ext>
          </c:extLst>
        </c:ser>
        <c:ser>
          <c:idx val="4"/>
          <c:order val="4"/>
          <c:tx>
            <c:strRef>
              <c:f>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北区!$S$10:$T$10</c:f>
              <c:numCache>
                <c:formatCode>General</c:formatCode>
                <c:ptCount val="2"/>
                <c:pt idx="0">
                  <c:v>90426847</c:v>
                </c:pt>
                <c:pt idx="1">
                  <c:v>173608625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17-447C-AA32-DF9BD52172A8}"/>
            </c:ext>
          </c:extLst>
        </c:ser>
        <c:ser>
          <c:idx val="5"/>
          <c:order val="5"/>
          <c:tx>
            <c:strRef>
              <c:f>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北区!$S$11:$T$11</c:f>
              <c:numCache>
                <c:formatCode>General</c:formatCode>
                <c:ptCount val="2"/>
                <c:pt idx="0">
                  <c:v>229492685</c:v>
                </c:pt>
                <c:pt idx="1">
                  <c:v>423963869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17-447C-AA32-DF9BD52172A8}"/>
            </c:ext>
          </c:extLst>
        </c:ser>
        <c:ser>
          <c:idx val="6"/>
          <c:order val="6"/>
          <c:tx>
            <c:strRef>
              <c:f>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北区!$S$12:$T$12</c:f>
              <c:numCache>
                <c:formatCode>General</c:formatCode>
                <c:ptCount val="2"/>
                <c:pt idx="0">
                  <c:v>139445292</c:v>
                </c:pt>
                <c:pt idx="1">
                  <c:v>271534432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17-447C-AA32-DF9BD52172A8}"/>
            </c:ext>
          </c:extLst>
        </c:ser>
        <c:ser>
          <c:idx val="7"/>
          <c:order val="7"/>
          <c:tx>
            <c:strRef>
              <c:f>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北区!$S$13:$T$13</c:f>
              <c:numCache>
                <c:formatCode>General</c:formatCode>
                <c:ptCount val="2"/>
                <c:pt idx="0">
                  <c:v>12861774</c:v>
                </c:pt>
                <c:pt idx="1">
                  <c:v>23690869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17-447C-AA32-DF9BD52172A8}"/>
            </c:ext>
          </c:extLst>
        </c:ser>
        <c:ser>
          <c:idx val="8"/>
          <c:order val="8"/>
          <c:tx>
            <c:strRef>
              <c:f>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北区!$S$14:$T$14</c:f>
              <c:numCache>
                <c:formatCode>General</c:formatCode>
                <c:ptCount val="2"/>
                <c:pt idx="0">
                  <c:v>1071445617</c:v>
                </c:pt>
                <c:pt idx="1">
                  <c:v>1243503152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217-447C-AA32-DF9BD52172A8}"/>
            </c:ext>
          </c:extLst>
        </c:ser>
        <c:ser>
          <c:idx val="9"/>
          <c:order val="9"/>
          <c:tx>
            <c:strRef>
              <c:f>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北区!$S$15:$T$15</c:f>
              <c:numCache>
                <c:formatCode>General</c:formatCode>
                <c:ptCount val="2"/>
                <c:pt idx="0">
                  <c:v>418212090</c:v>
                </c:pt>
                <c:pt idx="1">
                  <c:v>449139779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217-447C-AA32-DF9BD52172A8}"/>
            </c:ext>
          </c:extLst>
        </c:ser>
        <c:ser>
          <c:idx val="10"/>
          <c:order val="10"/>
          <c:tx>
            <c:strRef>
              <c:f>北区!$R$16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北区!$S$16:$T$16</c:f>
              <c:numCache>
                <c:formatCode>General</c:formatCode>
                <c:ptCount val="2"/>
                <c:pt idx="0">
                  <c:v>320941008</c:v>
                </c:pt>
                <c:pt idx="1">
                  <c:v>514246847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17-447C-AA32-DF9BD52172A8}"/>
            </c:ext>
          </c:extLst>
        </c:ser>
        <c:ser>
          <c:idx val="11"/>
          <c:order val="11"/>
          <c:tx>
            <c:strRef>
              <c:f>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北区!$S$17:$T$17</c:f>
              <c:numCache>
                <c:formatCode>General</c:formatCode>
                <c:ptCount val="2"/>
                <c:pt idx="0">
                  <c:v>81341452</c:v>
                </c:pt>
                <c:pt idx="1">
                  <c:v>126777532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217-447C-AA32-DF9BD52172A8}"/>
            </c:ext>
          </c:extLst>
        </c:ser>
        <c:ser>
          <c:idx val="12"/>
          <c:order val="12"/>
          <c:tx>
            <c:strRef>
              <c:f>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北区!$S$18:$T$18</c:f>
              <c:numCache>
                <c:formatCode>General</c:formatCode>
                <c:ptCount val="2"/>
                <c:pt idx="0">
                  <c:v>334372525</c:v>
                </c:pt>
                <c:pt idx="1">
                  <c:v>1117783541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217-447C-AA32-DF9BD52172A8}"/>
            </c:ext>
          </c:extLst>
        </c:ser>
        <c:ser>
          <c:idx val="13"/>
          <c:order val="13"/>
          <c:tx>
            <c:strRef>
              <c:f>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北区!$S$19:$T$19</c:f>
              <c:numCache>
                <c:formatCode>General</c:formatCode>
                <c:ptCount val="2"/>
                <c:pt idx="0">
                  <c:v>513992350</c:v>
                </c:pt>
                <c:pt idx="1">
                  <c:v>377630211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217-447C-AA32-DF9BD52172A8}"/>
            </c:ext>
          </c:extLst>
        </c:ser>
        <c:ser>
          <c:idx val="14"/>
          <c:order val="14"/>
          <c:tx>
            <c:strRef>
              <c:f>北区!$R$20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北区!$S$20:$T$20</c:f>
              <c:numCache>
                <c:formatCode>General</c:formatCode>
                <c:ptCount val="2"/>
                <c:pt idx="0">
                  <c:v>4257</c:v>
                </c:pt>
                <c:pt idx="1">
                  <c:v>56343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17-447C-AA32-DF9BD52172A8}"/>
            </c:ext>
          </c:extLst>
        </c:ser>
        <c:ser>
          <c:idx val="15"/>
          <c:order val="15"/>
          <c:tx>
            <c:strRef>
              <c:f>北区!$R$21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北区!$S$21:$T$21</c:f>
              <c:numCache>
                <c:formatCode>General</c:formatCode>
                <c:ptCount val="2"/>
                <c:pt idx="0">
                  <c:v>2063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217-447C-AA32-DF9BD52172A8}"/>
            </c:ext>
          </c:extLst>
        </c:ser>
        <c:ser>
          <c:idx val="16"/>
          <c:order val="16"/>
          <c:tx>
            <c:strRef>
              <c:f>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北区!$S$22:$T$22</c:f>
              <c:numCache>
                <c:formatCode>General</c:formatCode>
                <c:ptCount val="2"/>
                <c:pt idx="0">
                  <c:v>4230880</c:v>
                </c:pt>
                <c:pt idx="1">
                  <c:v>1614552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217-447C-AA32-DF9BD52172A8}"/>
            </c:ext>
          </c:extLst>
        </c:ser>
        <c:ser>
          <c:idx val="17"/>
          <c:order val="17"/>
          <c:tx>
            <c:strRef>
              <c:f>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北区!$S$23:$T$23</c:f>
              <c:numCache>
                <c:formatCode>General</c:formatCode>
                <c:ptCount val="2"/>
                <c:pt idx="0">
                  <c:v>73137412</c:v>
                </c:pt>
                <c:pt idx="1">
                  <c:v>138539242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217-447C-AA32-DF9BD52172A8}"/>
            </c:ext>
          </c:extLst>
        </c:ser>
        <c:ser>
          <c:idx val="18"/>
          <c:order val="18"/>
          <c:tx>
            <c:strRef>
              <c:f>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17-447C-AA32-DF9BD5217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北区!$S$24:$T$24</c:f>
              <c:numCache>
                <c:formatCode>General</c:formatCode>
                <c:ptCount val="2"/>
                <c:pt idx="0">
                  <c:v>212992949</c:v>
                </c:pt>
                <c:pt idx="1">
                  <c:v>656309821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217-447C-AA32-DF9BD52172A8}"/>
            </c:ext>
          </c:extLst>
        </c:ser>
        <c:ser>
          <c:idx val="19"/>
          <c:order val="19"/>
          <c:tx>
            <c:strRef>
              <c:f>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北区!$S$25:$T$25</c:f>
              <c:numCache>
                <c:formatCode>General</c:formatCode>
                <c:ptCount val="2"/>
                <c:pt idx="0">
                  <c:v>14139519</c:v>
                </c:pt>
                <c:pt idx="1">
                  <c:v>31955870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17-447C-AA32-DF9BD52172A8}"/>
            </c:ext>
          </c:extLst>
        </c:ser>
        <c:ser>
          <c:idx val="20"/>
          <c:order val="20"/>
          <c:tx>
            <c:strRef>
              <c:f>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北区!$S$26:$T$26</c:f>
              <c:numCache>
                <c:formatCode>General</c:formatCode>
                <c:ptCount val="2"/>
                <c:pt idx="0">
                  <c:v>45441752</c:v>
                </c:pt>
                <c:pt idx="1">
                  <c:v>36138852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217-447C-AA32-DF9BD52172A8}"/>
            </c:ext>
          </c:extLst>
        </c:ser>
        <c:ser>
          <c:idx val="21"/>
          <c:order val="21"/>
          <c:tx>
            <c:strRef>
              <c:f>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北区!$S$27:$T$27</c:f>
              <c:numCache>
                <c:formatCode>General</c:formatCode>
                <c:ptCount val="2"/>
                <c:pt idx="0">
                  <c:v>167412</c:v>
                </c:pt>
                <c:pt idx="1">
                  <c:v>927632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217-447C-AA32-DF9BD5217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605888"/>
        <c:axId val="389751936"/>
      </c:barChart>
      <c:catAx>
        <c:axId val="4616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1936"/>
        <c:crosses val="autoZero"/>
        <c:auto val="1"/>
        <c:lblAlgn val="ctr"/>
        <c:lblOffset val="100"/>
        <c:noMultiLvlLbl val="0"/>
      </c:catAx>
      <c:valAx>
        <c:axId val="3897519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605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中央区!$S$6:$T$6</c:f>
              <c:numCache>
                <c:formatCode>General</c:formatCode>
                <c:ptCount val="2"/>
                <c:pt idx="0">
                  <c:v>54295668</c:v>
                </c:pt>
                <c:pt idx="1">
                  <c:v>83120433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F-40FF-8939-D8A106EAF973}"/>
            </c:ext>
          </c:extLst>
        </c:ser>
        <c:ser>
          <c:idx val="1"/>
          <c:order val="1"/>
          <c:tx>
            <c:strRef>
              <c:f>中央区!$R$7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中央区!$S$7:$T$7</c:f>
              <c:numCache>
                <c:formatCode>General</c:formatCode>
                <c:ptCount val="2"/>
                <c:pt idx="0">
                  <c:v>424795265</c:v>
                </c:pt>
                <c:pt idx="1">
                  <c:v>385868705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9F-40FF-8939-D8A106EAF973}"/>
            </c:ext>
          </c:extLst>
        </c:ser>
        <c:ser>
          <c:idx val="2"/>
          <c:order val="2"/>
          <c:tx>
            <c:strRef>
              <c:f>中央区!$R$8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中央区!$S$8:$T$8</c:f>
              <c:numCache>
                <c:formatCode>General</c:formatCode>
                <c:ptCount val="2"/>
                <c:pt idx="0">
                  <c:v>45675197</c:v>
                </c:pt>
                <c:pt idx="1">
                  <c:v>46874767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9F-40FF-8939-D8A106EAF973}"/>
            </c:ext>
          </c:extLst>
        </c:ser>
        <c:ser>
          <c:idx val="3"/>
          <c:order val="3"/>
          <c:tx>
            <c:strRef>
              <c:f>中央区!$R$9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中央区!$S$9:$T$9</c:f>
              <c:numCache>
                <c:formatCode>General</c:formatCode>
                <c:ptCount val="2"/>
                <c:pt idx="0">
                  <c:v>216252030</c:v>
                </c:pt>
                <c:pt idx="1">
                  <c:v>290609531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9F-40FF-8939-D8A106EAF973}"/>
            </c:ext>
          </c:extLst>
        </c:ser>
        <c:ser>
          <c:idx val="4"/>
          <c:order val="4"/>
          <c:tx>
            <c:strRef>
              <c:f>中央区!$R$10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中央区!$S$10:$T$10</c:f>
              <c:numCache>
                <c:formatCode>General</c:formatCode>
                <c:ptCount val="2"/>
                <c:pt idx="0">
                  <c:v>47164189</c:v>
                </c:pt>
                <c:pt idx="1">
                  <c:v>123763923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9F-40FF-8939-D8A106EAF973}"/>
            </c:ext>
          </c:extLst>
        </c:ser>
        <c:ser>
          <c:idx val="5"/>
          <c:order val="5"/>
          <c:tx>
            <c:strRef>
              <c:f>中央区!$R$11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中央区!$S$11:$T$11</c:f>
              <c:numCache>
                <c:formatCode>General</c:formatCode>
                <c:ptCount val="2"/>
                <c:pt idx="0">
                  <c:v>184857091</c:v>
                </c:pt>
                <c:pt idx="1">
                  <c:v>284680196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9F-40FF-8939-D8A106EAF973}"/>
            </c:ext>
          </c:extLst>
        </c:ser>
        <c:ser>
          <c:idx val="6"/>
          <c:order val="6"/>
          <c:tx>
            <c:strRef>
              <c:f>中央区!$R$12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中央区!$S$12:$T$12</c:f>
              <c:numCache>
                <c:formatCode>General</c:formatCode>
                <c:ptCount val="2"/>
                <c:pt idx="0">
                  <c:v>91378601</c:v>
                </c:pt>
                <c:pt idx="1">
                  <c:v>151768913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9F-40FF-8939-D8A106EAF973}"/>
            </c:ext>
          </c:extLst>
        </c:ser>
        <c:ser>
          <c:idx val="7"/>
          <c:order val="7"/>
          <c:tx>
            <c:strRef>
              <c:f>中央区!$R$13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中央区!$S$13:$T$13</c:f>
              <c:numCache>
                <c:formatCode>General</c:formatCode>
                <c:ptCount val="2"/>
                <c:pt idx="0">
                  <c:v>8415251</c:v>
                </c:pt>
                <c:pt idx="1">
                  <c:v>17263164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9F-40FF-8939-D8A106EAF973}"/>
            </c:ext>
          </c:extLst>
        </c:ser>
        <c:ser>
          <c:idx val="8"/>
          <c:order val="8"/>
          <c:tx>
            <c:strRef>
              <c:f>中央区!$R$14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中央区!$S$14:$T$14</c:f>
              <c:numCache>
                <c:formatCode>General</c:formatCode>
                <c:ptCount val="2"/>
                <c:pt idx="0">
                  <c:v>639466511</c:v>
                </c:pt>
                <c:pt idx="1">
                  <c:v>882118161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9F-40FF-8939-D8A106EAF973}"/>
            </c:ext>
          </c:extLst>
        </c:ser>
        <c:ser>
          <c:idx val="9"/>
          <c:order val="9"/>
          <c:tx>
            <c:strRef>
              <c:f>中央区!$R$15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中央区!$S$15:$T$15</c:f>
              <c:numCache>
                <c:formatCode>General</c:formatCode>
                <c:ptCount val="2"/>
                <c:pt idx="0">
                  <c:v>264562303</c:v>
                </c:pt>
                <c:pt idx="1">
                  <c:v>228392002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9F-40FF-8939-D8A106EAF973}"/>
            </c:ext>
          </c:extLst>
        </c:ser>
        <c:ser>
          <c:idx val="10"/>
          <c:order val="10"/>
          <c:tx>
            <c:strRef>
              <c:f>中央区!$R$16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中央区!$S$16:$T$16</c:f>
              <c:numCache>
                <c:formatCode>General</c:formatCode>
                <c:ptCount val="2"/>
                <c:pt idx="0">
                  <c:v>204245580</c:v>
                </c:pt>
                <c:pt idx="1">
                  <c:v>350993953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9F-40FF-8939-D8A106EAF973}"/>
            </c:ext>
          </c:extLst>
        </c:ser>
        <c:ser>
          <c:idx val="11"/>
          <c:order val="11"/>
          <c:tx>
            <c:strRef>
              <c:f>中央区!$R$17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中央区!$S$17:$T$17</c:f>
              <c:numCache>
                <c:formatCode>General</c:formatCode>
                <c:ptCount val="2"/>
                <c:pt idx="0">
                  <c:v>62873020</c:v>
                </c:pt>
                <c:pt idx="1">
                  <c:v>78449299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9F-40FF-8939-D8A106EAF973}"/>
            </c:ext>
          </c:extLst>
        </c:ser>
        <c:ser>
          <c:idx val="12"/>
          <c:order val="12"/>
          <c:tx>
            <c:strRef>
              <c:f>中央区!$R$18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中央区!$S$18:$T$18</c:f>
              <c:numCache>
                <c:formatCode>General</c:formatCode>
                <c:ptCount val="2"/>
                <c:pt idx="0">
                  <c:v>218455526</c:v>
                </c:pt>
                <c:pt idx="1">
                  <c:v>754142469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39F-40FF-8939-D8A106EAF973}"/>
            </c:ext>
          </c:extLst>
        </c:ser>
        <c:ser>
          <c:idx val="13"/>
          <c:order val="13"/>
          <c:tx>
            <c:strRef>
              <c:f>中央区!$R$19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中央区!$S$19:$T$19</c:f>
              <c:numCache>
                <c:formatCode>General</c:formatCode>
                <c:ptCount val="2"/>
                <c:pt idx="0">
                  <c:v>315178622</c:v>
                </c:pt>
                <c:pt idx="1">
                  <c:v>273663786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39F-40FF-8939-D8A106EAF973}"/>
            </c:ext>
          </c:extLst>
        </c:ser>
        <c:ser>
          <c:idx val="14"/>
          <c:order val="14"/>
          <c:tx>
            <c:strRef>
              <c:f>中央区!$R$20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中央区!$S$20:$T$20</c:f>
              <c:numCache>
                <c:formatCode>General</c:formatCode>
                <c:ptCount val="2"/>
                <c:pt idx="0">
                  <c:v>2869</c:v>
                </c:pt>
                <c:pt idx="1">
                  <c:v>16598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9F-40FF-8939-D8A106EAF973}"/>
            </c:ext>
          </c:extLst>
        </c:ser>
        <c:ser>
          <c:idx val="15"/>
          <c:order val="15"/>
          <c:tx>
            <c:strRef>
              <c:f>中央区!$R$21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中央区!$S$21:$T$21</c:f>
              <c:numCache>
                <c:formatCode>General</c:formatCode>
                <c:ptCount val="2"/>
                <c:pt idx="0">
                  <c:v>1186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39F-40FF-8939-D8A106EAF973}"/>
            </c:ext>
          </c:extLst>
        </c:ser>
        <c:ser>
          <c:idx val="16"/>
          <c:order val="16"/>
          <c:tx>
            <c:strRef>
              <c:f>中央区!$R$22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中央区!$S$22:$T$22</c:f>
              <c:numCache>
                <c:formatCode>General</c:formatCode>
                <c:ptCount val="2"/>
                <c:pt idx="0">
                  <c:v>463995</c:v>
                </c:pt>
                <c:pt idx="1">
                  <c:v>1047436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39F-40FF-8939-D8A106EAF973}"/>
            </c:ext>
          </c:extLst>
        </c:ser>
        <c:ser>
          <c:idx val="17"/>
          <c:order val="17"/>
          <c:tx>
            <c:strRef>
              <c:f>中央区!$R$23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中央区!$S$23:$T$23</c:f>
              <c:numCache>
                <c:formatCode>General</c:formatCode>
                <c:ptCount val="2"/>
                <c:pt idx="0">
                  <c:v>65914051</c:v>
                </c:pt>
                <c:pt idx="1">
                  <c:v>117494006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39F-40FF-8939-D8A106EAF973}"/>
            </c:ext>
          </c:extLst>
        </c:ser>
        <c:ser>
          <c:idx val="18"/>
          <c:order val="18"/>
          <c:tx>
            <c:strRef>
              <c:f>中央区!$R$24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9F-40FF-8939-D8A106EAF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中央区!$S$24:$T$24</c:f>
              <c:numCache>
                <c:formatCode>General</c:formatCode>
                <c:ptCount val="2"/>
                <c:pt idx="0">
                  <c:v>119156131</c:v>
                </c:pt>
                <c:pt idx="1">
                  <c:v>368072906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39F-40FF-8939-D8A106EAF973}"/>
            </c:ext>
          </c:extLst>
        </c:ser>
        <c:ser>
          <c:idx val="19"/>
          <c:order val="19"/>
          <c:tx>
            <c:strRef>
              <c:f>中央区!$R$25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中央区!$S$25:$T$25</c:f>
              <c:numCache>
                <c:formatCode>General</c:formatCode>
                <c:ptCount val="2"/>
                <c:pt idx="0">
                  <c:v>10050195</c:v>
                </c:pt>
                <c:pt idx="1">
                  <c:v>28050844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9F-40FF-8939-D8A106EAF973}"/>
            </c:ext>
          </c:extLst>
        </c:ser>
        <c:ser>
          <c:idx val="20"/>
          <c:order val="20"/>
          <c:tx>
            <c:strRef>
              <c:f>中央区!$R$26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中央区!$S$26:$T$26</c:f>
              <c:numCache>
                <c:formatCode>General</c:formatCode>
                <c:ptCount val="2"/>
                <c:pt idx="0">
                  <c:v>36689418</c:v>
                </c:pt>
                <c:pt idx="1">
                  <c:v>19917799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39F-40FF-8939-D8A106EAF973}"/>
            </c:ext>
          </c:extLst>
        </c:ser>
        <c:ser>
          <c:idx val="21"/>
          <c:order val="21"/>
          <c:tx>
            <c:strRef>
              <c:f>中央区!$R$27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中央区!$S$27:$T$27</c:f>
              <c:numCache>
                <c:formatCode>General</c:formatCode>
                <c:ptCount val="2"/>
                <c:pt idx="0">
                  <c:v>338421</c:v>
                </c:pt>
                <c:pt idx="1">
                  <c:v>122819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39F-40FF-8939-D8A106EAF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4494592"/>
        <c:axId val="389755392"/>
      </c:barChart>
      <c:catAx>
        <c:axId val="46449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5392"/>
        <c:crosses val="autoZero"/>
        <c:auto val="1"/>
        <c:lblAlgn val="ctr"/>
        <c:lblOffset val="100"/>
        <c:noMultiLvlLbl val="0"/>
      </c:catAx>
      <c:valAx>
        <c:axId val="3897553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49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堺市!$S$6:$T$6</c:f>
              <c:numCache>
                <c:formatCode>General</c:formatCode>
                <c:ptCount val="2"/>
                <c:pt idx="0">
                  <c:v>864194391</c:v>
                </c:pt>
                <c:pt idx="1">
                  <c:v>935196695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B-4D3A-9C9C-FB14249D8D53}"/>
            </c:ext>
          </c:extLst>
        </c:ser>
        <c:ser>
          <c:idx val="1"/>
          <c:order val="1"/>
          <c:tx>
            <c:strRef>
              <c:f>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堺市!$S$7:$T$7</c:f>
              <c:numCache>
                <c:formatCode>General</c:formatCode>
                <c:ptCount val="2"/>
                <c:pt idx="0">
                  <c:v>7383392148</c:v>
                </c:pt>
                <c:pt idx="1">
                  <c:v>4749750773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3B-4D3A-9C9C-FB14249D8D53}"/>
            </c:ext>
          </c:extLst>
        </c:ser>
        <c:ser>
          <c:idx val="2"/>
          <c:order val="2"/>
          <c:tx>
            <c:strRef>
              <c:f>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堺市!$S$8:$T$8</c:f>
              <c:numCache>
                <c:formatCode>General</c:formatCode>
                <c:ptCount val="2"/>
                <c:pt idx="0">
                  <c:v>647414533</c:v>
                </c:pt>
                <c:pt idx="1">
                  <c:v>661272288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3B-4D3A-9C9C-FB14249D8D53}"/>
            </c:ext>
          </c:extLst>
        </c:ser>
        <c:ser>
          <c:idx val="3"/>
          <c:order val="3"/>
          <c:tx>
            <c:strRef>
              <c:f>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堺市!$S$9:$T$9</c:f>
              <c:numCache>
                <c:formatCode>General</c:formatCode>
                <c:ptCount val="2"/>
                <c:pt idx="0">
                  <c:v>3140941468</c:v>
                </c:pt>
                <c:pt idx="1">
                  <c:v>3833190934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3B-4D3A-9C9C-FB14249D8D53}"/>
            </c:ext>
          </c:extLst>
        </c:ser>
        <c:ser>
          <c:idx val="4"/>
          <c:order val="4"/>
          <c:tx>
            <c:strRef>
              <c:f>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堺市!$S$10:$T$10</c:f>
              <c:numCache>
                <c:formatCode>General</c:formatCode>
                <c:ptCount val="2"/>
                <c:pt idx="0">
                  <c:v>1183752543</c:v>
                </c:pt>
                <c:pt idx="1">
                  <c:v>2474109031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3B-4D3A-9C9C-FB14249D8D53}"/>
            </c:ext>
          </c:extLst>
        </c:ser>
        <c:ser>
          <c:idx val="5"/>
          <c:order val="5"/>
          <c:tx>
            <c:strRef>
              <c:f>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堺市!$S$11:$T$11</c:f>
              <c:numCache>
                <c:formatCode>General</c:formatCode>
                <c:ptCount val="2"/>
                <c:pt idx="0">
                  <c:v>2442466901</c:v>
                </c:pt>
                <c:pt idx="1">
                  <c:v>4126988812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B3B-4D3A-9C9C-FB14249D8D53}"/>
            </c:ext>
          </c:extLst>
        </c:ser>
        <c:ser>
          <c:idx val="6"/>
          <c:order val="6"/>
          <c:tx>
            <c:strRef>
              <c:f>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堺市!$S$12:$T$12</c:f>
              <c:numCache>
                <c:formatCode>General</c:formatCode>
                <c:ptCount val="2"/>
                <c:pt idx="0">
                  <c:v>1648064860</c:v>
                </c:pt>
                <c:pt idx="1">
                  <c:v>2266757791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3B-4D3A-9C9C-FB14249D8D53}"/>
            </c:ext>
          </c:extLst>
        </c:ser>
        <c:ser>
          <c:idx val="7"/>
          <c:order val="7"/>
          <c:tx>
            <c:strRef>
              <c:f>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堺市!$S$13:$T$13</c:f>
              <c:numCache>
                <c:formatCode>General</c:formatCode>
                <c:ptCount val="2"/>
                <c:pt idx="0">
                  <c:v>125772007</c:v>
                </c:pt>
                <c:pt idx="1">
                  <c:v>179076321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B3B-4D3A-9C9C-FB14249D8D53}"/>
            </c:ext>
          </c:extLst>
        </c:ser>
        <c:ser>
          <c:idx val="8"/>
          <c:order val="8"/>
          <c:tx>
            <c:strRef>
              <c:f>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堺市!$S$14:$T$14</c:f>
              <c:numCache>
                <c:formatCode>General</c:formatCode>
                <c:ptCount val="2"/>
                <c:pt idx="0">
                  <c:v>9816579014</c:v>
                </c:pt>
                <c:pt idx="1">
                  <c:v>11504848698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B3B-4D3A-9C9C-FB14249D8D53}"/>
            </c:ext>
          </c:extLst>
        </c:ser>
        <c:ser>
          <c:idx val="9"/>
          <c:order val="9"/>
          <c:tx>
            <c:strRef>
              <c:f>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堺市!$S$15:$T$15</c:f>
              <c:numCache>
                <c:formatCode>General</c:formatCode>
                <c:ptCount val="2"/>
                <c:pt idx="0">
                  <c:v>3597216760</c:v>
                </c:pt>
                <c:pt idx="1">
                  <c:v>3009617540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B3B-4D3A-9C9C-FB14249D8D53}"/>
            </c:ext>
          </c:extLst>
        </c:ser>
        <c:ser>
          <c:idx val="10"/>
          <c:order val="10"/>
          <c:tx>
            <c:strRef>
              <c:f>堺市!$R$16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堺市!$S$16:$T$16</c:f>
              <c:numCache>
                <c:formatCode>General</c:formatCode>
                <c:ptCount val="2"/>
                <c:pt idx="0">
                  <c:v>3525146716</c:v>
                </c:pt>
                <c:pt idx="1">
                  <c:v>4378492562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B3B-4D3A-9C9C-FB14249D8D53}"/>
            </c:ext>
          </c:extLst>
        </c:ser>
        <c:ser>
          <c:idx val="11"/>
          <c:order val="11"/>
          <c:tx>
            <c:strRef>
              <c:f>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堺市!$S$17:$T$17</c:f>
              <c:numCache>
                <c:formatCode>General</c:formatCode>
                <c:ptCount val="2"/>
                <c:pt idx="0">
                  <c:v>832808117</c:v>
                </c:pt>
                <c:pt idx="1">
                  <c:v>986673480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B3B-4D3A-9C9C-FB14249D8D53}"/>
            </c:ext>
          </c:extLst>
        </c:ser>
        <c:ser>
          <c:idx val="12"/>
          <c:order val="12"/>
          <c:tx>
            <c:strRef>
              <c:f>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堺市!$S$18:$T$18</c:f>
              <c:numCache>
                <c:formatCode>General</c:formatCode>
                <c:ptCount val="2"/>
                <c:pt idx="0">
                  <c:v>4487568405</c:v>
                </c:pt>
                <c:pt idx="1">
                  <c:v>11021593409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B3B-4D3A-9C9C-FB14249D8D53}"/>
            </c:ext>
          </c:extLst>
        </c:ser>
        <c:ser>
          <c:idx val="13"/>
          <c:order val="13"/>
          <c:tx>
            <c:strRef>
              <c:f>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3B-4D3A-9C9C-FB14249D8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堺市!$S$19:$T$19</c:f>
              <c:numCache>
                <c:formatCode>General</c:formatCode>
                <c:ptCount val="2"/>
                <c:pt idx="0">
                  <c:v>4933548191</c:v>
                </c:pt>
                <c:pt idx="1">
                  <c:v>3267860247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B3B-4D3A-9C9C-FB14249D8D53}"/>
            </c:ext>
          </c:extLst>
        </c:ser>
        <c:ser>
          <c:idx val="14"/>
          <c:order val="14"/>
          <c:tx>
            <c:strRef>
              <c:f>堺市!$R$20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堺市!$S$20:$T$20</c:f>
              <c:numCache>
                <c:formatCode>General</c:formatCode>
                <c:ptCount val="2"/>
                <c:pt idx="0">
                  <c:v>26985</c:v>
                </c:pt>
                <c:pt idx="1">
                  <c:v>347560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B3B-4D3A-9C9C-FB14249D8D53}"/>
            </c:ext>
          </c:extLst>
        </c:ser>
        <c:ser>
          <c:idx val="15"/>
          <c:order val="15"/>
          <c:tx>
            <c:strRef>
              <c:f>堺市!$R$21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堺市!$S$21:$T$21</c:f>
              <c:numCache>
                <c:formatCode>General</c:formatCode>
                <c:ptCount val="2"/>
                <c:pt idx="0">
                  <c:v>10477</c:v>
                </c:pt>
                <c:pt idx="1">
                  <c:v>16115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B3B-4D3A-9C9C-FB14249D8D53}"/>
            </c:ext>
          </c:extLst>
        </c:ser>
        <c:ser>
          <c:idx val="16"/>
          <c:order val="16"/>
          <c:tx>
            <c:strRef>
              <c:f>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堺市!$S$22:$T$22</c:f>
              <c:numCache>
                <c:formatCode>General</c:formatCode>
                <c:ptCount val="2"/>
                <c:pt idx="0">
                  <c:v>12677260</c:v>
                </c:pt>
                <c:pt idx="1">
                  <c:v>20947968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B3B-4D3A-9C9C-FB14249D8D53}"/>
            </c:ext>
          </c:extLst>
        </c:ser>
        <c:ser>
          <c:idx val="17"/>
          <c:order val="17"/>
          <c:tx>
            <c:strRef>
              <c:f>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堺市!$S$23:$T$23</c:f>
              <c:numCache>
                <c:formatCode>General</c:formatCode>
                <c:ptCount val="2"/>
                <c:pt idx="0">
                  <c:v>869356412</c:v>
                </c:pt>
                <c:pt idx="1">
                  <c:v>1299517643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3B-4D3A-9C9C-FB14249D8D53}"/>
            </c:ext>
          </c:extLst>
        </c:ser>
        <c:ser>
          <c:idx val="18"/>
          <c:order val="18"/>
          <c:tx>
            <c:strRef>
              <c:f>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9-49A5-A2BE-7C8E2DF38FC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9-49A5-A2BE-7C8E2DF38FCC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堺市!$S$24:$T$24</c:f>
              <c:numCache>
                <c:formatCode>General</c:formatCode>
                <c:ptCount val="2"/>
                <c:pt idx="0">
                  <c:v>2259194587</c:v>
                </c:pt>
                <c:pt idx="1">
                  <c:v>5061213815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B3B-4D3A-9C9C-FB14249D8D53}"/>
            </c:ext>
          </c:extLst>
        </c:ser>
        <c:ser>
          <c:idx val="19"/>
          <c:order val="19"/>
          <c:tx>
            <c:strRef>
              <c:f>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堺市!$S$25:$T$25</c:f>
              <c:numCache>
                <c:formatCode>General</c:formatCode>
                <c:ptCount val="2"/>
                <c:pt idx="0">
                  <c:v>184751192</c:v>
                </c:pt>
                <c:pt idx="1">
                  <c:v>372694635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B3B-4D3A-9C9C-FB14249D8D53}"/>
            </c:ext>
          </c:extLst>
        </c:ser>
        <c:ser>
          <c:idx val="20"/>
          <c:order val="20"/>
          <c:tx>
            <c:strRef>
              <c:f>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堺市!$S$26:$T$26</c:f>
              <c:numCache>
                <c:formatCode>General</c:formatCode>
                <c:ptCount val="2"/>
                <c:pt idx="0">
                  <c:v>310814106</c:v>
                </c:pt>
                <c:pt idx="1">
                  <c:v>307458833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B3B-4D3A-9C9C-FB14249D8D53}"/>
            </c:ext>
          </c:extLst>
        </c:ser>
        <c:ser>
          <c:idx val="21"/>
          <c:order val="21"/>
          <c:tx>
            <c:strRef>
              <c:f>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堺市!$S$27:$T$27</c:f>
              <c:numCache>
                <c:formatCode>General</c:formatCode>
                <c:ptCount val="2"/>
                <c:pt idx="0">
                  <c:v>4149737</c:v>
                </c:pt>
                <c:pt idx="1">
                  <c:v>8752840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B3B-4D3A-9C9C-FB14249D8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40891392"/>
        <c:axId val="340891952"/>
      </c:barChart>
      <c:catAx>
        <c:axId val="340891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0891952"/>
        <c:crosses val="autoZero"/>
        <c:auto val="1"/>
        <c:lblAlgn val="ctr"/>
        <c:lblOffset val="100"/>
        <c:noMultiLvlLbl val="0"/>
      </c:catAx>
      <c:valAx>
        <c:axId val="3408919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0891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堺市堺区!$S$6:$T$6</c:f>
              <c:numCache>
                <c:formatCode>General</c:formatCode>
                <c:ptCount val="2"/>
                <c:pt idx="0">
                  <c:v>142887120</c:v>
                </c:pt>
                <c:pt idx="1">
                  <c:v>183969039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5-4B0D-8728-C20D53201331}"/>
            </c:ext>
          </c:extLst>
        </c:ser>
        <c:ser>
          <c:idx val="1"/>
          <c:order val="1"/>
          <c:tx>
            <c:strRef>
              <c:f>堺市堺区!$R$7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堺市堺区!$S$7:$T$7</c:f>
              <c:numCache>
                <c:formatCode>General</c:formatCode>
                <c:ptCount val="2"/>
                <c:pt idx="0">
                  <c:v>1047308868</c:v>
                </c:pt>
                <c:pt idx="1">
                  <c:v>793135118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55-4B0D-8728-C20D53201331}"/>
            </c:ext>
          </c:extLst>
        </c:ser>
        <c:ser>
          <c:idx val="2"/>
          <c:order val="2"/>
          <c:tx>
            <c:strRef>
              <c:f>堺市堺区!$R$8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堺市堺区!$S$8:$T$8</c:f>
              <c:numCache>
                <c:formatCode>General</c:formatCode>
                <c:ptCount val="2"/>
                <c:pt idx="0">
                  <c:v>109071704</c:v>
                </c:pt>
                <c:pt idx="1">
                  <c:v>132170751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55-4B0D-8728-C20D53201331}"/>
            </c:ext>
          </c:extLst>
        </c:ser>
        <c:ser>
          <c:idx val="3"/>
          <c:order val="3"/>
          <c:tx>
            <c:strRef>
              <c:f>堺市堺区!$R$9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堺市堺区!$S$9:$T$9</c:f>
              <c:numCache>
                <c:formatCode>General</c:formatCode>
                <c:ptCount val="2"/>
                <c:pt idx="0">
                  <c:v>489850062</c:v>
                </c:pt>
                <c:pt idx="1">
                  <c:v>667199803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55-4B0D-8728-C20D53201331}"/>
            </c:ext>
          </c:extLst>
        </c:ser>
        <c:ser>
          <c:idx val="4"/>
          <c:order val="4"/>
          <c:tx>
            <c:strRef>
              <c:f>堺市堺区!$R$10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8574687586470542E-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55-4B0D-8728-C20D532013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堺市堺区!$S$10:$T$10</c:f>
              <c:numCache>
                <c:formatCode>General</c:formatCode>
                <c:ptCount val="2"/>
                <c:pt idx="0">
                  <c:v>201500975</c:v>
                </c:pt>
                <c:pt idx="1">
                  <c:v>403909678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55-4B0D-8728-C20D53201331}"/>
            </c:ext>
          </c:extLst>
        </c:ser>
        <c:ser>
          <c:idx val="5"/>
          <c:order val="5"/>
          <c:tx>
            <c:strRef>
              <c:f>堺市堺区!$R$11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堺市堺区!$S$11:$T$11</c:f>
              <c:numCache>
                <c:formatCode>General</c:formatCode>
                <c:ptCount val="2"/>
                <c:pt idx="0">
                  <c:v>372984405</c:v>
                </c:pt>
                <c:pt idx="1">
                  <c:v>773140405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55-4B0D-8728-C20D53201331}"/>
            </c:ext>
          </c:extLst>
        </c:ser>
        <c:ser>
          <c:idx val="6"/>
          <c:order val="6"/>
          <c:tx>
            <c:strRef>
              <c:f>堺市堺区!$R$12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堺市堺区!$S$12:$T$12</c:f>
              <c:numCache>
                <c:formatCode>General</c:formatCode>
                <c:ptCount val="2"/>
                <c:pt idx="0">
                  <c:v>249728547</c:v>
                </c:pt>
                <c:pt idx="1">
                  <c:v>422293162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55-4B0D-8728-C20D53201331}"/>
            </c:ext>
          </c:extLst>
        </c:ser>
        <c:ser>
          <c:idx val="7"/>
          <c:order val="7"/>
          <c:tx>
            <c:strRef>
              <c:f>堺市堺区!$R$13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堺市堺区!$S$13:$T$13</c:f>
              <c:numCache>
                <c:formatCode>General</c:formatCode>
                <c:ptCount val="2"/>
                <c:pt idx="0">
                  <c:v>16946261</c:v>
                </c:pt>
                <c:pt idx="1">
                  <c:v>34712853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55-4B0D-8728-C20D53201331}"/>
            </c:ext>
          </c:extLst>
        </c:ser>
        <c:ser>
          <c:idx val="8"/>
          <c:order val="8"/>
          <c:tx>
            <c:strRef>
              <c:f>堺市堺区!$R$14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堺市堺区!$S$14:$T$14</c:f>
              <c:numCache>
                <c:formatCode>General</c:formatCode>
                <c:ptCount val="2"/>
                <c:pt idx="0">
                  <c:v>1560570911</c:v>
                </c:pt>
                <c:pt idx="1">
                  <c:v>2090194576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55-4B0D-8728-C20D53201331}"/>
            </c:ext>
          </c:extLst>
        </c:ser>
        <c:ser>
          <c:idx val="9"/>
          <c:order val="9"/>
          <c:tx>
            <c:strRef>
              <c:f>堺市堺区!$R$15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堺市堺区!$S$15:$T$15</c:f>
              <c:numCache>
                <c:formatCode>General</c:formatCode>
                <c:ptCount val="2"/>
                <c:pt idx="0">
                  <c:v>609680592</c:v>
                </c:pt>
                <c:pt idx="1">
                  <c:v>575914118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455-4B0D-8728-C20D53201331}"/>
            </c:ext>
          </c:extLst>
        </c:ser>
        <c:ser>
          <c:idx val="10"/>
          <c:order val="10"/>
          <c:tx>
            <c:strRef>
              <c:f>堺市堺区!$R$16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堺市堺区!$S$16:$T$16</c:f>
              <c:numCache>
                <c:formatCode>General</c:formatCode>
                <c:ptCount val="2"/>
                <c:pt idx="0">
                  <c:v>549767170</c:v>
                </c:pt>
                <c:pt idx="1">
                  <c:v>797171079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455-4B0D-8728-C20D53201331}"/>
            </c:ext>
          </c:extLst>
        </c:ser>
        <c:ser>
          <c:idx val="11"/>
          <c:order val="11"/>
          <c:tx>
            <c:strRef>
              <c:f>堺市堺区!$R$17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堺市堺区!$S$17:$T$17</c:f>
              <c:numCache>
                <c:formatCode>General</c:formatCode>
                <c:ptCount val="2"/>
                <c:pt idx="0">
                  <c:v>135049720</c:v>
                </c:pt>
                <c:pt idx="1">
                  <c:v>188586863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455-4B0D-8728-C20D53201331}"/>
            </c:ext>
          </c:extLst>
        </c:ser>
        <c:ser>
          <c:idx val="12"/>
          <c:order val="12"/>
          <c:tx>
            <c:strRef>
              <c:f>堺市堺区!$R$18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堺市堺区!$S$18:$T$18</c:f>
              <c:numCache>
                <c:formatCode>General</c:formatCode>
                <c:ptCount val="2"/>
                <c:pt idx="0">
                  <c:v>700733994</c:v>
                </c:pt>
                <c:pt idx="1">
                  <c:v>1820396024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455-4B0D-8728-C20D53201331}"/>
            </c:ext>
          </c:extLst>
        </c:ser>
        <c:ser>
          <c:idx val="13"/>
          <c:order val="13"/>
          <c:tx>
            <c:strRef>
              <c:f>堺市堺区!$R$19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堺市堺区!$S$19:$T$19</c:f>
              <c:numCache>
                <c:formatCode>General</c:formatCode>
                <c:ptCount val="2"/>
                <c:pt idx="0">
                  <c:v>775430228</c:v>
                </c:pt>
                <c:pt idx="1">
                  <c:v>592404172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455-4B0D-8728-C20D53201331}"/>
            </c:ext>
          </c:extLst>
        </c:ser>
        <c:ser>
          <c:idx val="14"/>
          <c:order val="14"/>
          <c:tx>
            <c:strRef>
              <c:f>堺市堺区!$R$20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堺市堺区!$S$20:$T$20</c:f>
              <c:numCache>
                <c:formatCode>General</c:formatCode>
                <c:ptCount val="2"/>
                <c:pt idx="0">
                  <c:v>999</c:v>
                </c:pt>
                <c:pt idx="1">
                  <c:v>294201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455-4B0D-8728-C20D53201331}"/>
            </c:ext>
          </c:extLst>
        </c:ser>
        <c:ser>
          <c:idx val="15"/>
          <c:order val="15"/>
          <c:tx>
            <c:strRef>
              <c:f>堺市堺区!$R$21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堺市堺区!$S$21:$T$21</c:f>
              <c:numCache>
                <c:formatCode>General</c:formatCode>
                <c:ptCount val="2"/>
                <c:pt idx="0">
                  <c:v>487</c:v>
                </c:pt>
                <c:pt idx="1">
                  <c:v>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455-4B0D-8728-C20D53201331}"/>
            </c:ext>
          </c:extLst>
        </c:ser>
        <c:ser>
          <c:idx val="16"/>
          <c:order val="16"/>
          <c:tx>
            <c:strRef>
              <c:f>堺市堺区!$R$22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堺市堺区!$S$22:$T$22</c:f>
              <c:numCache>
                <c:formatCode>General</c:formatCode>
                <c:ptCount val="2"/>
                <c:pt idx="0">
                  <c:v>1217578</c:v>
                </c:pt>
                <c:pt idx="1">
                  <c:v>5090729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455-4B0D-8728-C20D53201331}"/>
            </c:ext>
          </c:extLst>
        </c:ser>
        <c:ser>
          <c:idx val="17"/>
          <c:order val="17"/>
          <c:tx>
            <c:strRef>
              <c:f>堺市堺区!$R$23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堺市堺区!$S$23:$T$23</c:f>
              <c:numCache>
                <c:formatCode>General</c:formatCode>
                <c:ptCount val="2"/>
                <c:pt idx="0">
                  <c:v>135067780</c:v>
                </c:pt>
                <c:pt idx="1">
                  <c:v>269016645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455-4B0D-8728-C20D53201331}"/>
            </c:ext>
          </c:extLst>
        </c:ser>
        <c:ser>
          <c:idx val="18"/>
          <c:order val="18"/>
          <c:tx>
            <c:strRef>
              <c:f>堺市堺区!$R$24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55-4B0D-8728-C20D53201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堺市堺区!$S$24:$T$24</c:f>
              <c:numCache>
                <c:formatCode>General</c:formatCode>
                <c:ptCount val="2"/>
                <c:pt idx="0">
                  <c:v>292924355</c:v>
                </c:pt>
                <c:pt idx="1">
                  <c:v>931121016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455-4B0D-8728-C20D53201331}"/>
            </c:ext>
          </c:extLst>
        </c:ser>
        <c:ser>
          <c:idx val="19"/>
          <c:order val="19"/>
          <c:tx>
            <c:strRef>
              <c:f>堺市堺区!$R$25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堺市堺区!$S$25:$T$25</c:f>
              <c:numCache>
                <c:formatCode>General</c:formatCode>
                <c:ptCount val="2"/>
                <c:pt idx="0">
                  <c:v>30970711</c:v>
                </c:pt>
                <c:pt idx="1">
                  <c:v>66241438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455-4B0D-8728-C20D53201331}"/>
            </c:ext>
          </c:extLst>
        </c:ser>
        <c:ser>
          <c:idx val="20"/>
          <c:order val="20"/>
          <c:tx>
            <c:strRef>
              <c:f>堺市堺区!$R$26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堺市堺区!$S$26:$T$26</c:f>
              <c:numCache>
                <c:formatCode>General</c:formatCode>
                <c:ptCount val="2"/>
                <c:pt idx="0">
                  <c:v>51058829</c:v>
                </c:pt>
                <c:pt idx="1">
                  <c:v>62762936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455-4B0D-8728-C20D53201331}"/>
            </c:ext>
          </c:extLst>
        </c:ser>
        <c:ser>
          <c:idx val="21"/>
          <c:order val="21"/>
          <c:tx>
            <c:strRef>
              <c:f>堺市堺区!$R$27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堺市堺区!$S$27:$T$27</c:f>
              <c:numCache>
                <c:formatCode>General</c:formatCode>
                <c:ptCount val="2"/>
                <c:pt idx="0">
                  <c:v>164524</c:v>
                </c:pt>
                <c:pt idx="1">
                  <c:v>244363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455-4B0D-8728-C20D53201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8112896"/>
        <c:axId val="390483328"/>
      </c:barChart>
      <c:catAx>
        <c:axId val="46811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3328"/>
        <c:crosses val="autoZero"/>
        <c:auto val="1"/>
        <c:lblAlgn val="ctr"/>
        <c:lblOffset val="100"/>
        <c:noMultiLvlLbl val="0"/>
      </c:catAx>
      <c:valAx>
        <c:axId val="3904833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112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堺市中区!$S$6:$T$6</c:f>
              <c:numCache>
                <c:formatCode>General</c:formatCode>
                <c:ptCount val="2"/>
                <c:pt idx="0">
                  <c:v>101142178</c:v>
                </c:pt>
                <c:pt idx="1">
                  <c:v>115748034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7-41DE-907D-B7F73EEE9B31}"/>
            </c:ext>
          </c:extLst>
        </c:ser>
        <c:ser>
          <c:idx val="1"/>
          <c:order val="1"/>
          <c:tx>
            <c:strRef>
              <c:f>堺市中区!$R$7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堺市中区!$S$7:$T$7</c:f>
              <c:numCache>
                <c:formatCode>General</c:formatCode>
                <c:ptCount val="2"/>
                <c:pt idx="0">
                  <c:v>1020845520</c:v>
                </c:pt>
                <c:pt idx="1">
                  <c:v>656893200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C7-41DE-907D-B7F73EEE9B31}"/>
            </c:ext>
          </c:extLst>
        </c:ser>
        <c:ser>
          <c:idx val="2"/>
          <c:order val="2"/>
          <c:tx>
            <c:strRef>
              <c:f>堺市中区!$R$8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堺市中区!$S$8:$T$8</c:f>
              <c:numCache>
                <c:formatCode>General</c:formatCode>
                <c:ptCount val="2"/>
                <c:pt idx="0">
                  <c:v>86923106</c:v>
                </c:pt>
                <c:pt idx="1">
                  <c:v>79177584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C7-41DE-907D-B7F73EEE9B31}"/>
            </c:ext>
          </c:extLst>
        </c:ser>
        <c:ser>
          <c:idx val="3"/>
          <c:order val="3"/>
          <c:tx>
            <c:strRef>
              <c:f>堺市中区!$R$9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堺市中区!$S$9:$T$9</c:f>
              <c:numCache>
                <c:formatCode>General</c:formatCode>
                <c:ptCount val="2"/>
                <c:pt idx="0">
                  <c:v>437507293</c:v>
                </c:pt>
                <c:pt idx="1">
                  <c:v>512925308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C7-41DE-907D-B7F73EEE9B31}"/>
            </c:ext>
          </c:extLst>
        </c:ser>
        <c:ser>
          <c:idx val="4"/>
          <c:order val="4"/>
          <c:tx>
            <c:strRef>
              <c:f>堺市中区!$R$10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堺市中区!$S$10:$T$10</c:f>
              <c:numCache>
                <c:formatCode>General</c:formatCode>
                <c:ptCount val="2"/>
                <c:pt idx="0">
                  <c:v>191209015</c:v>
                </c:pt>
                <c:pt idx="1">
                  <c:v>373880761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C7-41DE-907D-B7F73EEE9B31}"/>
            </c:ext>
          </c:extLst>
        </c:ser>
        <c:ser>
          <c:idx val="5"/>
          <c:order val="5"/>
          <c:tx>
            <c:strRef>
              <c:f>堺市中区!$R$11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堺市中区!$S$11:$T$11</c:f>
              <c:numCache>
                <c:formatCode>General</c:formatCode>
                <c:ptCount val="2"/>
                <c:pt idx="0">
                  <c:v>346928754</c:v>
                </c:pt>
                <c:pt idx="1">
                  <c:v>535519557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C7-41DE-907D-B7F73EEE9B31}"/>
            </c:ext>
          </c:extLst>
        </c:ser>
        <c:ser>
          <c:idx val="6"/>
          <c:order val="6"/>
          <c:tx>
            <c:strRef>
              <c:f>堺市中区!$R$12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堺市中区!$S$12:$T$12</c:f>
              <c:numCache>
                <c:formatCode>General</c:formatCode>
                <c:ptCount val="2"/>
                <c:pt idx="0">
                  <c:v>225216816</c:v>
                </c:pt>
                <c:pt idx="1">
                  <c:v>287728319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C7-41DE-907D-B7F73EEE9B31}"/>
            </c:ext>
          </c:extLst>
        </c:ser>
        <c:ser>
          <c:idx val="7"/>
          <c:order val="7"/>
          <c:tx>
            <c:strRef>
              <c:f>堺市中区!$R$13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堺市中区!$S$13:$T$13</c:f>
              <c:numCache>
                <c:formatCode>General</c:formatCode>
                <c:ptCount val="2"/>
                <c:pt idx="0">
                  <c:v>19348281</c:v>
                </c:pt>
                <c:pt idx="1">
                  <c:v>19339415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C7-41DE-907D-B7F73EEE9B31}"/>
            </c:ext>
          </c:extLst>
        </c:ser>
        <c:ser>
          <c:idx val="8"/>
          <c:order val="8"/>
          <c:tx>
            <c:strRef>
              <c:f>堺市中区!$R$14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堺市中区!$S$14:$T$14</c:f>
              <c:numCache>
                <c:formatCode>General</c:formatCode>
                <c:ptCount val="2"/>
                <c:pt idx="0">
                  <c:v>1295429952</c:v>
                </c:pt>
                <c:pt idx="1">
                  <c:v>1543109508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4C7-41DE-907D-B7F73EEE9B31}"/>
            </c:ext>
          </c:extLst>
        </c:ser>
        <c:ser>
          <c:idx val="9"/>
          <c:order val="9"/>
          <c:tx>
            <c:strRef>
              <c:f>堺市中区!$R$15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堺市中区!$S$15:$T$15</c:f>
              <c:numCache>
                <c:formatCode>General</c:formatCode>
                <c:ptCount val="2"/>
                <c:pt idx="0">
                  <c:v>464771065</c:v>
                </c:pt>
                <c:pt idx="1">
                  <c:v>330179742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4C7-41DE-907D-B7F73EEE9B31}"/>
            </c:ext>
          </c:extLst>
        </c:ser>
        <c:ser>
          <c:idx val="10"/>
          <c:order val="10"/>
          <c:tx>
            <c:strRef>
              <c:f>堺市中区!$R$16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堺市中区!$S$16:$T$16</c:f>
              <c:numCache>
                <c:formatCode>General</c:formatCode>
                <c:ptCount val="2"/>
                <c:pt idx="0">
                  <c:v>477250502</c:v>
                </c:pt>
                <c:pt idx="1">
                  <c:v>547235671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C7-41DE-907D-B7F73EEE9B31}"/>
            </c:ext>
          </c:extLst>
        </c:ser>
        <c:ser>
          <c:idx val="11"/>
          <c:order val="11"/>
          <c:tx>
            <c:strRef>
              <c:f>堺市中区!$R$17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堺市中区!$S$17:$T$17</c:f>
              <c:numCache>
                <c:formatCode>General</c:formatCode>
                <c:ptCount val="2"/>
                <c:pt idx="0">
                  <c:v>123002859</c:v>
                </c:pt>
                <c:pt idx="1">
                  <c:v>121853264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4C7-41DE-907D-B7F73EEE9B31}"/>
            </c:ext>
          </c:extLst>
        </c:ser>
        <c:ser>
          <c:idx val="12"/>
          <c:order val="12"/>
          <c:tx>
            <c:strRef>
              <c:f>堺市中区!$R$18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堺市中区!$S$18:$T$18</c:f>
              <c:numCache>
                <c:formatCode>General</c:formatCode>
                <c:ptCount val="2"/>
                <c:pt idx="0">
                  <c:v>709700268</c:v>
                </c:pt>
                <c:pt idx="1">
                  <c:v>1524744947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4C7-41DE-907D-B7F73EEE9B31}"/>
            </c:ext>
          </c:extLst>
        </c:ser>
        <c:ser>
          <c:idx val="13"/>
          <c:order val="13"/>
          <c:tx>
            <c:strRef>
              <c:f>堺市中区!$R$19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堺市中区!$S$19:$T$19</c:f>
              <c:numCache>
                <c:formatCode>General</c:formatCode>
                <c:ptCount val="2"/>
                <c:pt idx="0">
                  <c:v>710488073</c:v>
                </c:pt>
                <c:pt idx="1">
                  <c:v>400454516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C7-41DE-907D-B7F73EEE9B31}"/>
            </c:ext>
          </c:extLst>
        </c:ser>
        <c:ser>
          <c:idx val="14"/>
          <c:order val="14"/>
          <c:tx>
            <c:strRef>
              <c:f>堺市中区!$R$20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4C7-41DE-907D-B7F73EEE9B31}"/>
            </c:ext>
          </c:extLst>
        </c:ser>
        <c:ser>
          <c:idx val="15"/>
          <c:order val="15"/>
          <c:tx>
            <c:strRef>
              <c:f>堺市中区!$R$21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堺市中区!$S$21:$T$21</c:f>
              <c:numCache>
                <c:formatCode>General</c:formatCode>
                <c:ptCount val="2"/>
                <c:pt idx="0">
                  <c:v>1650</c:v>
                </c:pt>
                <c:pt idx="1">
                  <c:v>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4C7-41DE-907D-B7F73EEE9B31}"/>
            </c:ext>
          </c:extLst>
        </c:ser>
        <c:ser>
          <c:idx val="16"/>
          <c:order val="16"/>
          <c:tx>
            <c:strRef>
              <c:f>堺市中区!$R$22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堺市中区!$S$22:$T$22</c:f>
              <c:numCache>
                <c:formatCode>General</c:formatCode>
                <c:ptCount val="2"/>
                <c:pt idx="0">
                  <c:v>959415</c:v>
                </c:pt>
                <c:pt idx="1">
                  <c:v>1247945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4C7-41DE-907D-B7F73EEE9B31}"/>
            </c:ext>
          </c:extLst>
        </c:ser>
        <c:ser>
          <c:idx val="17"/>
          <c:order val="17"/>
          <c:tx>
            <c:strRef>
              <c:f>堺市中区!$R$23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堺市中区!$S$23:$T$23</c:f>
              <c:numCache>
                <c:formatCode>General</c:formatCode>
                <c:ptCount val="2"/>
                <c:pt idx="0">
                  <c:v>124611809</c:v>
                </c:pt>
                <c:pt idx="1">
                  <c:v>144168809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4C7-41DE-907D-B7F73EEE9B31}"/>
            </c:ext>
          </c:extLst>
        </c:ser>
        <c:ser>
          <c:idx val="18"/>
          <c:order val="18"/>
          <c:tx>
            <c:strRef>
              <c:f>堺市中区!$R$24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C7-41DE-907D-B7F73EEE9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堺市中区!$S$24:$T$24</c:f>
              <c:numCache>
                <c:formatCode>General</c:formatCode>
                <c:ptCount val="2"/>
                <c:pt idx="0">
                  <c:v>309352159</c:v>
                </c:pt>
                <c:pt idx="1">
                  <c:v>658678487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4C7-41DE-907D-B7F73EEE9B31}"/>
            </c:ext>
          </c:extLst>
        </c:ser>
        <c:ser>
          <c:idx val="19"/>
          <c:order val="19"/>
          <c:tx>
            <c:strRef>
              <c:f>堺市中区!$R$25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堺市中区!$S$25:$T$25</c:f>
              <c:numCache>
                <c:formatCode>General</c:formatCode>
                <c:ptCount val="2"/>
                <c:pt idx="0">
                  <c:v>25633194</c:v>
                </c:pt>
                <c:pt idx="1">
                  <c:v>55185667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4C7-41DE-907D-B7F73EEE9B31}"/>
            </c:ext>
          </c:extLst>
        </c:ser>
        <c:ser>
          <c:idx val="20"/>
          <c:order val="20"/>
          <c:tx>
            <c:strRef>
              <c:f>堺市中区!$R$26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堺市中区!$S$26:$T$26</c:f>
              <c:numCache>
                <c:formatCode>General</c:formatCode>
                <c:ptCount val="2"/>
                <c:pt idx="0">
                  <c:v>49947189</c:v>
                </c:pt>
                <c:pt idx="1">
                  <c:v>46634447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4C7-41DE-907D-B7F73EEE9B31}"/>
            </c:ext>
          </c:extLst>
        </c:ser>
        <c:ser>
          <c:idx val="21"/>
          <c:order val="21"/>
          <c:tx>
            <c:strRef>
              <c:f>堺市中区!$R$27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堺市中区!$S$27:$T$27</c:f>
              <c:numCache>
                <c:formatCode>General</c:formatCode>
                <c:ptCount val="2"/>
                <c:pt idx="0">
                  <c:v>1969362</c:v>
                </c:pt>
                <c:pt idx="1">
                  <c:v>2433061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4C7-41DE-907D-B7F73EEE9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0042112"/>
        <c:axId val="390485056"/>
      </c:barChart>
      <c:catAx>
        <c:axId val="47004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5056"/>
        <c:crosses val="autoZero"/>
        <c:auto val="1"/>
        <c:lblAlgn val="ctr"/>
        <c:lblOffset val="100"/>
        <c:noMultiLvlLbl val="0"/>
      </c:catAx>
      <c:valAx>
        <c:axId val="3904850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0421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堺市東区!$S$6:$T$6</c:f>
              <c:numCache>
                <c:formatCode>General</c:formatCode>
                <c:ptCount val="2"/>
                <c:pt idx="0">
                  <c:v>98152237</c:v>
                </c:pt>
                <c:pt idx="1">
                  <c:v>103490971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9-4A93-98D5-397928E3392E}"/>
            </c:ext>
          </c:extLst>
        </c:ser>
        <c:ser>
          <c:idx val="1"/>
          <c:order val="1"/>
          <c:tx>
            <c:strRef>
              <c:f>堺市東区!$R$7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堺市東区!$S$7:$T$7</c:f>
              <c:numCache>
                <c:formatCode>General</c:formatCode>
                <c:ptCount val="2"/>
                <c:pt idx="0">
                  <c:v>907595989</c:v>
                </c:pt>
                <c:pt idx="1">
                  <c:v>641397118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9-4A93-98D5-397928E3392E}"/>
            </c:ext>
          </c:extLst>
        </c:ser>
        <c:ser>
          <c:idx val="2"/>
          <c:order val="2"/>
          <c:tx>
            <c:strRef>
              <c:f>堺市東区!$R$8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堺市東区!$S$8:$T$8</c:f>
              <c:numCache>
                <c:formatCode>General</c:formatCode>
                <c:ptCount val="2"/>
                <c:pt idx="0">
                  <c:v>55128180</c:v>
                </c:pt>
                <c:pt idx="1">
                  <c:v>75284934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B9-4A93-98D5-397928E3392E}"/>
            </c:ext>
          </c:extLst>
        </c:ser>
        <c:ser>
          <c:idx val="3"/>
          <c:order val="3"/>
          <c:tx>
            <c:strRef>
              <c:f>堺市東区!$R$9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堺市東区!$S$9:$T$9</c:f>
              <c:numCache>
                <c:formatCode>General</c:formatCode>
                <c:ptCount val="2"/>
                <c:pt idx="0">
                  <c:v>370627510</c:v>
                </c:pt>
                <c:pt idx="1">
                  <c:v>467163085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B9-4A93-98D5-397928E3392E}"/>
            </c:ext>
          </c:extLst>
        </c:ser>
        <c:ser>
          <c:idx val="4"/>
          <c:order val="4"/>
          <c:tx>
            <c:strRef>
              <c:f>堺市東区!$R$10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堺市東区!$S$10:$T$10</c:f>
              <c:numCache>
                <c:formatCode>General</c:formatCode>
                <c:ptCount val="2"/>
                <c:pt idx="0">
                  <c:v>99931788</c:v>
                </c:pt>
                <c:pt idx="1">
                  <c:v>252013195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B9-4A93-98D5-397928E3392E}"/>
            </c:ext>
          </c:extLst>
        </c:ser>
        <c:ser>
          <c:idx val="5"/>
          <c:order val="5"/>
          <c:tx>
            <c:strRef>
              <c:f>堺市東区!$R$11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堺市東区!$S$11:$T$11</c:f>
              <c:numCache>
                <c:formatCode>General</c:formatCode>
                <c:ptCount val="2"/>
                <c:pt idx="0">
                  <c:v>264931464</c:v>
                </c:pt>
                <c:pt idx="1">
                  <c:v>449163454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B9-4A93-98D5-397928E3392E}"/>
            </c:ext>
          </c:extLst>
        </c:ser>
        <c:ser>
          <c:idx val="6"/>
          <c:order val="6"/>
          <c:tx>
            <c:strRef>
              <c:f>堺市東区!$R$12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堺市東区!$S$12:$T$12</c:f>
              <c:numCache>
                <c:formatCode>General</c:formatCode>
                <c:ptCount val="2"/>
                <c:pt idx="0">
                  <c:v>172950824</c:v>
                </c:pt>
                <c:pt idx="1">
                  <c:v>225950869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B9-4A93-98D5-397928E3392E}"/>
            </c:ext>
          </c:extLst>
        </c:ser>
        <c:ser>
          <c:idx val="7"/>
          <c:order val="7"/>
          <c:tx>
            <c:strRef>
              <c:f>堺市東区!$R$13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堺市東区!$S$13:$T$13</c:f>
              <c:numCache>
                <c:formatCode>General</c:formatCode>
                <c:ptCount val="2"/>
                <c:pt idx="0">
                  <c:v>13887889</c:v>
                </c:pt>
                <c:pt idx="1">
                  <c:v>20543016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FB9-4A93-98D5-397928E3392E}"/>
            </c:ext>
          </c:extLst>
        </c:ser>
        <c:ser>
          <c:idx val="8"/>
          <c:order val="8"/>
          <c:tx>
            <c:strRef>
              <c:f>堺市東区!$R$14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堺市東区!$S$14:$T$14</c:f>
              <c:numCache>
                <c:formatCode>General</c:formatCode>
                <c:ptCount val="2"/>
                <c:pt idx="0">
                  <c:v>1129701445</c:v>
                </c:pt>
                <c:pt idx="1">
                  <c:v>1319771327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FB9-4A93-98D5-397928E3392E}"/>
            </c:ext>
          </c:extLst>
        </c:ser>
        <c:ser>
          <c:idx val="9"/>
          <c:order val="9"/>
          <c:tx>
            <c:strRef>
              <c:f>堺市東区!$R$15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堺市東区!$S$15:$T$15</c:f>
              <c:numCache>
                <c:formatCode>General</c:formatCode>
                <c:ptCount val="2"/>
                <c:pt idx="0">
                  <c:v>408067028</c:v>
                </c:pt>
                <c:pt idx="1">
                  <c:v>348554898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FB9-4A93-98D5-397928E3392E}"/>
            </c:ext>
          </c:extLst>
        </c:ser>
        <c:ser>
          <c:idx val="10"/>
          <c:order val="10"/>
          <c:tx>
            <c:strRef>
              <c:f>堺市東区!$R$16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堺市東区!$S$16:$T$16</c:f>
              <c:numCache>
                <c:formatCode>General</c:formatCode>
                <c:ptCount val="2"/>
                <c:pt idx="0">
                  <c:v>413815113</c:v>
                </c:pt>
                <c:pt idx="1">
                  <c:v>534604459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FB9-4A93-98D5-397928E3392E}"/>
            </c:ext>
          </c:extLst>
        </c:ser>
        <c:ser>
          <c:idx val="11"/>
          <c:order val="11"/>
          <c:tx>
            <c:strRef>
              <c:f>堺市東区!$R$17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堺市東区!$S$17:$T$17</c:f>
              <c:numCache>
                <c:formatCode>General</c:formatCode>
                <c:ptCount val="2"/>
                <c:pt idx="0">
                  <c:v>85196146</c:v>
                </c:pt>
                <c:pt idx="1">
                  <c:v>111428424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FB9-4A93-98D5-397928E3392E}"/>
            </c:ext>
          </c:extLst>
        </c:ser>
        <c:ser>
          <c:idx val="12"/>
          <c:order val="12"/>
          <c:tx>
            <c:strRef>
              <c:f>堺市東区!$R$18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堺市東区!$S$18:$T$18</c:f>
              <c:numCache>
                <c:formatCode>General</c:formatCode>
                <c:ptCount val="2"/>
                <c:pt idx="0">
                  <c:v>554089612</c:v>
                </c:pt>
                <c:pt idx="1">
                  <c:v>1389100704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FB9-4A93-98D5-397928E3392E}"/>
            </c:ext>
          </c:extLst>
        </c:ser>
        <c:ser>
          <c:idx val="13"/>
          <c:order val="13"/>
          <c:tx>
            <c:strRef>
              <c:f>堺市東区!$R$19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堺市東区!$S$19:$T$19</c:f>
              <c:numCache>
                <c:formatCode>General</c:formatCode>
                <c:ptCount val="2"/>
                <c:pt idx="0">
                  <c:v>597203403</c:v>
                </c:pt>
                <c:pt idx="1">
                  <c:v>378022473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FB9-4A93-98D5-397928E3392E}"/>
            </c:ext>
          </c:extLst>
        </c:ser>
        <c:ser>
          <c:idx val="14"/>
          <c:order val="14"/>
          <c:tx>
            <c:strRef>
              <c:f>堺市東区!$R$20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堺市東区!$S$20:$T$20</c:f>
              <c:numCache>
                <c:formatCode>General</c:formatCode>
                <c:ptCount val="2"/>
                <c:pt idx="0">
                  <c:v>2421</c:v>
                </c:pt>
                <c:pt idx="1">
                  <c:v>25880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FB9-4A93-98D5-397928E3392E}"/>
            </c:ext>
          </c:extLst>
        </c:ser>
        <c:ser>
          <c:idx val="15"/>
          <c:order val="15"/>
          <c:tx>
            <c:strRef>
              <c:f>堺市東区!$R$21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FB9-4A93-98D5-397928E3392E}"/>
            </c:ext>
          </c:extLst>
        </c:ser>
        <c:ser>
          <c:idx val="16"/>
          <c:order val="16"/>
          <c:tx>
            <c:strRef>
              <c:f>堺市東区!$R$22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堺市東区!$S$22:$T$22</c:f>
              <c:numCache>
                <c:formatCode>General</c:formatCode>
                <c:ptCount val="2"/>
                <c:pt idx="0">
                  <c:v>1584764</c:v>
                </c:pt>
                <c:pt idx="1">
                  <c:v>3294489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FB9-4A93-98D5-397928E3392E}"/>
            </c:ext>
          </c:extLst>
        </c:ser>
        <c:ser>
          <c:idx val="17"/>
          <c:order val="17"/>
          <c:tx>
            <c:strRef>
              <c:f>堺市東区!$R$23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堺市東区!$S$23:$T$23</c:f>
              <c:numCache>
                <c:formatCode>General</c:formatCode>
                <c:ptCount val="2"/>
                <c:pt idx="0">
                  <c:v>98550636</c:v>
                </c:pt>
                <c:pt idx="1">
                  <c:v>139374101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FB9-4A93-98D5-397928E3392E}"/>
            </c:ext>
          </c:extLst>
        </c:ser>
        <c:ser>
          <c:idx val="18"/>
          <c:order val="18"/>
          <c:tx>
            <c:strRef>
              <c:f>堺市東区!$R$24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B9-4A93-98D5-397928E33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堺市東区!$S$24:$T$24</c:f>
              <c:numCache>
                <c:formatCode>General</c:formatCode>
                <c:ptCount val="2"/>
                <c:pt idx="0">
                  <c:v>295997315</c:v>
                </c:pt>
                <c:pt idx="1">
                  <c:v>560369238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FB9-4A93-98D5-397928E3392E}"/>
            </c:ext>
          </c:extLst>
        </c:ser>
        <c:ser>
          <c:idx val="19"/>
          <c:order val="19"/>
          <c:tx>
            <c:strRef>
              <c:f>堺市東区!$R$25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堺市東区!$S$25:$T$25</c:f>
              <c:numCache>
                <c:formatCode>General</c:formatCode>
                <c:ptCount val="2"/>
                <c:pt idx="0">
                  <c:v>34591575</c:v>
                </c:pt>
                <c:pt idx="1">
                  <c:v>38054106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FB9-4A93-98D5-397928E3392E}"/>
            </c:ext>
          </c:extLst>
        </c:ser>
        <c:ser>
          <c:idx val="20"/>
          <c:order val="20"/>
          <c:tx>
            <c:strRef>
              <c:f>堺市東区!$R$26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堺市東区!$S$26:$T$26</c:f>
              <c:numCache>
                <c:formatCode>General</c:formatCode>
                <c:ptCount val="2"/>
                <c:pt idx="0">
                  <c:v>37786570</c:v>
                </c:pt>
                <c:pt idx="1">
                  <c:v>54138201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FB9-4A93-98D5-397928E3392E}"/>
            </c:ext>
          </c:extLst>
        </c:ser>
        <c:ser>
          <c:idx val="21"/>
          <c:order val="21"/>
          <c:tx>
            <c:strRef>
              <c:f>堺市東区!$R$27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堺市東区!$S$27:$T$27</c:f>
              <c:numCache>
                <c:formatCode>General</c:formatCode>
                <c:ptCount val="2"/>
                <c:pt idx="0">
                  <c:v>130411</c:v>
                </c:pt>
                <c:pt idx="1">
                  <c:v>306211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FB9-4A93-98D5-397928E33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1807488"/>
        <c:axId val="449052672"/>
      </c:barChart>
      <c:catAx>
        <c:axId val="4718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2672"/>
        <c:crosses val="autoZero"/>
        <c:auto val="1"/>
        <c:lblAlgn val="ctr"/>
        <c:lblOffset val="100"/>
        <c:noMultiLvlLbl val="0"/>
      </c:catAx>
      <c:valAx>
        <c:axId val="449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8074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堺市西区!$S$6:$T$6</c:f>
              <c:numCache>
                <c:formatCode>General</c:formatCode>
                <c:ptCount val="2"/>
                <c:pt idx="0">
                  <c:v>143388887</c:v>
                </c:pt>
                <c:pt idx="1">
                  <c:v>149128271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2-4226-BA13-A24A97898B1F}"/>
            </c:ext>
          </c:extLst>
        </c:ser>
        <c:ser>
          <c:idx val="1"/>
          <c:order val="1"/>
          <c:tx>
            <c:strRef>
              <c:f>堺市西区!$R$7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堺市西区!$S$7:$T$7</c:f>
              <c:numCache>
                <c:formatCode>General</c:formatCode>
                <c:ptCount val="2"/>
                <c:pt idx="0">
                  <c:v>1118750125</c:v>
                </c:pt>
                <c:pt idx="1">
                  <c:v>661031974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2-4226-BA13-A24A97898B1F}"/>
            </c:ext>
          </c:extLst>
        </c:ser>
        <c:ser>
          <c:idx val="2"/>
          <c:order val="2"/>
          <c:tx>
            <c:strRef>
              <c:f>堺市西区!$R$8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堺市西区!$S$8:$T$8</c:f>
              <c:numCache>
                <c:formatCode>General</c:formatCode>
                <c:ptCount val="2"/>
                <c:pt idx="0">
                  <c:v>103024577</c:v>
                </c:pt>
                <c:pt idx="1">
                  <c:v>95261508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2-4226-BA13-A24A97898B1F}"/>
            </c:ext>
          </c:extLst>
        </c:ser>
        <c:ser>
          <c:idx val="3"/>
          <c:order val="3"/>
          <c:tx>
            <c:strRef>
              <c:f>堺市西区!$R$9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堺市西区!$S$9:$T$9</c:f>
              <c:numCache>
                <c:formatCode>General</c:formatCode>
                <c:ptCount val="2"/>
                <c:pt idx="0">
                  <c:v>463155590</c:v>
                </c:pt>
                <c:pt idx="1">
                  <c:v>621137757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82-4226-BA13-A24A97898B1F}"/>
            </c:ext>
          </c:extLst>
        </c:ser>
        <c:ser>
          <c:idx val="4"/>
          <c:order val="4"/>
          <c:tx>
            <c:strRef>
              <c:f>堺市西区!$R$10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堺市西区!$S$10:$T$10</c:f>
              <c:numCache>
                <c:formatCode>General</c:formatCode>
                <c:ptCount val="2"/>
                <c:pt idx="0">
                  <c:v>200733240</c:v>
                </c:pt>
                <c:pt idx="1">
                  <c:v>431122720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82-4226-BA13-A24A97898B1F}"/>
            </c:ext>
          </c:extLst>
        </c:ser>
        <c:ser>
          <c:idx val="5"/>
          <c:order val="5"/>
          <c:tx>
            <c:strRef>
              <c:f>堺市西区!$R$11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堺市西区!$S$11:$T$11</c:f>
              <c:numCache>
                <c:formatCode>General</c:formatCode>
                <c:ptCount val="2"/>
                <c:pt idx="0">
                  <c:v>346081366</c:v>
                </c:pt>
                <c:pt idx="1">
                  <c:v>673668192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82-4226-BA13-A24A97898B1F}"/>
            </c:ext>
          </c:extLst>
        </c:ser>
        <c:ser>
          <c:idx val="6"/>
          <c:order val="6"/>
          <c:tx>
            <c:strRef>
              <c:f>堺市西区!$R$12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堺市西区!$S$12:$T$12</c:f>
              <c:numCache>
                <c:formatCode>General</c:formatCode>
                <c:ptCount val="2"/>
                <c:pt idx="0">
                  <c:v>282221559</c:v>
                </c:pt>
                <c:pt idx="1">
                  <c:v>385862148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82-4226-BA13-A24A97898B1F}"/>
            </c:ext>
          </c:extLst>
        </c:ser>
        <c:ser>
          <c:idx val="7"/>
          <c:order val="7"/>
          <c:tx>
            <c:strRef>
              <c:f>堺市西区!$R$13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堺市西区!$S$13:$T$13</c:f>
              <c:numCache>
                <c:formatCode>General</c:formatCode>
                <c:ptCount val="2"/>
                <c:pt idx="0">
                  <c:v>19675187</c:v>
                </c:pt>
                <c:pt idx="1">
                  <c:v>34105779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82-4226-BA13-A24A97898B1F}"/>
            </c:ext>
          </c:extLst>
        </c:ser>
        <c:ser>
          <c:idx val="8"/>
          <c:order val="8"/>
          <c:tx>
            <c:strRef>
              <c:f>堺市西区!$R$14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堺市西区!$S$14:$T$14</c:f>
              <c:numCache>
                <c:formatCode>General</c:formatCode>
                <c:ptCount val="2"/>
                <c:pt idx="0">
                  <c:v>1573264991</c:v>
                </c:pt>
                <c:pt idx="1">
                  <c:v>1836892659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82-4226-BA13-A24A97898B1F}"/>
            </c:ext>
          </c:extLst>
        </c:ser>
        <c:ser>
          <c:idx val="9"/>
          <c:order val="9"/>
          <c:tx>
            <c:strRef>
              <c:f>堺市西区!$R$15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堺市西区!$S$15:$T$15</c:f>
              <c:numCache>
                <c:formatCode>General</c:formatCode>
                <c:ptCount val="2"/>
                <c:pt idx="0">
                  <c:v>575356719</c:v>
                </c:pt>
                <c:pt idx="1">
                  <c:v>522491814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82-4226-BA13-A24A97898B1F}"/>
            </c:ext>
          </c:extLst>
        </c:ser>
        <c:ser>
          <c:idx val="10"/>
          <c:order val="10"/>
          <c:tx>
            <c:strRef>
              <c:f>堺市西区!$R$16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堺市西区!$S$16:$T$16</c:f>
              <c:numCache>
                <c:formatCode>General</c:formatCode>
                <c:ptCount val="2"/>
                <c:pt idx="0">
                  <c:v>510530561</c:v>
                </c:pt>
                <c:pt idx="1">
                  <c:v>644478649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82-4226-BA13-A24A97898B1F}"/>
            </c:ext>
          </c:extLst>
        </c:ser>
        <c:ser>
          <c:idx val="11"/>
          <c:order val="11"/>
          <c:tx>
            <c:strRef>
              <c:f>堺市西区!$R$17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堺市西区!$S$17:$T$17</c:f>
              <c:numCache>
                <c:formatCode>General</c:formatCode>
                <c:ptCount val="2"/>
                <c:pt idx="0">
                  <c:v>123079795</c:v>
                </c:pt>
                <c:pt idx="1">
                  <c:v>157756757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82-4226-BA13-A24A97898B1F}"/>
            </c:ext>
          </c:extLst>
        </c:ser>
        <c:ser>
          <c:idx val="12"/>
          <c:order val="12"/>
          <c:tx>
            <c:strRef>
              <c:f>堺市西区!$R$18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堺市西区!$S$18:$T$18</c:f>
              <c:numCache>
                <c:formatCode>General</c:formatCode>
                <c:ptCount val="2"/>
                <c:pt idx="0">
                  <c:v>673512591</c:v>
                </c:pt>
                <c:pt idx="1">
                  <c:v>1634005789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82-4226-BA13-A24A97898B1F}"/>
            </c:ext>
          </c:extLst>
        </c:ser>
        <c:ser>
          <c:idx val="13"/>
          <c:order val="13"/>
          <c:tx>
            <c:strRef>
              <c:f>堺市西区!$R$19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堺市西区!$S$19:$T$19</c:f>
              <c:numCache>
                <c:formatCode>General</c:formatCode>
                <c:ptCount val="2"/>
                <c:pt idx="0">
                  <c:v>703843538</c:v>
                </c:pt>
                <c:pt idx="1">
                  <c:v>406101323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82-4226-BA13-A24A97898B1F}"/>
            </c:ext>
          </c:extLst>
        </c:ser>
        <c:ser>
          <c:idx val="14"/>
          <c:order val="14"/>
          <c:tx>
            <c:strRef>
              <c:f>堺市西区!$R$20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82-4226-BA13-A24A97898B1F}"/>
            </c:ext>
          </c:extLst>
        </c:ser>
        <c:ser>
          <c:idx val="15"/>
          <c:order val="15"/>
          <c:tx>
            <c:strRef>
              <c:f>堺市西区!$R$21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82-4226-BA13-A24A97898B1F}"/>
            </c:ext>
          </c:extLst>
        </c:ser>
        <c:ser>
          <c:idx val="16"/>
          <c:order val="16"/>
          <c:tx>
            <c:strRef>
              <c:f>堺市西区!$R$22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堺市西区!$S$22:$T$22</c:f>
              <c:numCache>
                <c:formatCode>General</c:formatCode>
                <c:ptCount val="2"/>
                <c:pt idx="0">
                  <c:v>2373188</c:v>
                </c:pt>
                <c:pt idx="1">
                  <c:v>2054449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82-4226-BA13-A24A97898B1F}"/>
            </c:ext>
          </c:extLst>
        </c:ser>
        <c:ser>
          <c:idx val="17"/>
          <c:order val="17"/>
          <c:tx>
            <c:strRef>
              <c:f>堺市西区!$R$23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堺市西区!$S$23:$T$23</c:f>
              <c:numCache>
                <c:formatCode>General</c:formatCode>
                <c:ptCount val="2"/>
                <c:pt idx="0">
                  <c:v>111161552</c:v>
                </c:pt>
                <c:pt idx="1">
                  <c:v>186351086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82-4226-BA13-A24A97898B1F}"/>
            </c:ext>
          </c:extLst>
        </c:ser>
        <c:ser>
          <c:idx val="18"/>
          <c:order val="18"/>
          <c:tx>
            <c:strRef>
              <c:f>堺市西区!$R$24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82-4226-BA13-A24A97898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堺市西区!$S$24:$T$24</c:f>
              <c:numCache>
                <c:formatCode>General</c:formatCode>
                <c:ptCount val="2"/>
                <c:pt idx="0">
                  <c:v>395466863</c:v>
                </c:pt>
                <c:pt idx="1">
                  <c:v>815175201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82-4226-BA13-A24A97898B1F}"/>
            </c:ext>
          </c:extLst>
        </c:ser>
        <c:ser>
          <c:idx val="19"/>
          <c:order val="19"/>
          <c:tx>
            <c:strRef>
              <c:f>堺市西区!$R$25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堺市西区!$S$25:$T$25</c:f>
              <c:numCache>
                <c:formatCode>General</c:formatCode>
                <c:ptCount val="2"/>
                <c:pt idx="0">
                  <c:v>27648094</c:v>
                </c:pt>
                <c:pt idx="1">
                  <c:v>55675161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82-4226-BA13-A24A97898B1F}"/>
            </c:ext>
          </c:extLst>
        </c:ser>
        <c:ser>
          <c:idx val="20"/>
          <c:order val="20"/>
          <c:tx>
            <c:strRef>
              <c:f>堺市西区!$R$26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堺市西区!$S$26:$T$26</c:f>
              <c:numCache>
                <c:formatCode>General</c:formatCode>
                <c:ptCount val="2"/>
                <c:pt idx="0">
                  <c:v>52274035</c:v>
                </c:pt>
                <c:pt idx="1">
                  <c:v>34362297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82-4226-BA13-A24A97898B1F}"/>
            </c:ext>
          </c:extLst>
        </c:ser>
        <c:ser>
          <c:idx val="21"/>
          <c:order val="21"/>
          <c:tx>
            <c:strRef>
              <c:f>堺市西区!$R$27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堺市西区!$S$27:$T$27</c:f>
              <c:numCache>
                <c:formatCode>General</c:formatCode>
                <c:ptCount val="2"/>
                <c:pt idx="0">
                  <c:v>401502</c:v>
                </c:pt>
                <c:pt idx="1">
                  <c:v>2259861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82-4226-BA13-A24A97898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2679936"/>
        <c:axId val="449056128"/>
      </c:barChart>
      <c:catAx>
        <c:axId val="47267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6128"/>
        <c:crosses val="autoZero"/>
        <c:auto val="1"/>
        <c:lblAlgn val="ctr"/>
        <c:lblOffset val="100"/>
        <c:noMultiLvlLbl val="0"/>
      </c:catAx>
      <c:valAx>
        <c:axId val="4490561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26799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北河内医療圏!$S$6:$T$6</c:f>
              <c:numCache>
                <c:formatCode>General</c:formatCode>
                <c:ptCount val="2"/>
                <c:pt idx="0">
                  <c:v>1210113841</c:v>
                </c:pt>
                <c:pt idx="1">
                  <c:v>1395624980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9-4456-B0D0-558C654A0207}"/>
            </c:ext>
          </c:extLst>
        </c:ser>
        <c:ser>
          <c:idx val="1"/>
          <c:order val="1"/>
          <c:tx>
            <c:strRef>
              <c:f>北河内医療圏!$R$7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北河内医療圏!$S$7:$T$7</c:f>
              <c:numCache>
                <c:formatCode>General</c:formatCode>
                <c:ptCount val="2"/>
                <c:pt idx="0">
                  <c:v>10789122658</c:v>
                </c:pt>
                <c:pt idx="1">
                  <c:v>6733606530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99-4456-B0D0-558C654A0207}"/>
            </c:ext>
          </c:extLst>
        </c:ser>
        <c:ser>
          <c:idx val="2"/>
          <c:order val="2"/>
          <c:tx>
            <c:strRef>
              <c:f>北河内医療圏!$R$8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北河内医療圏!$S$8:$T$8</c:f>
              <c:numCache>
                <c:formatCode>General</c:formatCode>
                <c:ptCount val="2"/>
                <c:pt idx="0">
                  <c:v>745486706</c:v>
                </c:pt>
                <c:pt idx="1">
                  <c:v>855885927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99-4456-B0D0-558C654A0207}"/>
            </c:ext>
          </c:extLst>
        </c:ser>
        <c:ser>
          <c:idx val="3"/>
          <c:order val="3"/>
          <c:tx>
            <c:strRef>
              <c:f>北河内医療圏!$R$9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北河内医療圏!$S$9:$T$9</c:f>
              <c:numCache>
                <c:formatCode>General</c:formatCode>
                <c:ptCount val="2"/>
                <c:pt idx="0">
                  <c:v>4486115222</c:v>
                </c:pt>
                <c:pt idx="1">
                  <c:v>5437960985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99-4456-B0D0-558C654A0207}"/>
            </c:ext>
          </c:extLst>
        </c:ser>
        <c:ser>
          <c:idx val="4"/>
          <c:order val="4"/>
          <c:tx>
            <c:strRef>
              <c:f>北河内医療圏!$R$10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北河内医療圏!$S$10:$T$10</c:f>
              <c:numCache>
                <c:formatCode>General</c:formatCode>
                <c:ptCount val="2"/>
                <c:pt idx="0">
                  <c:v>1147658072</c:v>
                </c:pt>
                <c:pt idx="1">
                  <c:v>2180189338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99-4456-B0D0-558C654A0207}"/>
            </c:ext>
          </c:extLst>
        </c:ser>
        <c:ser>
          <c:idx val="5"/>
          <c:order val="5"/>
          <c:tx>
            <c:strRef>
              <c:f>北河内医療圏!$R$11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北河内医療圏!$S$11:$T$11</c:f>
              <c:numCache>
                <c:formatCode>General</c:formatCode>
                <c:ptCount val="2"/>
                <c:pt idx="0">
                  <c:v>3025013488</c:v>
                </c:pt>
                <c:pt idx="1">
                  <c:v>4777707892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499-4456-B0D0-558C654A0207}"/>
            </c:ext>
          </c:extLst>
        </c:ser>
        <c:ser>
          <c:idx val="6"/>
          <c:order val="6"/>
          <c:tx>
            <c:strRef>
              <c:f>北河内医療圏!$R$12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北河内医療圏!$S$12:$T$12</c:f>
              <c:numCache>
                <c:formatCode>General</c:formatCode>
                <c:ptCount val="2"/>
                <c:pt idx="0">
                  <c:v>2356509695</c:v>
                </c:pt>
                <c:pt idx="1">
                  <c:v>3431180993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99-4456-B0D0-558C654A0207}"/>
            </c:ext>
          </c:extLst>
        </c:ser>
        <c:ser>
          <c:idx val="7"/>
          <c:order val="7"/>
          <c:tx>
            <c:strRef>
              <c:f>北河内医療圏!$R$13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北河内医療圏!$S$13:$T$13</c:f>
              <c:numCache>
                <c:formatCode>General</c:formatCode>
                <c:ptCount val="2"/>
                <c:pt idx="0">
                  <c:v>165951731</c:v>
                </c:pt>
                <c:pt idx="1">
                  <c:v>306204353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499-4456-B0D0-558C654A0207}"/>
            </c:ext>
          </c:extLst>
        </c:ser>
        <c:ser>
          <c:idx val="8"/>
          <c:order val="8"/>
          <c:tx>
            <c:strRef>
              <c:f>北河内医療圏!$R$14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北河内医療圏!$S$14:$T$14</c:f>
              <c:numCache>
                <c:formatCode>General</c:formatCode>
                <c:ptCount val="2"/>
                <c:pt idx="0">
                  <c:v>13022930179</c:v>
                </c:pt>
                <c:pt idx="1">
                  <c:v>14448184113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499-4456-B0D0-558C654A0207}"/>
            </c:ext>
          </c:extLst>
        </c:ser>
        <c:ser>
          <c:idx val="9"/>
          <c:order val="9"/>
          <c:tx>
            <c:strRef>
              <c:f>北河内医療圏!$R$15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北河内医療圏!$S$15:$T$15</c:f>
              <c:numCache>
                <c:formatCode>General</c:formatCode>
                <c:ptCount val="2"/>
                <c:pt idx="0">
                  <c:v>5201517243</c:v>
                </c:pt>
                <c:pt idx="1">
                  <c:v>4313301698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499-4456-B0D0-558C654A0207}"/>
            </c:ext>
          </c:extLst>
        </c:ser>
        <c:ser>
          <c:idx val="10"/>
          <c:order val="10"/>
          <c:tx>
            <c:strRef>
              <c:f>北河内医療圏!$R$16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北河内医療圏!$S$16:$T$16</c:f>
              <c:numCache>
                <c:formatCode>General</c:formatCode>
                <c:ptCount val="2"/>
                <c:pt idx="0">
                  <c:v>4697915458</c:v>
                </c:pt>
                <c:pt idx="1">
                  <c:v>5986774429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499-4456-B0D0-558C654A0207}"/>
            </c:ext>
          </c:extLst>
        </c:ser>
        <c:ser>
          <c:idx val="11"/>
          <c:order val="11"/>
          <c:tx>
            <c:strRef>
              <c:f>北河内医療圏!$R$17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北河内医療圏!$S$17:$T$17</c:f>
              <c:numCache>
                <c:formatCode>General</c:formatCode>
                <c:ptCount val="2"/>
                <c:pt idx="0">
                  <c:v>1110804135</c:v>
                </c:pt>
                <c:pt idx="1">
                  <c:v>1452810434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499-4456-B0D0-558C654A0207}"/>
            </c:ext>
          </c:extLst>
        </c:ser>
        <c:ser>
          <c:idx val="12"/>
          <c:order val="12"/>
          <c:tx>
            <c:strRef>
              <c:f>北河内医療圏!$R$18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北河内医療圏!$S$18:$T$18</c:f>
              <c:numCache>
                <c:formatCode>General</c:formatCode>
                <c:ptCount val="2"/>
                <c:pt idx="0">
                  <c:v>5410297715</c:v>
                </c:pt>
                <c:pt idx="1">
                  <c:v>13103553618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499-4456-B0D0-558C654A0207}"/>
            </c:ext>
          </c:extLst>
        </c:ser>
        <c:ser>
          <c:idx val="13"/>
          <c:order val="13"/>
          <c:tx>
            <c:strRef>
              <c:f>北河内医療圏!$R$19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99-4456-B0D0-558C654A0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北河内医療圏!$S$19:$T$19</c:f>
              <c:numCache>
                <c:formatCode>General</c:formatCode>
                <c:ptCount val="2"/>
                <c:pt idx="0">
                  <c:v>6924762523</c:v>
                </c:pt>
                <c:pt idx="1">
                  <c:v>5071572499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499-4456-B0D0-558C654A0207}"/>
            </c:ext>
          </c:extLst>
        </c:ser>
        <c:ser>
          <c:idx val="14"/>
          <c:order val="14"/>
          <c:tx>
            <c:strRef>
              <c:f>北河内医療圏!$R$20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北河内医療圏!$S$20:$T$20</c:f>
              <c:numCache>
                <c:formatCode>General</c:formatCode>
                <c:ptCount val="2"/>
                <c:pt idx="0">
                  <c:v>32154</c:v>
                </c:pt>
                <c:pt idx="1">
                  <c:v>180190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499-4456-B0D0-558C654A0207}"/>
            </c:ext>
          </c:extLst>
        </c:ser>
        <c:ser>
          <c:idx val="15"/>
          <c:order val="15"/>
          <c:tx>
            <c:strRef>
              <c:f>北河内医療圏!$R$21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北河内医療圏!$S$21:$T$21</c:f>
              <c:numCache>
                <c:formatCode>General</c:formatCode>
                <c:ptCount val="2"/>
                <c:pt idx="0">
                  <c:v>9784</c:v>
                </c:pt>
                <c:pt idx="1">
                  <c:v>181435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499-4456-B0D0-558C654A0207}"/>
            </c:ext>
          </c:extLst>
        </c:ser>
        <c:ser>
          <c:idx val="16"/>
          <c:order val="16"/>
          <c:tx>
            <c:strRef>
              <c:f>北河内医療圏!$R$22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北河内医療圏!$S$22:$T$22</c:f>
              <c:numCache>
                <c:formatCode>General</c:formatCode>
                <c:ptCount val="2"/>
                <c:pt idx="0">
                  <c:v>27566137</c:v>
                </c:pt>
                <c:pt idx="1">
                  <c:v>22625365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499-4456-B0D0-558C654A0207}"/>
            </c:ext>
          </c:extLst>
        </c:ser>
        <c:ser>
          <c:idx val="17"/>
          <c:order val="17"/>
          <c:tx>
            <c:strRef>
              <c:f>北河内医療圏!$R$23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北河内医療圏!$S$23:$T$23</c:f>
              <c:numCache>
                <c:formatCode>General</c:formatCode>
                <c:ptCount val="2"/>
                <c:pt idx="0">
                  <c:v>1102911017</c:v>
                </c:pt>
                <c:pt idx="1">
                  <c:v>1413649609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499-4456-B0D0-558C654A0207}"/>
            </c:ext>
          </c:extLst>
        </c:ser>
        <c:ser>
          <c:idx val="18"/>
          <c:order val="18"/>
          <c:tx>
            <c:strRef>
              <c:f>北河内医療圏!$R$24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A7-4A4D-AC52-46621E4B34F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7-4A4D-AC52-46621E4B34F2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北河内医療圏!$S$24:$T$24</c:f>
              <c:numCache>
                <c:formatCode>General</c:formatCode>
                <c:ptCount val="2"/>
                <c:pt idx="0">
                  <c:v>2740195799</c:v>
                </c:pt>
                <c:pt idx="1">
                  <c:v>6302510180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499-4456-B0D0-558C654A0207}"/>
            </c:ext>
          </c:extLst>
        </c:ser>
        <c:ser>
          <c:idx val="19"/>
          <c:order val="19"/>
          <c:tx>
            <c:strRef>
              <c:f>北河内医療圏!$R$25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北河内医療圏!$S$25:$T$25</c:f>
              <c:numCache>
                <c:formatCode>General</c:formatCode>
                <c:ptCount val="2"/>
                <c:pt idx="0">
                  <c:v>271078664</c:v>
                </c:pt>
                <c:pt idx="1">
                  <c:v>505410750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499-4456-B0D0-558C654A0207}"/>
            </c:ext>
          </c:extLst>
        </c:ser>
        <c:ser>
          <c:idx val="20"/>
          <c:order val="20"/>
          <c:tx>
            <c:strRef>
              <c:f>北河内医療圏!$R$26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北河内医療圏!$S$26:$T$26</c:f>
              <c:numCache>
                <c:formatCode>General</c:formatCode>
                <c:ptCount val="2"/>
                <c:pt idx="0">
                  <c:v>409848330</c:v>
                </c:pt>
                <c:pt idx="1">
                  <c:v>449031177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499-4456-B0D0-558C654A0207}"/>
            </c:ext>
          </c:extLst>
        </c:ser>
        <c:ser>
          <c:idx val="21"/>
          <c:order val="21"/>
          <c:tx>
            <c:strRef>
              <c:f>北河内医療圏!$R$27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北河内医療圏!$S$27:$T$27</c:f>
              <c:numCache>
                <c:formatCode>General</c:formatCode>
                <c:ptCount val="2"/>
                <c:pt idx="0">
                  <c:v>3507109</c:v>
                </c:pt>
                <c:pt idx="1">
                  <c:v>7375215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499-4456-B0D0-558C654A0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4298608"/>
        <c:axId val="324299168"/>
      </c:barChart>
      <c:catAx>
        <c:axId val="32429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299168"/>
        <c:crosses val="autoZero"/>
        <c:auto val="1"/>
        <c:lblAlgn val="ctr"/>
        <c:lblOffset val="100"/>
        <c:noMultiLvlLbl val="0"/>
      </c:catAx>
      <c:valAx>
        <c:axId val="3242991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2986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堺市南区!$S$6:$T$6</c:f>
              <c:numCache>
                <c:formatCode>General</c:formatCode>
                <c:ptCount val="2"/>
                <c:pt idx="0">
                  <c:v>172026250</c:v>
                </c:pt>
                <c:pt idx="1">
                  <c:v>157069143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4-4666-AC20-2D36A96ECF21}"/>
            </c:ext>
          </c:extLst>
        </c:ser>
        <c:ser>
          <c:idx val="1"/>
          <c:order val="1"/>
          <c:tx>
            <c:strRef>
              <c:f>堺市南区!$R$7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堺市南区!$S$7:$T$7</c:f>
              <c:numCache>
                <c:formatCode>General</c:formatCode>
                <c:ptCount val="2"/>
                <c:pt idx="0">
                  <c:v>1571801155</c:v>
                </c:pt>
                <c:pt idx="1">
                  <c:v>923468171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4-4666-AC20-2D36A96ECF21}"/>
            </c:ext>
          </c:extLst>
        </c:ser>
        <c:ser>
          <c:idx val="2"/>
          <c:order val="2"/>
          <c:tx>
            <c:strRef>
              <c:f>堺市南区!$R$8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堺市南区!$S$8:$T$8</c:f>
              <c:numCache>
                <c:formatCode>General</c:formatCode>
                <c:ptCount val="2"/>
                <c:pt idx="0">
                  <c:v>101650694</c:v>
                </c:pt>
                <c:pt idx="1">
                  <c:v>130383998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84-4666-AC20-2D36A96ECF21}"/>
            </c:ext>
          </c:extLst>
        </c:ser>
        <c:ser>
          <c:idx val="3"/>
          <c:order val="3"/>
          <c:tx>
            <c:strRef>
              <c:f>堺市南区!$R$9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堺市南区!$S$9:$T$9</c:f>
              <c:numCache>
                <c:formatCode>General</c:formatCode>
                <c:ptCount val="2"/>
                <c:pt idx="0">
                  <c:v>649648951</c:v>
                </c:pt>
                <c:pt idx="1">
                  <c:v>700322921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84-4666-AC20-2D36A96ECF21}"/>
            </c:ext>
          </c:extLst>
        </c:ser>
        <c:ser>
          <c:idx val="4"/>
          <c:order val="4"/>
          <c:tx>
            <c:strRef>
              <c:f>堺市南区!$R$10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堺市南区!$S$10:$T$10</c:f>
              <c:numCache>
                <c:formatCode>General</c:formatCode>
                <c:ptCount val="2"/>
                <c:pt idx="0">
                  <c:v>249083823</c:v>
                </c:pt>
                <c:pt idx="1">
                  <c:v>484147858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84-4666-AC20-2D36A96ECF21}"/>
            </c:ext>
          </c:extLst>
        </c:ser>
        <c:ser>
          <c:idx val="5"/>
          <c:order val="5"/>
          <c:tx>
            <c:strRef>
              <c:f>堺市南区!$R$11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堺市南区!$S$11:$T$11</c:f>
              <c:numCache>
                <c:formatCode>General</c:formatCode>
                <c:ptCount val="2"/>
                <c:pt idx="0">
                  <c:v>578654139</c:v>
                </c:pt>
                <c:pt idx="1">
                  <c:v>750739889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84-4666-AC20-2D36A96ECF21}"/>
            </c:ext>
          </c:extLst>
        </c:ser>
        <c:ser>
          <c:idx val="6"/>
          <c:order val="6"/>
          <c:tx>
            <c:strRef>
              <c:f>堺市南区!$R$12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堺市南区!$S$12:$T$12</c:f>
              <c:numCache>
                <c:formatCode>General</c:formatCode>
                <c:ptCount val="2"/>
                <c:pt idx="0">
                  <c:v>333384272</c:v>
                </c:pt>
                <c:pt idx="1">
                  <c:v>417248800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84-4666-AC20-2D36A96ECF21}"/>
            </c:ext>
          </c:extLst>
        </c:ser>
        <c:ser>
          <c:idx val="7"/>
          <c:order val="7"/>
          <c:tx>
            <c:strRef>
              <c:f>堺市南区!$R$13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堺市南区!$S$13:$T$13</c:f>
              <c:numCache>
                <c:formatCode>General</c:formatCode>
                <c:ptCount val="2"/>
                <c:pt idx="0">
                  <c:v>32472258</c:v>
                </c:pt>
                <c:pt idx="1">
                  <c:v>32545532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E84-4666-AC20-2D36A96ECF21}"/>
            </c:ext>
          </c:extLst>
        </c:ser>
        <c:ser>
          <c:idx val="8"/>
          <c:order val="8"/>
          <c:tx>
            <c:strRef>
              <c:f>堺市南区!$R$14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堺市南区!$S$14:$T$14</c:f>
              <c:numCache>
                <c:formatCode>General</c:formatCode>
                <c:ptCount val="2"/>
                <c:pt idx="0">
                  <c:v>2173160429</c:v>
                </c:pt>
                <c:pt idx="1">
                  <c:v>2097002404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E84-4666-AC20-2D36A96ECF21}"/>
            </c:ext>
          </c:extLst>
        </c:ser>
        <c:ser>
          <c:idx val="9"/>
          <c:order val="9"/>
          <c:tx>
            <c:strRef>
              <c:f>堺市南区!$R$15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堺市南区!$S$15:$T$15</c:f>
              <c:numCache>
                <c:formatCode>General</c:formatCode>
                <c:ptCount val="2"/>
                <c:pt idx="0">
                  <c:v>681697183</c:v>
                </c:pt>
                <c:pt idx="1">
                  <c:v>465601469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E84-4666-AC20-2D36A96ECF21}"/>
            </c:ext>
          </c:extLst>
        </c:ser>
        <c:ser>
          <c:idx val="10"/>
          <c:order val="10"/>
          <c:tx>
            <c:strRef>
              <c:f>堺市南区!$R$16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堺市南区!$S$16:$T$16</c:f>
              <c:numCache>
                <c:formatCode>General</c:formatCode>
                <c:ptCount val="2"/>
                <c:pt idx="0">
                  <c:v>743194988</c:v>
                </c:pt>
                <c:pt idx="1">
                  <c:v>777080751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E84-4666-AC20-2D36A96ECF21}"/>
            </c:ext>
          </c:extLst>
        </c:ser>
        <c:ser>
          <c:idx val="11"/>
          <c:order val="11"/>
          <c:tx>
            <c:strRef>
              <c:f>堺市南区!$R$17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堺市南区!$S$17:$T$17</c:f>
              <c:numCache>
                <c:formatCode>General</c:formatCode>
                <c:ptCount val="2"/>
                <c:pt idx="0">
                  <c:v>173967598</c:v>
                </c:pt>
                <c:pt idx="1">
                  <c:v>165590656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E84-4666-AC20-2D36A96ECF21}"/>
            </c:ext>
          </c:extLst>
        </c:ser>
        <c:ser>
          <c:idx val="12"/>
          <c:order val="12"/>
          <c:tx>
            <c:strRef>
              <c:f>堺市南区!$R$18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堺市南区!$S$18:$T$18</c:f>
              <c:numCache>
                <c:formatCode>General</c:formatCode>
                <c:ptCount val="2"/>
                <c:pt idx="0">
                  <c:v>847016564</c:v>
                </c:pt>
                <c:pt idx="1">
                  <c:v>2147415983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E84-4666-AC20-2D36A96ECF21}"/>
            </c:ext>
          </c:extLst>
        </c:ser>
        <c:ser>
          <c:idx val="13"/>
          <c:order val="13"/>
          <c:tx>
            <c:strRef>
              <c:f>堺市南区!$R$19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堺市南区!$S$19:$T$19</c:f>
              <c:numCache>
                <c:formatCode>General</c:formatCode>
                <c:ptCount val="2"/>
                <c:pt idx="0">
                  <c:v>926824791</c:v>
                </c:pt>
                <c:pt idx="1">
                  <c:v>608472423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84-4666-AC20-2D36A96ECF21}"/>
            </c:ext>
          </c:extLst>
        </c:ser>
        <c:ser>
          <c:idx val="14"/>
          <c:order val="14"/>
          <c:tx>
            <c:strRef>
              <c:f>堺市南区!$R$20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堺市南区!$S$20:$T$20</c:f>
              <c:numCache>
                <c:formatCode>General</c:formatCode>
                <c:ptCount val="2"/>
                <c:pt idx="0">
                  <c:v>6342</c:v>
                </c:pt>
                <c:pt idx="1">
                  <c:v>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E84-4666-AC20-2D36A96ECF21}"/>
            </c:ext>
          </c:extLst>
        </c:ser>
        <c:ser>
          <c:idx val="15"/>
          <c:order val="15"/>
          <c:tx>
            <c:strRef>
              <c:f>堺市南区!$R$21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堺市南区!$S$21:$T$21</c:f>
              <c:numCache>
                <c:formatCode>General</c:formatCode>
                <c:ptCount val="2"/>
                <c:pt idx="0">
                  <c:v>1779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E84-4666-AC20-2D36A96ECF21}"/>
            </c:ext>
          </c:extLst>
        </c:ser>
        <c:ser>
          <c:idx val="16"/>
          <c:order val="16"/>
          <c:tx>
            <c:strRef>
              <c:f>堺市南区!$R$22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堺市南区!$S$22:$T$22</c:f>
              <c:numCache>
                <c:formatCode>General</c:formatCode>
                <c:ptCount val="2"/>
                <c:pt idx="0">
                  <c:v>1851747</c:v>
                </c:pt>
                <c:pt idx="1">
                  <c:v>3453048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E84-4666-AC20-2D36A96ECF21}"/>
            </c:ext>
          </c:extLst>
        </c:ser>
        <c:ser>
          <c:idx val="17"/>
          <c:order val="17"/>
          <c:tx>
            <c:strRef>
              <c:f>堺市南区!$R$23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堺市南区!$S$23:$T$23</c:f>
              <c:numCache>
                <c:formatCode>General</c:formatCode>
                <c:ptCount val="2"/>
                <c:pt idx="0">
                  <c:v>192716866</c:v>
                </c:pt>
                <c:pt idx="1">
                  <c:v>232712886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E84-4666-AC20-2D36A96ECF21}"/>
            </c:ext>
          </c:extLst>
        </c:ser>
        <c:ser>
          <c:idx val="18"/>
          <c:order val="18"/>
          <c:tx>
            <c:strRef>
              <c:f>堺市南区!$R$24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84-4666-AC20-2D36A96EC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堺市南区!$S$24:$T$24</c:f>
              <c:numCache>
                <c:formatCode>General</c:formatCode>
                <c:ptCount val="2"/>
                <c:pt idx="0">
                  <c:v>470461493</c:v>
                </c:pt>
                <c:pt idx="1">
                  <c:v>1008317101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E84-4666-AC20-2D36A96ECF21}"/>
            </c:ext>
          </c:extLst>
        </c:ser>
        <c:ser>
          <c:idx val="19"/>
          <c:order val="19"/>
          <c:tx>
            <c:strRef>
              <c:f>堺市南区!$R$25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堺市南区!$S$25:$T$25</c:f>
              <c:numCache>
                <c:formatCode>General</c:formatCode>
                <c:ptCount val="2"/>
                <c:pt idx="0">
                  <c:v>28113979</c:v>
                </c:pt>
                <c:pt idx="1">
                  <c:v>50985358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E84-4666-AC20-2D36A96ECF21}"/>
            </c:ext>
          </c:extLst>
        </c:ser>
        <c:ser>
          <c:idx val="20"/>
          <c:order val="20"/>
          <c:tx>
            <c:strRef>
              <c:f>堺市南区!$R$26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堺市南区!$S$26:$T$26</c:f>
              <c:numCache>
                <c:formatCode>General</c:formatCode>
                <c:ptCount val="2"/>
                <c:pt idx="0">
                  <c:v>43469251</c:v>
                </c:pt>
                <c:pt idx="1">
                  <c:v>33397989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E84-4666-AC20-2D36A96ECF21}"/>
            </c:ext>
          </c:extLst>
        </c:ser>
        <c:ser>
          <c:idx val="21"/>
          <c:order val="21"/>
          <c:tx>
            <c:strRef>
              <c:f>堺市南区!$R$27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堺市南区!$S$27:$T$27</c:f>
              <c:numCache>
                <c:formatCode>General</c:formatCode>
                <c:ptCount val="2"/>
                <c:pt idx="0">
                  <c:v>1167128</c:v>
                </c:pt>
                <c:pt idx="1">
                  <c:v>2841520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E84-4666-AC20-2D36A96EC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516992"/>
        <c:axId val="449058432"/>
      </c:barChart>
      <c:catAx>
        <c:axId val="47451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8432"/>
        <c:crosses val="autoZero"/>
        <c:auto val="1"/>
        <c:lblAlgn val="ctr"/>
        <c:lblOffset val="100"/>
        <c:noMultiLvlLbl val="0"/>
      </c:catAx>
      <c:valAx>
        <c:axId val="449058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51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堺市北区!$S$6:$T$6</c:f>
              <c:numCache>
                <c:formatCode>General</c:formatCode>
                <c:ptCount val="2"/>
                <c:pt idx="0">
                  <c:v>159142004</c:v>
                </c:pt>
                <c:pt idx="1">
                  <c:v>177312917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4-4691-B945-8D4C91301B98}"/>
            </c:ext>
          </c:extLst>
        </c:ser>
        <c:ser>
          <c:idx val="1"/>
          <c:order val="1"/>
          <c:tx>
            <c:strRef>
              <c:f>堺市北区!$R$7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堺市北区!$S$7:$T$7</c:f>
              <c:numCache>
                <c:formatCode>General</c:formatCode>
                <c:ptCount val="2"/>
                <c:pt idx="0">
                  <c:v>1306344002</c:v>
                </c:pt>
                <c:pt idx="1">
                  <c:v>836433057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4-4691-B945-8D4C91301B98}"/>
            </c:ext>
          </c:extLst>
        </c:ser>
        <c:ser>
          <c:idx val="2"/>
          <c:order val="2"/>
          <c:tx>
            <c:strRef>
              <c:f>堺市北区!$R$8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堺市北区!$S$8:$T$8</c:f>
              <c:numCache>
                <c:formatCode>General</c:formatCode>
                <c:ptCount val="2"/>
                <c:pt idx="0">
                  <c:v>157744501</c:v>
                </c:pt>
                <c:pt idx="1">
                  <c:v>98317175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4-4691-B945-8D4C91301B98}"/>
            </c:ext>
          </c:extLst>
        </c:ser>
        <c:ser>
          <c:idx val="3"/>
          <c:order val="3"/>
          <c:tx>
            <c:strRef>
              <c:f>堺市北区!$R$9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堺市北区!$S$9:$T$9</c:f>
              <c:numCache>
                <c:formatCode>General</c:formatCode>
                <c:ptCount val="2"/>
                <c:pt idx="0">
                  <c:v>549724742</c:v>
                </c:pt>
                <c:pt idx="1">
                  <c:v>663720584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24-4691-B945-8D4C91301B98}"/>
            </c:ext>
          </c:extLst>
        </c:ser>
        <c:ser>
          <c:idx val="4"/>
          <c:order val="4"/>
          <c:tx>
            <c:strRef>
              <c:f>堺市北区!$R$10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堺市北区!$S$10:$T$10</c:f>
              <c:numCache>
                <c:formatCode>General</c:formatCode>
                <c:ptCount val="2"/>
                <c:pt idx="0">
                  <c:v>188833501</c:v>
                </c:pt>
                <c:pt idx="1">
                  <c:v>421978414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24-4691-B945-8D4C91301B98}"/>
            </c:ext>
          </c:extLst>
        </c:ser>
        <c:ser>
          <c:idx val="5"/>
          <c:order val="5"/>
          <c:tx>
            <c:strRef>
              <c:f>堺市北区!$R$11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堺市北区!$S$11:$T$11</c:f>
              <c:numCache>
                <c:formatCode>General</c:formatCode>
                <c:ptCount val="2"/>
                <c:pt idx="0">
                  <c:v>397856462</c:v>
                </c:pt>
                <c:pt idx="1">
                  <c:v>758111587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24-4691-B945-8D4C91301B98}"/>
            </c:ext>
          </c:extLst>
        </c:ser>
        <c:ser>
          <c:idx val="6"/>
          <c:order val="6"/>
          <c:tx>
            <c:strRef>
              <c:f>堺市北区!$R$12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堺市北区!$S$12:$T$12</c:f>
              <c:numCache>
                <c:formatCode>General</c:formatCode>
                <c:ptCount val="2"/>
                <c:pt idx="0">
                  <c:v>300742548</c:v>
                </c:pt>
                <c:pt idx="1">
                  <c:v>436205212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24-4691-B945-8D4C91301B98}"/>
            </c:ext>
          </c:extLst>
        </c:ser>
        <c:ser>
          <c:idx val="7"/>
          <c:order val="7"/>
          <c:tx>
            <c:strRef>
              <c:f>堺市北区!$R$13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堺市北区!$S$13:$T$13</c:f>
              <c:numCache>
                <c:formatCode>General</c:formatCode>
                <c:ptCount val="2"/>
                <c:pt idx="0">
                  <c:v>18686146</c:v>
                </c:pt>
                <c:pt idx="1">
                  <c:v>30582747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24-4691-B945-8D4C91301B98}"/>
            </c:ext>
          </c:extLst>
        </c:ser>
        <c:ser>
          <c:idx val="8"/>
          <c:order val="8"/>
          <c:tx>
            <c:strRef>
              <c:f>堺市北区!$R$14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堺市北区!$S$14:$T$14</c:f>
              <c:numCache>
                <c:formatCode>General</c:formatCode>
                <c:ptCount val="2"/>
                <c:pt idx="0">
                  <c:v>1593711232</c:v>
                </c:pt>
                <c:pt idx="1">
                  <c:v>2032725563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B24-4691-B945-8D4C91301B98}"/>
            </c:ext>
          </c:extLst>
        </c:ser>
        <c:ser>
          <c:idx val="9"/>
          <c:order val="9"/>
          <c:tx>
            <c:strRef>
              <c:f>堺市北区!$R$15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堺市北区!$S$15:$T$15</c:f>
              <c:numCache>
                <c:formatCode>General</c:formatCode>
                <c:ptCount val="2"/>
                <c:pt idx="0">
                  <c:v>674832022</c:v>
                </c:pt>
                <c:pt idx="1">
                  <c:v>591005466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B24-4691-B945-8D4C91301B98}"/>
            </c:ext>
          </c:extLst>
        </c:ser>
        <c:ser>
          <c:idx val="10"/>
          <c:order val="10"/>
          <c:tx>
            <c:strRef>
              <c:f>堺市北区!$R$16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堺市北区!$S$16:$T$16</c:f>
              <c:numCache>
                <c:formatCode>General</c:formatCode>
                <c:ptCount val="2"/>
                <c:pt idx="0">
                  <c:v>644427560</c:v>
                </c:pt>
                <c:pt idx="1">
                  <c:v>856505743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24-4691-B945-8D4C91301B98}"/>
            </c:ext>
          </c:extLst>
        </c:ser>
        <c:ser>
          <c:idx val="11"/>
          <c:order val="11"/>
          <c:tx>
            <c:strRef>
              <c:f>堺市北区!$R$17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堺市北区!$S$17:$T$17</c:f>
              <c:numCache>
                <c:formatCode>General</c:formatCode>
                <c:ptCount val="2"/>
                <c:pt idx="0">
                  <c:v>140408338</c:v>
                </c:pt>
                <c:pt idx="1">
                  <c:v>189139717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24-4691-B945-8D4C91301B98}"/>
            </c:ext>
          </c:extLst>
        </c:ser>
        <c:ser>
          <c:idx val="12"/>
          <c:order val="12"/>
          <c:tx>
            <c:strRef>
              <c:f>堺市北区!$R$18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堺市北区!$S$18:$T$18</c:f>
              <c:numCache>
                <c:formatCode>General</c:formatCode>
                <c:ptCount val="2"/>
                <c:pt idx="0">
                  <c:v>795455363</c:v>
                </c:pt>
                <c:pt idx="1">
                  <c:v>1989946086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B24-4691-B945-8D4C91301B98}"/>
            </c:ext>
          </c:extLst>
        </c:ser>
        <c:ser>
          <c:idx val="13"/>
          <c:order val="13"/>
          <c:tx>
            <c:strRef>
              <c:f>堺市北区!$R$19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堺市北区!$S$19:$T$19</c:f>
              <c:numCache>
                <c:formatCode>General</c:formatCode>
                <c:ptCount val="2"/>
                <c:pt idx="0">
                  <c:v>915042762</c:v>
                </c:pt>
                <c:pt idx="1">
                  <c:v>708639854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24-4691-B945-8D4C91301B98}"/>
            </c:ext>
          </c:extLst>
        </c:ser>
        <c:ser>
          <c:idx val="14"/>
          <c:order val="14"/>
          <c:tx>
            <c:strRef>
              <c:f>堺市北区!$R$20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堺市北区!$S$20:$T$20</c:f>
              <c:numCache>
                <c:formatCode>General</c:formatCode>
                <c:ptCount val="2"/>
                <c:pt idx="0">
                  <c:v>14275</c:v>
                </c:pt>
                <c:pt idx="1">
                  <c:v>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B24-4691-B945-8D4C91301B98}"/>
            </c:ext>
          </c:extLst>
        </c:ser>
        <c:ser>
          <c:idx val="15"/>
          <c:order val="15"/>
          <c:tx>
            <c:strRef>
              <c:f>堺市北区!$R$21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堺市北区!$S$21:$T$21</c:f>
              <c:numCache>
                <c:formatCode>General</c:formatCode>
                <c:ptCount val="2"/>
                <c:pt idx="0">
                  <c:v>6561</c:v>
                </c:pt>
                <c:pt idx="1">
                  <c:v>4432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24-4691-B945-8D4C91301B98}"/>
            </c:ext>
          </c:extLst>
        </c:ser>
        <c:ser>
          <c:idx val="16"/>
          <c:order val="16"/>
          <c:tx>
            <c:strRef>
              <c:f>堺市北区!$R$22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堺市北区!$S$22:$T$22</c:f>
              <c:numCache>
                <c:formatCode>General</c:formatCode>
                <c:ptCount val="2"/>
                <c:pt idx="0">
                  <c:v>3142800</c:v>
                </c:pt>
                <c:pt idx="1">
                  <c:v>5399145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B24-4691-B945-8D4C91301B98}"/>
            </c:ext>
          </c:extLst>
        </c:ser>
        <c:ser>
          <c:idx val="17"/>
          <c:order val="17"/>
          <c:tx>
            <c:strRef>
              <c:f>堺市北区!$R$23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堺市北区!$S$23:$T$23</c:f>
              <c:numCache>
                <c:formatCode>General</c:formatCode>
                <c:ptCount val="2"/>
                <c:pt idx="0">
                  <c:v>156373194</c:v>
                </c:pt>
                <c:pt idx="1">
                  <c:v>275468309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24-4691-B945-8D4C91301B98}"/>
            </c:ext>
          </c:extLst>
        </c:ser>
        <c:ser>
          <c:idx val="18"/>
          <c:order val="18"/>
          <c:tx>
            <c:strRef>
              <c:f>堺市北区!$R$24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24-4691-B945-8D4C9130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堺市北区!$S$24:$T$24</c:f>
              <c:numCache>
                <c:formatCode>General</c:formatCode>
                <c:ptCount val="2"/>
                <c:pt idx="0">
                  <c:v>356581387</c:v>
                </c:pt>
                <c:pt idx="1">
                  <c:v>874295196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B24-4691-B945-8D4C91301B98}"/>
            </c:ext>
          </c:extLst>
        </c:ser>
        <c:ser>
          <c:idx val="19"/>
          <c:order val="19"/>
          <c:tx>
            <c:strRef>
              <c:f>堺市北区!$R$25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堺市北区!$S$25:$T$25</c:f>
              <c:numCache>
                <c:formatCode>General</c:formatCode>
                <c:ptCount val="2"/>
                <c:pt idx="0">
                  <c:v>26087950</c:v>
                </c:pt>
                <c:pt idx="1">
                  <c:v>82848807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B24-4691-B945-8D4C91301B98}"/>
            </c:ext>
          </c:extLst>
        </c:ser>
        <c:ser>
          <c:idx val="20"/>
          <c:order val="20"/>
          <c:tx>
            <c:strRef>
              <c:f>堺市北区!$R$26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堺市北区!$S$26:$T$26</c:f>
              <c:numCache>
                <c:formatCode>General</c:formatCode>
                <c:ptCount val="2"/>
                <c:pt idx="0">
                  <c:v>67130975</c:v>
                </c:pt>
                <c:pt idx="1">
                  <c:v>71443228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24-4691-B945-8D4C91301B98}"/>
            </c:ext>
          </c:extLst>
        </c:ser>
        <c:ser>
          <c:idx val="21"/>
          <c:order val="21"/>
          <c:tx>
            <c:strRef>
              <c:f>堺市北区!$R$27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堺市北区!$S$27:$T$27</c:f>
              <c:numCache>
                <c:formatCode>General</c:formatCode>
                <c:ptCount val="2"/>
                <c:pt idx="0">
                  <c:v>246235</c:v>
                </c:pt>
                <c:pt idx="1">
                  <c:v>618292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B24-4691-B945-8D4C9130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877440"/>
        <c:axId val="390029888"/>
      </c:barChart>
      <c:catAx>
        <c:axId val="47487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29888"/>
        <c:crosses val="autoZero"/>
        <c:auto val="1"/>
        <c:lblAlgn val="ctr"/>
        <c:lblOffset val="100"/>
        <c:noMultiLvlLbl val="0"/>
      </c:catAx>
      <c:valAx>
        <c:axId val="3900298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877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堺市美原区!$S$6:$T$6</c:f>
              <c:numCache>
                <c:formatCode>General</c:formatCode>
                <c:ptCount val="2"/>
                <c:pt idx="0">
                  <c:v>47455715</c:v>
                </c:pt>
                <c:pt idx="1">
                  <c:v>48478320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7-4694-B9EF-3846A712A81C}"/>
            </c:ext>
          </c:extLst>
        </c:ser>
        <c:ser>
          <c:idx val="1"/>
          <c:order val="1"/>
          <c:tx>
            <c:strRef>
              <c:f>堺市美原区!$R$7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堺市美原区!$S$7:$T$7</c:f>
              <c:numCache>
                <c:formatCode>General</c:formatCode>
                <c:ptCount val="2"/>
                <c:pt idx="0">
                  <c:v>410746489</c:v>
                </c:pt>
                <c:pt idx="1">
                  <c:v>237392135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7-4694-B9EF-3846A712A81C}"/>
            </c:ext>
          </c:extLst>
        </c:ser>
        <c:ser>
          <c:idx val="2"/>
          <c:order val="2"/>
          <c:tx>
            <c:strRef>
              <c:f>堺市美原区!$R$8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堺市美原区!$S$8:$T$8</c:f>
              <c:numCache>
                <c:formatCode>General</c:formatCode>
                <c:ptCount val="2"/>
                <c:pt idx="0">
                  <c:v>33871771</c:v>
                </c:pt>
                <c:pt idx="1">
                  <c:v>50676338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7-4694-B9EF-3846A712A81C}"/>
            </c:ext>
          </c:extLst>
        </c:ser>
        <c:ser>
          <c:idx val="3"/>
          <c:order val="3"/>
          <c:tx>
            <c:strRef>
              <c:f>堺市美原区!$R$9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堺市美原区!$S$9:$T$9</c:f>
              <c:numCache>
                <c:formatCode>General</c:formatCode>
                <c:ptCount val="2"/>
                <c:pt idx="0">
                  <c:v>180427320</c:v>
                </c:pt>
                <c:pt idx="1">
                  <c:v>200721476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7-4694-B9EF-3846A712A81C}"/>
            </c:ext>
          </c:extLst>
        </c:ser>
        <c:ser>
          <c:idx val="4"/>
          <c:order val="4"/>
          <c:tx>
            <c:strRef>
              <c:f>堺市美原区!$R$10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堺市美原区!$S$10:$T$10</c:f>
              <c:numCache>
                <c:formatCode>General</c:formatCode>
                <c:ptCount val="2"/>
                <c:pt idx="0">
                  <c:v>52460201</c:v>
                </c:pt>
                <c:pt idx="1">
                  <c:v>107056405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7-4694-B9EF-3846A712A81C}"/>
            </c:ext>
          </c:extLst>
        </c:ser>
        <c:ser>
          <c:idx val="5"/>
          <c:order val="5"/>
          <c:tx>
            <c:strRef>
              <c:f>堺市美原区!$R$11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堺市美原区!$S$11:$T$11</c:f>
              <c:numCache>
                <c:formatCode>General</c:formatCode>
                <c:ptCount val="2"/>
                <c:pt idx="0">
                  <c:v>135030311</c:v>
                </c:pt>
                <c:pt idx="1">
                  <c:v>186645728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7-4694-B9EF-3846A712A81C}"/>
            </c:ext>
          </c:extLst>
        </c:ser>
        <c:ser>
          <c:idx val="6"/>
          <c:order val="6"/>
          <c:tx>
            <c:strRef>
              <c:f>堺市美原区!$R$12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堺市美原区!$S$12:$T$12</c:f>
              <c:numCache>
                <c:formatCode>General</c:formatCode>
                <c:ptCount val="2"/>
                <c:pt idx="0">
                  <c:v>83820294</c:v>
                </c:pt>
                <c:pt idx="1">
                  <c:v>91469281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47-4694-B9EF-3846A712A81C}"/>
            </c:ext>
          </c:extLst>
        </c:ser>
        <c:ser>
          <c:idx val="7"/>
          <c:order val="7"/>
          <c:tx>
            <c:strRef>
              <c:f>堺市美原区!$R$13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堺市美原区!$S$13:$T$13</c:f>
              <c:numCache>
                <c:formatCode>General</c:formatCode>
                <c:ptCount val="2"/>
                <c:pt idx="0">
                  <c:v>4755985</c:v>
                </c:pt>
                <c:pt idx="1">
                  <c:v>7246979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47-4694-B9EF-3846A712A81C}"/>
            </c:ext>
          </c:extLst>
        </c:ser>
        <c:ser>
          <c:idx val="8"/>
          <c:order val="8"/>
          <c:tx>
            <c:strRef>
              <c:f>堺市美原区!$R$14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堺市美原区!$S$14:$T$14</c:f>
              <c:numCache>
                <c:formatCode>General</c:formatCode>
                <c:ptCount val="2"/>
                <c:pt idx="0">
                  <c:v>490740054</c:v>
                </c:pt>
                <c:pt idx="1">
                  <c:v>585152661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47-4694-B9EF-3846A712A81C}"/>
            </c:ext>
          </c:extLst>
        </c:ser>
        <c:ser>
          <c:idx val="9"/>
          <c:order val="9"/>
          <c:tx>
            <c:strRef>
              <c:f>堺市美原区!$R$15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堺市美原区!$S$15:$T$15</c:f>
              <c:numCache>
                <c:formatCode>General</c:formatCode>
                <c:ptCount val="2"/>
                <c:pt idx="0">
                  <c:v>182812151</c:v>
                </c:pt>
                <c:pt idx="1">
                  <c:v>175870033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47-4694-B9EF-3846A712A81C}"/>
            </c:ext>
          </c:extLst>
        </c:ser>
        <c:ser>
          <c:idx val="10"/>
          <c:order val="10"/>
          <c:tx>
            <c:strRef>
              <c:f>堺市美原区!$R$16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堺市美原区!$S$16:$T$16</c:f>
              <c:numCache>
                <c:formatCode>General</c:formatCode>
                <c:ptCount val="2"/>
                <c:pt idx="0">
                  <c:v>186160822</c:v>
                </c:pt>
                <c:pt idx="1">
                  <c:v>221416210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47-4694-B9EF-3846A712A81C}"/>
            </c:ext>
          </c:extLst>
        </c:ser>
        <c:ser>
          <c:idx val="11"/>
          <c:order val="11"/>
          <c:tx>
            <c:strRef>
              <c:f>堺市美原区!$R$17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堺市美原区!$S$17:$T$17</c:f>
              <c:numCache>
                <c:formatCode>General</c:formatCode>
                <c:ptCount val="2"/>
                <c:pt idx="0">
                  <c:v>52103661</c:v>
                </c:pt>
                <c:pt idx="1">
                  <c:v>52317799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47-4694-B9EF-3846A712A81C}"/>
            </c:ext>
          </c:extLst>
        </c:ser>
        <c:ser>
          <c:idx val="12"/>
          <c:order val="12"/>
          <c:tx>
            <c:strRef>
              <c:f>堺市美原区!$R$18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堺市美原区!$S$18:$T$18</c:f>
              <c:numCache>
                <c:formatCode>General</c:formatCode>
                <c:ptCount val="2"/>
                <c:pt idx="0">
                  <c:v>207060013</c:v>
                </c:pt>
                <c:pt idx="1">
                  <c:v>515983876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47-4694-B9EF-3846A712A81C}"/>
            </c:ext>
          </c:extLst>
        </c:ser>
        <c:ser>
          <c:idx val="13"/>
          <c:order val="13"/>
          <c:tx>
            <c:strRef>
              <c:f>堺市美原区!$R$19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堺市美原区!$S$19:$T$19</c:f>
              <c:numCache>
                <c:formatCode>General</c:formatCode>
                <c:ptCount val="2"/>
                <c:pt idx="0">
                  <c:v>304715396</c:v>
                </c:pt>
                <c:pt idx="1">
                  <c:v>173765486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47-4694-B9EF-3846A712A81C}"/>
            </c:ext>
          </c:extLst>
        </c:ser>
        <c:ser>
          <c:idx val="14"/>
          <c:order val="14"/>
          <c:tx>
            <c:strRef>
              <c:f>堺市美原区!$R$20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堺市美原区!$S$20:$T$20</c:f>
              <c:numCache>
                <c:formatCode>General</c:formatCode>
                <c:ptCount val="2"/>
                <c:pt idx="0">
                  <c:v>2948</c:v>
                </c:pt>
                <c:pt idx="1">
                  <c:v>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47-4694-B9EF-3846A712A81C}"/>
            </c:ext>
          </c:extLst>
        </c:ser>
        <c:ser>
          <c:idx val="15"/>
          <c:order val="15"/>
          <c:tx>
            <c:strRef>
              <c:f>堺市美原区!$R$21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47-4694-B9EF-3846A712A81C}"/>
            </c:ext>
          </c:extLst>
        </c:ser>
        <c:ser>
          <c:idx val="16"/>
          <c:order val="16"/>
          <c:tx>
            <c:strRef>
              <c:f>堺市美原区!$R$22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堺市美原区!$S$22:$T$22</c:f>
              <c:numCache>
                <c:formatCode>General</c:formatCode>
                <c:ptCount val="2"/>
                <c:pt idx="0">
                  <c:v>1547768</c:v>
                </c:pt>
                <c:pt idx="1">
                  <c:v>408163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47-4694-B9EF-3846A712A81C}"/>
            </c:ext>
          </c:extLst>
        </c:ser>
        <c:ser>
          <c:idx val="17"/>
          <c:order val="17"/>
          <c:tx>
            <c:strRef>
              <c:f>堺市美原区!$R$23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堺市美原区!$S$23:$T$23</c:f>
              <c:numCache>
                <c:formatCode>General</c:formatCode>
                <c:ptCount val="2"/>
                <c:pt idx="0">
                  <c:v>50874575</c:v>
                </c:pt>
                <c:pt idx="1">
                  <c:v>52425807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47-4694-B9EF-3846A712A81C}"/>
            </c:ext>
          </c:extLst>
        </c:ser>
        <c:ser>
          <c:idx val="18"/>
          <c:order val="18"/>
          <c:tx>
            <c:strRef>
              <c:f>堺市美原区!$R$24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47-4694-B9EF-3846A712A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堺市美原区!$S$24:$T$24</c:f>
              <c:numCache>
                <c:formatCode>General</c:formatCode>
                <c:ptCount val="2"/>
                <c:pt idx="0">
                  <c:v>138411015</c:v>
                </c:pt>
                <c:pt idx="1">
                  <c:v>213257576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47-4694-B9EF-3846A712A81C}"/>
            </c:ext>
          </c:extLst>
        </c:ser>
        <c:ser>
          <c:idx val="19"/>
          <c:order val="19"/>
          <c:tx>
            <c:strRef>
              <c:f>堺市美原区!$R$25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堺市美原区!$S$25:$T$25</c:f>
              <c:numCache>
                <c:formatCode>General</c:formatCode>
                <c:ptCount val="2"/>
                <c:pt idx="0">
                  <c:v>11705689</c:v>
                </c:pt>
                <c:pt idx="1">
                  <c:v>23704098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47-4694-B9EF-3846A712A81C}"/>
            </c:ext>
          </c:extLst>
        </c:ser>
        <c:ser>
          <c:idx val="20"/>
          <c:order val="20"/>
          <c:tx>
            <c:strRef>
              <c:f>堺市美原区!$R$26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堺市美原区!$S$26:$T$26</c:f>
              <c:numCache>
                <c:formatCode>General</c:formatCode>
                <c:ptCount val="2"/>
                <c:pt idx="0">
                  <c:v>9147257</c:v>
                </c:pt>
                <c:pt idx="1">
                  <c:v>4719735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47-4694-B9EF-3846A712A81C}"/>
            </c:ext>
          </c:extLst>
        </c:ser>
        <c:ser>
          <c:idx val="21"/>
          <c:order val="21"/>
          <c:tx>
            <c:strRef>
              <c:f>堺市美原区!$R$27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堺市美原区!$S$27:$T$27</c:f>
              <c:numCache>
                <c:formatCode>General</c:formatCode>
                <c:ptCount val="2"/>
                <c:pt idx="0">
                  <c:v>70575</c:v>
                </c:pt>
                <c:pt idx="1">
                  <c:v>49532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47-4694-B9EF-3846A712A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6270080"/>
        <c:axId val="390032768"/>
      </c:barChart>
      <c:catAx>
        <c:axId val="47627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2768"/>
        <c:crosses val="autoZero"/>
        <c:auto val="1"/>
        <c:lblAlgn val="ctr"/>
        <c:lblOffset val="100"/>
        <c:noMultiLvlLbl val="0"/>
      </c:catAx>
      <c:valAx>
        <c:axId val="3900327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2700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岸和田市!$S$6:$T$6</c:f>
              <c:numCache>
                <c:formatCode>General</c:formatCode>
                <c:ptCount val="2"/>
                <c:pt idx="0">
                  <c:v>219438467</c:v>
                </c:pt>
                <c:pt idx="1">
                  <c:v>248069252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E-4AE3-B254-2B7119EC8DBD}"/>
            </c:ext>
          </c:extLst>
        </c:ser>
        <c:ser>
          <c:idx val="1"/>
          <c:order val="1"/>
          <c:tx>
            <c:strRef>
              <c:f>岸和田市!$R$7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岸和田市!$S$7:$T$7</c:f>
              <c:numCache>
                <c:formatCode>General</c:formatCode>
                <c:ptCount val="2"/>
                <c:pt idx="0">
                  <c:v>1401678954</c:v>
                </c:pt>
                <c:pt idx="1">
                  <c:v>968381358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E-4AE3-B254-2B7119EC8DBD}"/>
            </c:ext>
          </c:extLst>
        </c:ser>
        <c:ser>
          <c:idx val="2"/>
          <c:order val="2"/>
          <c:tx>
            <c:strRef>
              <c:f>岸和田市!$R$8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岸和田市!$S$8:$T$8</c:f>
              <c:numCache>
                <c:formatCode>General</c:formatCode>
                <c:ptCount val="2"/>
                <c:pt idx="0">
                  <c:v>116279784</c:v>
                </c:pt>
                <c:pt idx="1">
                  <c:v>188396893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E-4AE3-B254-2B7119EC8DBD}"/>
            </c:ext>
          </c:extLst>
        </c:ser>
        <c:ser>
          <c:idx val="3"/>
          <c:order val="3"/>
          <c:tx>
            <c:strRef>
              <c:f>岸和田市!$R$9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岸和田市!$S$9:$T$9</c:f>
              <c:numCache>
                <c:formatCode>General</c:formatCode>
                <c:ptCount val="2"/>
                <c:pt idx="0">
                  <c:v>600828044</c:v>
                </c:pt>
                <c:pt idx="1">
                  <c:v>836571406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8E-4AE3-B254-2B7119EC8DBD}"/>
            </c:ext>
          </c:extLst>
        </c:ser>
        <c:ser>
          <c:idx val="4"/>
          <c:order val="4"/>
          <c:tx>
            <c:strRef>
              <c:f>岸和田市!$R$10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岸和田市!$S$10:$T$10</c:f>
              <c:numCache>
                <c:formatCode>General</c:formatCode>
                <c:ptCount val="2"/>
                <c:pt idx="0">
                  <c:v>451818423</c:v>
                </c:pt>
                <c:pt idx="1">
                  <c:v>908476327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8E-4AE3-B254-2B7119EC8DBD}"/>
            </c:ext>
          </c:extLst>
        </c:ser>
        <c:ser>
          <c:idx val="5"/>
          <c:order val="5"/>
          <c:tx>
            <c:strRef>
              <c:f>岸和田市!$R$11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岸和田市!$S$11:$T$11</c:f>
              <c:numCache>
                <c:formatCode>General</c:formatCode>
                <c:ptCount val="2"/>
                <c:pt idx="0">
                  <c:v>797345611</c:v>
                </c:pt>
                <c:pt idx="1">
                  <c:v>1414125775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8E-4AE3-B254-2B7119EC8DBD}"/>
            </c:ext>
          </c:extLst>
        </c:ser>
        <c:ser>
          <c:idx val="6"/>
          <c:order val="6"/>
          <c:tx>
            <c:strRef>
              <c:f>岸和田市!$R$12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岸和田市!$S$12:$T$12</c:f>
              <c:numCache>
                <c:formatCode>General</c:formatCode>
                <c:ptCount val="2"/>
                <c:pt idx="0">
                  <c:v>336286602</c:v>
                </c:pt>
                <c:pt idx="1">
                  <c:v>460190777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8E-4AE3-B254-2B7119EC8DBD}"/>
            </c:ext>
          </c:extLst>
        </c:ser>
        <c:ser>
          <c:idx val="7"/>
          <c:order val="7"/>
          <c:tx>
            <c:strRef>
              <c:f>岸和田市!$R$13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岸和田市!$S$13:$T$13</c:f>
              <c:numCache>
                <c:formatCode>General</c:formatCode>
                <c:ptCount val="2"/>
                <c:pt idx="0">
                  <c:v>24537338</c:v>
                </c:pt>
                <c:pt idx="1">
                  <c:v>42156314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8E-4AE3-B254-2B7119EC8DBD}"/>
            </c:ext>
          </c:extLst>
        </c:ser>
        <c:ser>
          <c:idx val="8"/>
          <c:order val="8"/>
          <c:tx>
            <c:strRef>
              <c:f>岸和田市!$R$14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岸和田市!$S$14:$T$14</c:f>
              <c:numCache>
                <c:formatCode>General</c:formatCode>
                <c:ptCount val="2"/>
                <c:pt idx="0">
                  <c:v>2348466577</c:v>
                </c:pt>
                <c:pt idx="1">
                  <c:v>3039064595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38E-4AE3-B254-2B7119EC8DBD}"/>
            </c:ext>
          </c:extLst>
        </c:ser>
        <c:ser>
          <c:idx val="9"/>
          <c:order val="9"/>
          <c:tx>
            <c:strRef>
              <c:f>岸和田市!$R$15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岸和田市!$S$15:$T$15</c:f>
              <c:numCache>
                <c:formatCode>General</c:formatCode>
                <c:ptCount val="2"/>
                <c:pt idx="0">
                  <c:v>752686443</c:v>
                </c:pt>
                <c:pt idx="1">
                  <c:v>737638069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38E-4AE3-B254-2B7119EC8DBD}"/>
            </c:ext>
          </c:extLst>
        </c:ser>
        <c:ser>
          <c:idx val="10"/>
          <c:order val="10"/>
          <c:tx>
            <c:strRef>
              <c:f>岸和田市!$R$16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岸和田市!$S$16:$T$16</c:f>
              <c:numCache>
                <c:formatCode>General</c:formatCode>
                <c:ptCount val="2"/>
                <c:pt idx="0">
                  <c:v>742937706</c:v>
                </c:pt>
                <c:pt idx="1">
                  <c:v>949245503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38E-4AE3-B254-2B7119EC8DBD}"/>
            </c:ext>
          </c:extLst>
        </c:ser>
        <c:ser>
          <c:idx val="11"/>
          <c:order val="11"/>
          <c:tx>
            <c:strRef>
              <c:f>岸和田市!$R$17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岸和田市!$S$17:$T$17</c:f>
              <c:numCache>
                <c:formatCode>General</c:formatCode>
                <c:ptCount val="2"/>
                <c:pt idx="0">
                  <c:v>152842477</c:v>
                </c:pt>
                <c:pt idx="1">
                  <c:v>215625670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8E-4AE3-B254-2B7119EC8DBD}"/>
            </c:ext>
          </c:extLst>
        </c:ser>
        <c:ser>
          <c:idx val="12"/>
          <c:order val="12"/>
          <c:tx>
            <c:strRef>
              <c:f>岸和田市!$R$18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岸和田市!$S$18:$T$18</c:f>
              <c:numCache>
                <c:formatCode>General</c:formatCode>
                <c:ptCount val="2"/>
                <c:pt idx="0">
                  <c:v>1111860256</c:v>
                </c:pt>
                <c:pt idx="1">
                  <c:v>2739675756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38E-4AE3-B254-2B7119EC8DBD}"/>
            </c:ext>
          </c:extLst>
        </c:ser>
        <c:ser>
          <c:idx val="13"/>
          <c:order val="13"/>
          <c:tx>
            <c:strRef>
              <c:f>岸和田市!$R$19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岸和田市!$S$19:$T$19</c:f>
              <c:numCache>
                <c:formatCode>General</c:formatCode>
                <c:ptCount val="2"/>
                <c:pt idx="0">
                  <c:v>954233911</c:v>
                </c:pt>
                <c:pt idx="1">
                  <c:v>888545332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8E-4AE3-B254-2B7119EC8DBD}"/>
            </c:ext>
          </c:extLst>
        </c:ser>
        <c:ser>
          <c:idx val="14"/>
          <c:order val="14"/>
          <c:tx>
            <c:strRef>
              <c:f>岸和田市!$R$20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38E-4AE3-B254-2B7119EC8DBD}"/>
            </c:ext>
          </c:extLst>
        </c:ser>
        <c:ser>
          <c:idx val="15"/>
          <c:order val="15"/>
          <c:tx>
            <c:strRef>
              <c:f>岸和田市!$R$21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岸和田市!$S$21:$T$21</c:f>
              <c:numCache>
                <c:formatCode>General</c:formatCode>
                <c:ptCount val="2"/>
                <c:pt idx="0">
                  <c:v>545</c:v>
                </c:pt>
                <c:pt idx="1">
                  <c:v>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38E-4AE3-B254-2B7119EC8DBD}"/>
            </c:ext>
          </c:extLst>
        </c:ser>
        <c:ser>
          <c:idx val="16"/>
          <c:order val="16"/>
          <c:tx>
            <c:strRef>
              <c:f>岸和田市!$R$22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岸和田市!$S$22:$T$22</c:f>
              <c:numCache>
                <c:formatCode>General</c:formatCode>
                <c:ptCount val="2"/>
                <c:pt idx="0">
                  <c:v>1239817</c:v>
                </c:pt>
                <c:pt idx="1">
                  <c:v>2278127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38E-4AE3-B254-2B7119EC8DBD}"/>
            </c:ext>
          </c:extLst>
        </c:ser>
        <c:ser>
          <c:idx val="17"/>
          <c:order val="17"/>
          <c:tx>
            <c:strRef>
              <c:f>岸和田市!$R$23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岸和田市!$S$23:$T$23</c:f>
              <c:numCache>
                <c:formatCode>General</c:formatCode>
                <c:ptCount val="2"/>
                <c:pt idx="0">
                  <c:v>220724640</c:v>
                </c:pt>
                <c:pt idx="1">
                  <c:v>310641764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38E-4AE3-B254-2B7119EC8DBD}"/>
            </c:ext>
          </c:extLst>
        </c:ser>
        <c:ser>
          <c:idx val="18"/>
          <c:order val="18"/>
          <c:tx>
            <c:strRef>
              <c:f>岸和田市!$R$24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8E-4AE3-B254-2B7119EC8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岸和田市!$S$24:$T$24</c:f>
              <c:numCache>
                <c:formatCode>General</c:formatCode>
                <c:ptCount val="2"/>
                <c:pt idx="0">
                  <c:v>555515467</c:v>
                </c:pt>
                <c:pt idx="1">
                  <c:v>1410218035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38E-4AE3-B254-2B7119EC8DBD}"/>
            </c:ext>
          </c:extLst>
        </c:ser>
        <c:ser>
          <c:idx val="19"/>
          <c:order val="19"/>
          <c:tx>
            <c:strRef>
              <c:f>岸和田市!$R$25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岸和田市!$S$25:$T$25</c:f>
              <c:numCache>
                <c:formatCode>General</c:formatCode>
                <c:ptCount val="2"/>
                <c:pt idx="0">
                  <c:v>64779566</c:v>
                </c:pt>
                <c:pt idx="1">
                  <c:v>128267808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38E-4AE3-B254-2B7119EC8DBD}"/>
            </c:ext>
          </c:extLst>
        </c:ser>
        <c:ser>
          <c:idx val="20"/>
          <c:order val="20"/>
          <c:tx>
            <c:strRef>
              <c:f>岸和田市!$R$26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岸和田市!$S$26:$T$26</c:f>
              <c:numCache>
                <c:formatCode>General</c:formatCode>
                <c:ptCount val="2"/>
                <c:pt idx="0">
                  <c:v>52517065</c:v>
                </c:pt>
                <c:pt idx="1">
                  <c:v>49794806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38E-4AE3-B254-2B7119EC8DBD}"/>
            </c:ext>
          </c:extLst>
        </c:ser>
        <c:ser>
          <c:idx val="21"/>
          <c:order val="21"/>
          <c:tx>
            <c:strRef>
              <c:f>岸和田市!$R$27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岸和田市!$S$27:$T$27</c:f>
              <c:numCache>
                <c:formatCode>General</c:formatCode>
                <c:ptCount val="2"/>
                <c:pt idx="0">
                  <c:v>258367</c:v>
                </c:pt>
                <c:pt idx="1">
                  <c:v>681578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38E-4AE3-B254-2B7119EC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7658624"/>
        <c:axId val="390036224"/>
      </c:barChart>
      <c:catAx>
        <c:axId val="47765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6224"/>
        <c:crosses val="autoZero"/>
        <c:auto val="1"/>
        <c:lblAlgn val="ctr"/>
        <c:lblOffset val="100"/>
        <c:noMultiLvlLbl val="0"/>
      </c:catAx>
      <c:valAx>
        <c:axId val="3900362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65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豊中市!$S$6:$T$6</c:f>
              <c:numCache>
                <c:formatCode>General</c:formatCode>
                <c:ptCount val="2"/>
                <c:pt idx="0">
                  <c:v>382296602</c:v>
                </c:pt>
                <c:pt idx="1">
                  <c:v>428265589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9-45FA-A9C5-291D5C18FCE6}"/>
            </c:ext>
          </c:extLst>
        </c:ser>
        <c:ser>
          <c:idx val="1"/>
          <c:order val="1"/>
          <c:tx>
            <c:strRef>
              <c:f>豊中市!$R$7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豊中市!$S$7:$T$7</c:f>
              <c:numCache>
                <c:formatCode>General</c:formatCode>
                <c:ptCount val="2"/>
                <c:pt idx="0">
                  <c:v>3333627531</c:v>
                </c:pt>
                <c:pt idx="1">
                  <c:v>2285769370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D9-45FA-A9C5-291D5C18FCE6}"/>
            </c:ext>
          </c:extLst>
        </c:ser>
        <c:ser>
          <c:idx val="2"/>
          <c:order val="2"/>
          <c:tx>
            <c:strRef>
              <c:f>豊中市!$R$8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豊中市!$S$8:$T$8</c:f>
              <c:numCache>
                <c:formatCode>General</c:formatCode>
                <c:ptCount val="2"/>
                <c:pt idx="0">
                  <c:v>261332358</c:v>
                </c:pt>
                <c:pt idx="1">
                  <c:v>255306664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D9-45FA-A9C5-291D5C18FCE6}"/>
            </c:ext>
          </c:extLst>
        </c:ser>
        <c:ser>
          <c:idx val="3"/>
          <c:order val="3"/>
          <c:tx>
            <c:strRef>
              <c:f>豊中市!$R$9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豊中市!$S$9:$T$9</c:f>
              <c:numCache>
                <c:formatCode>General</c:formatCode>
                <c:ptCount val="2"/>
                <c:pt idx="0">
                  <c:v>1433092686</c:v>
                </c:pt>
                <c:pt idx="1">
                  <c:v>1765800468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D9-45FA-A9C5-291D5C18FCE6}"/>
            </c:ext>
          </c:extLst>
        </c:ser>
        <c:ser>
          <c:idx val="4"/>
          <c:order val="4"/>
          <c:tx>
            <c:strRef>
              <c:f>豊中市!$R$10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豊中市!$S$10:$T$10</c:f>
              <c:numCache>
                <c:formatCode>General</c:formatCode>
                <c:ptCount val="2"/>
                <c:pt idx="0">
                  <c:v>497684019</c:v>
                </c:pt>
                <c:pt idx="1">
                  <c:v>872665794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D9-45FA-A9C5-291D5C18FCE6}"/>
            </c:ext>
          </c:extLst>
        </c:ser>
        <c:ser>
          <c:idx val="5"/>
          <c:order val="5"/>
          <c:tx>
            <c:strRef>
              <c:f>豊中市!$R$11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豊中市!$S$11:$T$11</c:f>
              <c:numCache>
                <c:formatCode>General</c:formatCode>
                <c:ptCount val="2"/>
                <c:pt idx="0">
                  <c:v>1041578090</c:v>
                </c:pt>
                <c:pt idx="1">
                  <c:v>1846971158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ED9-45FA-A9C5-291D5C18FCE6}"/>
            </c:ext>
          </c:extLst>
        </c:ser>
        <c:ser>
          <c:idx val="6"/>
          <c:order val="6"/>
          <c:tx>
            <c:strRef>
              <c:f>豊中市!$R$12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豊中市!$S$12:$T$12</c:f>
              <c:numCache>
                <c:formatCode>General</c:formatCode>
                <c:ptCount val="2"/>
                <c:pt idx="0">
                  <c:v>748678903</c:v>
                </c:pt>
                <c:pt idx="1">
                  <c:v>1047149993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D9-45FA-A9C5-291D5C18FCE6}"/>
            </c:ext>
          </c:extLst>
        </c:ser>
        <c:ser>
          <c:idx val="7"/>
          <c:order val="7"/>
          <c:tx>
            <c:strRef>
              <c:f>豊中市!$R$13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豊中市!$S$13:$T$13</c:f>
              <c:numCache>
                <c:formatCode>General</c:formatCode>
                <c:ptCount val="2"/>
                <c:pt idx="0">
                  <c:v>51363555</c:v>
                </c:pt>
                <c:pt idx="1">
                  <c:v>95266621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D9-45FA-A9C5-291D5C18FCE6}"/>
            </c:ext>
          </c:extLst>
        </c:ser>
        <c:ser>
          <c:idx val="8"/>
          <c:order val="8"/>
          <c:tx>
            <c:strRef>
              <c:f>豊中市!$R$14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豊中市!$S$14:$T$14</c:f>
              <c:numCache>
                <c:formatCode>General</c:formatCode>
                <c:ptCount val="2"/>
                <c:pt idx="0">
                  <c:v>4321158738</c:v>
                </c:pt>
                <c:pt idx="1">
                  <c:v>5090483080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ED9-45FA-A9C5-291D5C18FCE6}"/>
            </c:ext>
          </c:extLst>
        </c:ser>
        <c:ser>
          <c:idx val="9"/>
          <c:order val="9"/>
          <c:tx>
            <c:strRef>
              <c:f>豊中市!$R$15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豊中市!$S$15:$T$15</c:f>
              <c:numCache>
                <c:formatCode>General</c:formatCode>
                <c:ptCount val="2"/>
                <c:pt idx="0">
                  <c:v>1576691775</c:v>
                </c:pt>
                <c:pt idx="1">
                  <c:v>1438553005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ED9-45FA-A9C5-291D5C18FCE6}"/>
            </c:ext>
          </c:extLst>
        </c:ser>
        <c:ser>
          <c:idx val="10"/>
          <c:order val="10"/>
          <c:tx>
            <c:strRef>
              <c:f>豊中市!$R$16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豊中市!$S$16:$T$16</c:f>
              <c:numCache>
                <c:formatCode>General</c:formatCode>
                <c:ptCount val="2"/>
                <c:pt idx="0">
                  <c:v>1502326801</c:v>
                </c:pt>
                <c:pt idx="1">
                  <c:v>2041391649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9-45FA-A9C5-291D5C18FCE6}"/>
            </c:ext>
          </c:extLst>
        </c:ser>
        <c:ser>
          <c:idx val="11"/>
          <c:order val="11"/>
          <c:tx>
            <c:strRef>
              <c:f>豊中市!$R$17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豊中市!$S$17:$T$17</c:f>
              <c:numCache>
                <c:formatCode>General</c:formatCode>
                <c:ptCount val="2"/>
                <c:pt idx="0">
                  <c:v>295616615</c:v>
                </c:pt>
                <c:pt idx="1">
                  <c:v>458798856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9-45FA-A9C5-291D5C18FCE6}"/>
            </c:ext>
          </c:extLst>
        </c:ser>
        <c:ser>
          <c:idx val="12"/>
          <c:order val="12"/>
          <c:tx>
            <c:strRef>
              <c:f>豊中市!$R$18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豊中市!$S$18:$T$18</c:f>
              <c:numCache>
                <c:formatCode>General</c:formatCode>
                <c:ptCount val="2"/>
                <c:pt idx="0">
                  <c:v>1592427798</c:v>
                </c:pt>
                <c:pt idx="1">
                  <c:v>4500304561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9-45FA-A9C5-291D5C18FCE6}"/>
            </c:ext>
          </c:extLst>
        </c:ser>
        <c:ser>
          <c:idx val="13"/>
          <c:order val="13"/>
          <c:tx>
            <c:strRef>
              <c:f>豊中市!$R$19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豊中市!$S$19:$T$19</c:f>
              <c:numCache>
                <c:formatCode>General</c:formatCode>
                <c:ptCount val="2"/>
                <c:pt idx="0">
                  <c:v>1897173310</c:v>
                </c:pt>
                <c:pt idx="1">
                  <c:v>1373345527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ED9-45FA-A9C5-291D5C18FCE6}"/>
            </c:ext>
          </c:extLst>
        </c:ser>
        <c:ser>
          <c:idx val="14"/>
          <c:order val="14"/>
          <c:tx>
            <c:strRef>
              <c:f>豊中市!$R$20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豊中市!$S$20:$T$20</c:f>
              <c:numCache>
                <c:formatCode>General</c:formatCode>
                <c:ptCount val="2"/>
                <c:pt idx="0">
                  <c:v>4792</c:v>
                </c:pt>
                <c:pt idx="1">
                  <c:v>148994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D9-45FA-A9C5-291D5C18FCE6}"/>
            </c:ext>
          </c:extLst>
        </c:ser>
        <c:ser>
          <c:idx val="15"/>
          <c:order val="15"/>
          <c:tx>
            <c:strRef>
              <c:f>豊中市!$R$21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豊中市!$S$21:$T$21</c:f>
              <c:numCache>
                <c:formatCode>General</c:formatCode>
                <c:ptCount val="2"/>
                <c:pt idx="0">
                  <c:v>3770</c:v>
                </c:pt>
                <c:pt idx="1">
                  <c:v>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ED9-45FA-A9C5-291D5C18FCE6}"/>
            </c:ext>
          </c:extLst>
        </c:ser>
        <c:ser>
          <c:idx val="16"/>
          <c:order val="16"/>
          <c:tx>
            <c:strRef>
              <c:f>豊中市!$R$22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豊中市!$S$22:$T$22</c:f>
              <c:numCache>
                <c:formatCode>General</c:formatCode>
                <c:ptCount val="2"/>
                <c:pt idx="0">
                  <c:v>3569715</c:v>
                </c:pt>
                <c:pt idx="1">
                  <c:v>7398998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ED9-45FA-A9C5-291D5C18FCE6}"/>
            </c:ext>
          </c:extLst>
        </c:ser>
        <c:ser>
          <c:idx val="17"/>
          <c:order val="17"/>
          <c:tx>
            <c:strRef>
              <c:f>豊中市!$R$23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豊中市!$S$23:$T$23</c:f>
              <c:numCache>
                <c:formatCode>General</c:formatCode>
                <c:ptCount val="2"/>
                <c:pt idx="0">
                  <c:v>376735776</c:v>
                </c:pt>
                <c:pt idx="1">
                  <c:v>553726943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ED9-45FA-A9C5-291D5C18FCE6}"/>
            </c:ext>
          </c:extLst>
        </c:ser>
        <c:ser>
          <c:idx val="18"/>
          <c:order val="18"/>
          <c:tx>
            <c:strRef>
              <c:f>豊中市!$R$24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D9-45FA-A9C5-291D5C18F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豊中市!$S$24:$T$24</c:f>
              <c:numCache>
                <c:formatCode>General</c:formatCode>
                <c:ptCount val="2"/>
                <c:pt idx="0">
                  <c:v>872667466</c:v>
                </c:pt>
                <c:pt idx="1">
                  <c:v>2156342107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ED9-45FA-A9C5-291D5C18FCE6}"/>
            </c:ext>
          </c:extLst>
        </c:ser>
        <c:ser>
          <c:idx val="19"/>
          <c:order val="19"/>
          <c:tx>
            <c:strRef>
              <c:f>豊中市!$R$25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豊中市!$S$25:$T$25</c:f>
              <c:numCache>
                <c:formatCode>General</c:formatCode>
                <c:ptCount val="2"/>
                <c:pt idx="0">
                  <c:v>78677243</c:v>
                </c:pt>
                <c:pt idx="1">
                  <c:v>154089403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D9-45FA-A9C5-291D5C18FCE6}"/>
            </c:ext>
          </c:extLst>
        </c:ser>
        <c:ser>
          <c:idx val="20"/>
          <c:order val="20"/>
          <c:tx>
            <c:strRef>
              <c:f>豊中市!$R$26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豊中市!$S$26:$T$26</c:f>
              <c:numCache>
                <c:formatCode>General</c:formatCode>
                <c:ptCount val="2"/>
                <c:pt idx="0">
                  <c:v>106759246</c:v>
                </c:pt>
                <c:pt idx="1">
                  <c:v>103928367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ED9-45FA-A9C5-291D5C18FCE6}"/>
            </c:ext>
          </c:extLst>
        </c:ser>
        <c:ser>
          <c:idx val="21"/>
          <c:order val="21"/>
          <c:tx>
            <c:strRef>
              <c:f>豊中市!$R$27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豊中市!$S$27:$T$27</c:f>
              <c:numCache>
                <c:formatCode>General</c:formatCode>
                <c:ptCount val="2"/>
                <c:pt idx="0">
                  <c:v>1898711</c:v>
                </c:pt>
                <c:pt idx="1">
                  <c:v>775865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ED9-45FA-A9C5-291D5C18F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9600128"/>
        <c:axId val="449234048"/>
      </c:barChart>
      <c:catAx>
        <c:axId val="47960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4048"/>
        <c:crosses val="autoZero"/>
        <c:auto val="1"/>
        <c:lblAlgn val="ctr"/>
        <c:lblOffset val="100"/>
        <c:noMultiLvlLbl val="0"/>
      </c:catAx>
      <c:valAx>
        <c:axId val="44923404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600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池田市!$S$6:$T$6</c:f>
              <c:numCache>
                <c:formatCode>General</c:formatCode>
                <c:ptCount val="2"/>
                <c:pt idx="0">
                  <c:v>107229608</c:v>
                </c:pt>
                <c:pt idx="1">
                  <c:v>123711122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868-982A-FA1E697899D0}"/>
            </c:ext>
          </c:extLst>
        </c:ser>
        <c:ser>
          <c:idx val="1"/>
          <c:order val="1"/>
          <c:tx>
            <c:strRef>
              <c:f>池田市!$R$7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池田市!$S$7:$T$7</c:f>
              <c:numCache>
                <c:formatCode>General</c:formatCode>
                <c:ptCount val="2"/>
                <c:pt idx="0">
                  <c:v>884409114</c:v>
                </c:pt>
                <c:pt idx="1">
                  <c:v>594354055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11-4868-982A-FA1E697899D0}"/>
            </c:ext>
          </c:extLst>
        </c:ser>
        <c:ser>
          <c:idx val="2"/>
          <c:order val="2"/>
          <c:tx>
            <c:strRef>
              <c:f>池田市!$R$8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池田市!$S$8:$T$8</c:f>
              <c:numCache>
                <c:formatCode>General</c:formatCode>
                <c:ptCount val="2"/>
                <c:pt idx="0">
                  <c:v>107166458</c:v>
                </c:pt>
                <c:pt idx="1">
                  <c:v>53351101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11-4868-982A-FA1E697899D0}"/>
            </c:ext>
          </c:extLst>
        </c:ser>
        <c:ser>
          <c:idx val="3"/>
          <c:order val="3"/>
          <c:tx>
            <c:strRef>
              <c:f>池田市!$R$9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池田市!$S$9:$T$9</c:f>
              <c:numCache>
                <c:formatCode>General</c:formatCode>
                <c:ptCount val="2"/>
                <c:pt idx="0">
                  <c:v>457278839</c:v>
                </c:pt>
                <c:pt idx="1">
                  <c:v>441956096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11-4868-982A-FA1E697899D0}"/>
            </c:ext>
          </c:extLst>
        </c:ser>
        <c:ser>
          <c:idx val="4"/>
          <c:order val="4"/>
          <c:tx>
            <c:strRef>
              <c:f>池田市!$R$10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池田市!$S$10:$T$10</c:f>
              <c:numCache>
                <c:formatCode>General</c:formatCode>
                <c:ptCount val="2"/>
                <c:pt idx="0">
                  <c:v>120753748</c:v>
                </c:pt>
                <c:pt idx="1">
                  <c:v>270935792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11-4868-982A-FA1E697899D0}"/>
            </c:ext>
          </c:extLst>
        </c:ser>
        <c:ser>
          <c:idx val="5"/>
          <c:order val="5"/>
          <c:tx>
            <c:strRef>
              <c:f>池田市!$R$11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池田市!$S$11:$T$11</c:f>
              <c:numCache>
                <c:formatCode>General</c:formatCode>
                <c:ptCount val="2"/>
                <c:pt idx="0">
                  <c:v>308545209</c:v>
                </c:pt>
                <c:pt idx="1">
                  <c:v>524355713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11-4868-982A-FA1E697899D0}"/>
            </c:ext>
          </c:extLst>
        </c:ser>
        <c:ser>
          <c:idx val="6"/>
          <c:order val="6"/>
          <c:tx>
            <c:strRef>
              <c:f>池田市!$R$12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池田市!$S$12:$T$12</c:f>
              <c:numCache>
                <c:formatCode>General</c:formatCode>
                <c:ptCount val="2"/>
                <c:pt idx="0">
                  <c:v>199748105</c:v>
                </c:pt>
                <c:pt idx="1">
                  <c:v>259109284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11-4868-982A-FA1E697899D0}"/>
            </c:ext>
          </c:extLst>
        </c:ser>
        <c:ser>
          <c:idx val="7"/>
          <c:order val="7"/>
          <c:tx>
            <c:strRef>
              <c:f>池田市!$R$13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池田市!$S$13:$T$13</c:f>
              <c:numCache>
                <c:formatCode>General</c:formatCode>
                <c:ptCount val="2"/>
                <c:pt idx="0">
                  <c:v>23892933</c:v>
                </c:pt>
                <c:pt idx="1">
                  <c:v>23792590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11-4868-982A-FA1E697899D0}"/>
            </c:ext>
          </c:extLst>
        </c:ser>
        <c:ser>
          <c:idx val="8"/>
          <c:order val="8"/>
          <c:tx>
            <c:strRef>
              <c:f>池田市!$R$14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池田市!$S$14:$T$14</c:f>
              <c:numCache>
                <c:formatCode>General</c:formatCode>
                <c:ptCount val="2"/>
                <c:pt idx="0">
                  <c:v>1221116636</c:v>
                </c:pt>
                <c:pt idx="1">
                  <c:v>1399491251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11-4868-982A-FA1E697899D0}"/>
            </c:ext>
          </c:extLst>
        </c:ser>
        <c:ser>
          <c:idx val="9"/>
          <c:order val="9"/>
          <c:tx>
            <c:strRef>
              <c:f>池田市!$R$15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池田市!$S$15:$T$15</c:f>
              <c:numCache>
                <c:formatCode>General</c:formatCode>
                <c:ptCount val="2"/>
                <c:pt idx="0">
                  <c:v>438686636</c:v>
                </c:pt>
                <c:pt idx="1">
                  <c:v>374122001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11-4868-982A-FA1E697899D0}"/>
            </c:ext>
          </c:extLst>
        </c:ser>
        <c:ser>
          <c:idx val="10"/>
          <c:order val="10"/>
          <c:tx>
            <c:strRef>
              <c:f>池田市!$R$16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池田市!$S$16:$T$16</c:f>
              <c:numCache>
                <c:formatCode>General</c:formatCode>
                <c:ptCount val="2"/>
                <c:pt idx="0">
                  <c:v>399491497</c:v>
                </c:pt>
                <c:pt idx="1">
                  <c:v>532750205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11-4868-982A-FA1E697899D0}"/>
            </c:ext>
          </c:extLst>
        </c:ser>
        <c:ser>
          <c:idx val="11"/>
          <c:order val="11"/>
          <c:tx>
            <c:strRef>
              <c:f>池田市!$R$17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池田市!$S$17:$T$17</c:f>
              <c:numCache>
                <c:formatCode>General</c:formatCode>
                <c:ptCount val="2"/>
                <c:pt idx="0">
                  <c:v>93219879</c:v>
                </c:pt>
                <c:pt idx="1">
                  <c:v>121404687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11-4868-982A-FA1E697899D0}"/>
            </c:ext>
          </c:extLst>
        </c:ser>
        <c:ser>
          <c:idx val="12"/>
          <c:order val="12"/>
          <c:tx>
            <c:strRef>
              <c:f>池田市!$R$18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池田市!$S$18:$T$18</c:f>
              <c:numCache>
                <c:formatCode>General</c:formatCode>
                <c:ptCount val="2"/>
                <c:pt idx="0">
                  <c:v>458467072</c:v>
                </c:pt>
                <c:pt idx="1">
                  <c:v>1099449068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211-4868-982A-FA1E697899D0}"/>
            </c:ext>
          </c:extLst>
        </c:ser>
        <c:ser>
          <c:idx val="13"/>
          <c:order val="13"/>
          <c:tx>
            <c:strRef>
              <c:f>池田市!$R$19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池田市!$S$19:$T$19</c:f>
              <c:numCache>
                <c:formatCode>General</c:formatCode>
                <c:ptCount val="2"/>
                <c:pt idx="0">
                  <c:v>532606615</c:v>
                </c:pt>
                <c:pt idx="1">
                  <c:v>379601467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11-4868-982A-FA1E697899D0}"/>
            </c:ext>
          </c:extLst>
        </c:ser>
        <c:ser>
          <c:idx val="14"/>
          <c:order val="14"/>
          <c:tx>
            <c:strRef>
              <c:f>池田市!$R$20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池田市!$S$20:$T$20</c:f>
              <c:numCache>
                <c:formatCode>General</c:formatCode>
                <c:ptCount val="2"/>
                <c:pt idx="0">
                  <c:v>6060</c:v>
                </c:pt>
                <c:pt idx="1">
                  <c:v>60612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211-4868-982A-FA1E697899D0}"/>
            </c:ext>
          </c:extLst>
        </c:ser>
        <c:ser>
          <c:idx val="15"/>
          <c:order val="15"/>
          <c:tx>
            <c:strRef>
              <c:f>池田市!$R$21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211-4868-982A-FA1E697899D0}"/>
            </c:ext>
          </c:extLst>
        </c:ser>
        <c:ser>
          <c:idx val="16"/>
          <c:order val="16"/>
          <c:tx>
            <c:strRef>
              <c:f>池田市!$R$22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池田市!$S$22:$T$22</c:f>
              <c:numCache>
                <c:formatCode>General</c:formatCode>
                <c:ptCount val="2"/>
                <c:pt idx="0">
                  <c:v>4376817</c:v>
                </c:pt>
                <c:pt idx="1">
                  <c:v>1632473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211-4868-982A-FA1E697899D0}"/>
            </c:ext>
          </c:extLst>
        </c:ser>
        <c:ser>
          <c:idx val="17"/>
          <c:order val="17"/>
          <c:tx>
            <c:strRef>
              <c:f>池田市!$R$23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池田市!$S$23:$T$23</c:f>
              <c:numCache>
                <c:formatCode>General</c:formatCode>
                <c:ptCount val="2"/>
                <c:pt idx="0">
                  <c:v>112022325</c:v>
                </c:pt>
                <c:pt idx="1">
                  <c:v>159734137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11-4868-982A-FA1E697899D0}"/>
            </c:ext>
          </c:extLst>
        </c:ser>
        <c:ser>
          <c:idx val="18"/>
          <c:order val="18"/>
          <c:tx>
            <c:strRef>
              <c:f>池田市!$R$24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11-4868-982A-FA1E6978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池田市!$S$24:$T$24</c:f>
              <c:numCache>
                <c:formatCode>General</c:formatCode>
                <c:ptCount val="2"/>
                <c:pt idx="0">
                  <c:v>270147643</c:v>
                </c:pt>
                <c:pt idx="1">
                  <c:v>613102081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211-4868-982A-FA1E697899D0}"/>
            </c:ext>
          </c:extLst>
        </c:ser>
        <c:ser>
          <c:idx val="19"/>
          <c:order val="19"/>
          <c:tx>
            <c:strRef>
              <c:f>池田市!$R$25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池田市!$S$25:$T$25</c:f>
              <c:numCache>
                <c:formatCode>General</c:formatCode>
                <c:ptCount val="2"/>
                <c:pt idx="0">
                  <c:v>21453633</c:v>
                </c:pt>
                <c:pt idx="1">
                  <c:v>54218328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211-4868-982A-FA1E697899D0}"/>
            </c:ext>
          </c:extLst>
        </c:ser>
        <c:ser>
          <c:idx val="20"/>
          <c:order val="20"/>
          <c:tx>
            <c:strRef>
              <c:f>池田市!$R$26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池田市!$S$26:$T$26</c:f>
              <c:numCache>
                <c:formatCode>General</c:formatCode>
                <c:ptCount val="2"/>
                <c:pt idx="0">
                  <c:v>28568291</c:v>
                </c:pt>
                <c:pt idx="1">
                  <c:v>17058496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211-4868-982A-FA1E697899D0}"/>
            </c:ext>
          </c:extLst>
        </c:ser>
        <c:ser>
          <c:idx val="21"/>
          <c:order val="21"/>
          <c:tx>
            <c:strRef>
              <c:f>池田市!$R$27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池田市!$S$27:$T$27</c:f>
              <c:numCache>
                <c:formatCode>General</c:formatCode>
                <c:ptCount val="2"/>
                <c:pt idx="0">
                  <c:v>105272</c:v>
                </c:pt>
                <c:pt idx="1">
                  <c:v>119680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211-4868-982A-FA1E69789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0771584"/>
        <c:axId val="449236928"/>
      </c:barChart>
      <c:catAx>
        <c:axId val="48077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6928"/>
        <c:crosses val="autoZero"/>
        <c:auto val="1"/>
        <c:lblAlgn val="ctr"/>
        <c:lblOffset val="100"/>
        <c:noMultiLvlLbl val="0"/>
      </c:catAx>
      <c:valAx>
        <c:axId val="449236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7715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吹田市!$S$6:$T$6</c:f>
              <c:numCache>
                <c:formatCode>General</c:formatCode>
                <c:ptCount val="2"/>
                <c:pt idx="0">
                  <c:v>359748169</c:v>
                </c:pt>
                <c:pt idx="1">
                  <c:v>370119631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D9-41C3-8175-1932C44D83BB}"/>
            </c:ext>
          </c:extLst>
        </c:ser>
        <c:ser>
          <c:idx val="1"/>
          <c:order val="1"/>
          <c:tx>
            <c:strRef>
              <c:f>吹田市!$R$7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吹田市!$S$7:$T$7</c:f>
              <c:numCache>
                <c:formatCode>General</c:formatCode>
                <c:ptCount val="2"/>
                <c:pt idx="0">
                  <c:v>2698717845</c:v>
                </c:pt>
                <c:pt idx="1">
                  <c:v>1846318369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D9-41C3-8175-1932C44D83BB}"/>
            </c:ext>
          </c:extLst>
        </c:ser>
        <c:ser>
          <c:idx val="2"/>
          <c:order val="2"/>
          <c:tx>
            <c:strRef>
              <c:f>吹田市!$R$8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吹田市!$S$8:$T$8</c:f>
              <c:numCache>
                <c:formatCode>General</c:formatCode>
                <c:ptCount val="2"/>
                <c:pt idx="0">
                  <c:v>216201013</c:v>
                </c:pt>
                <c:pt idx="1">
                  <c:v>312244639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D9-41C3-8175-1932C44D83BB}"/>
            </c:ext>
          </c:extLst>
        </c:ser>
        <c:ser>
          <c:idx val="3"/>
          <c:order val="3"/>
          <c:tx>
            <c:strRef>
              <c:f>吹田市!$R$9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吹田市!$S$9:$T$9</c:f>
              <c:numCache>
                <c:formatCode>General</c:formatCode>
                <c:ptCount val="2"/>
                <c:pt idx="0">
                  <c:v>1407687366</c:v>
                </c:pt>
                <c:pt idx="1">
                  <c:v>1582671885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D9-41C3-8175-1932C44D83BB}"/>
            </c:ext>
          </c:extLst>
        </c:ser>
        <c:ser>
          <c:idx val="4"/>
          <c:order val="4"/>
          <c:tx>
            <c:strRef>
              <c:f>吹田市!$R$10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吹田市!$S$10:$T$10</c:f>
              <c:numCache>
                <c:formatCode>General</c:formatCode>
                <c:ptCount val="2"/>
                <c:pt idx="0">
                  <c:v>350801631</c:v>
                </c:pt>
                <c:pt idx="1">
                  <c:v>721432719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D9-41C3-8175-1932C44D83BB}"/>
            </c:ext>
          </c:extLst>
        </c:ser>
        <c:ser>
          <c:idx val="5"/>
          <c:order val="5"/>
          <c:tx>
            <c:strRef>
              <c:f>吹田市!$R$11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吹田市!$S$11:$T$11</c:f>
              <c:numCache>
                <c:formatCode>General</c:formatCode>
                <c:ptCount val="2"/>
                <c:pt idx="0">
                  <c:v>910533874</c:v>
                </c:pt>
                <c:pt idx="1">
                  <c:v>1527102407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D9-41C3-8175-1932C44D83BB}"/>
            </c:ext>
          </c:extLst>
        </c:ser>
        <c:ser>
          <c:idx val="6"/>
          <c:order val="6"/>
          <c:tx>
            <c:strRef>
              <c:f>吹田市!$R$12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吹田市!$S$12:$T$12</c:f>
              <c:numCache>
                <c:formatCode>General</c:formatCode>
                <c:ptCount val="2"/>
                <c:pt idx="0">
                  <c:v>605308199</c:v>
                </c:pt>
                <c:pt idx="1">
                  <c:v>936525035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D9-41C3-8175-1932C44D83BB}"/>
            </c:ext>
          </c:extLst>
        </c:ser>
        <c:ser>
          <c:idx val="7"/>
          <c:order val="7"/>
          <c:tx>
            <c:strRef>
              <c:f>吹田市!$R$13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吹田市!$S$13:$T$13</c:f>
              <c:numCache>
                <c:formatCode>General</c:formatCode>
                <c:ptCount val="2"/>
                <c:pt idx="0">
                  <c:v>48664022</c:v>
                </c:pt>
                <c:pt idx="1">
                  <c:v>82447390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D9-41C3-8175-1932C44D83BB}"/>
            </c:ext>
          </c:extLst>
        </c:ser>
        <c:ser>
          <c:idx val="8"/>
          <c:order val="8"/>
          <c:tx>
            <c:strRef>
              <c:f>吹田市!$R$14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吹田市!$S$14:$T$14</c:f>
              <c:numCache>
                <c:formatCode>General</c:formatCode>
                <c:ptCount val="2"/>
                <c:pt idx="0">
                  <c:v>3602049483</c:v>
                </c:pt>
                <c:pt idx="1">
                  <c:v>4278592218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3D9-41C3-8175-1932C44D83BB}"/>
            </c:ext>
          </c:extLst>
        </c:ser>
        <c:ser>
          <c:idx val="9"/>
          <c:order val="9"/>
          <c:tx>
            <c:strRef>
              <c:f>吹田市!$R$15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吹田市!$S$15:$T$15</c:f>
              <c:numCache>
                <c:formatCode>General</c:formatCode>
                <c:ptCount val="2"/>
                <c:pt idx="0">
                  <c:v>1431377514</c:v>
                </c:pt>
                <c:pt idx="1">
                  <c:v>1252116877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3D9-41C3-8175-1932C44D83BB}"/>
            </c:ext>
          </c:extLst>
        </c:ser>
        <c:ser>
          <c:idx val="10"/>
          <c:order val="10"/>
          <c:tx>
            <c:strRef>
              <c:f>吹田市!$R$16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吹田市!$S$16:$T$16</c:f>
              <c:numCache>
                <c:formatCode>General</c:formatCode>
                <c:ptCount val="2"/>
                <c:pt idx="0">
                  <c:v>1296377985</c:v>
                </c:pt>
                <c:pt idx="1">
                  <c:v>1768815803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D9-41C3-8175-1932C44D83BB}"/>
            </c:ext>
          </c:extLst>
        </c:ser>
        <c:ser>
          <c:idx val="11"/>
          <c:order val="11"/>
          <c:tx>
            <c:strRef>
              <c:f>吹田市!$R$17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吹田市!$S$17:$T$17</c:f>
              <c:numCache>
                <c:formatCode>General</c:formatCode>
                <c:ptCount val="2"/>
                <c:pt idx="0">
                  <c:v>352697930</c:v>
                </c:pt>
                <c:pt idx="1">
                  <c:v>480733014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3D9-41C3-8175-1932C44D83BB}"/>
            </c:ext>
          </c:extLst>
        </c:ser>
        <c:ser>
          <c:idx val="12"/>
          <c:order val="12"/>
          <c:tx>
            <c:strRef>
              <c:f>吹田市!$R$18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吹田市!$S$18:$T$18</c:f>
              <c:numCache>
                <c:formatCode>General</c:formatCode>
                <c:ptCount val="2"/>
                <c:pt idx="0">
                  <c:v>1314029116</c:v>
                </c:pt>
                <c:pt idx="1">
                  <c:v>3908592793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3D9-41C3-8175-1932C44D83BB}"/>
            </c:ext>
          </c:extLst>
        </c:ser>
        <c:ser>
          <c:idx val="13"/>
          <c:order val="13"/>
          <c:tx>
            <c:strRef>
              <c:f>吹田市!$R$19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吹田市!$S$19:$T$19</c:f>
              <c:numCache>
                <c:formatCode>General</c:formatCode>
                <c:ptCount val="2"/>
                <c:pt idx="0">
                  <c:v>1640578101</c:v>
                </c:pt>
                <c:pt idx="1">
                  <c:v>1238102649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D9-41C3-8175-1932C44D83BB}"/>
            </c:ext>
          </c:extLst>
        </c:ser>
        <c:ser>
          <c:idx val="14"/>
          <c:order val="14"/>
          <c:tx>
            <c:strRef>
              <c:f>吹田市!$R$20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吹田市!$S$20:$T$20</c:f>
              <c:numCache>
                <c:formatCode>General</c:formatCode>
                <c:ptCount val="2"/>
                <c:pt idx="0">
                  <c:v>12358</c:v>
                </c:pt>
                <c:pt idx="1">
                  <c:v>104852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D9-41C3-8175-1932C44D83BB}"/>
            </c:ext>
          </c:extLst>
        </c:ser>
        <c:ser>
          <c:idx val="15"/>
          <c:order val="15"/>
          <c:tx>
            <c:strRef>
              <c:f>吹田市!$R$21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吹田市!$S$21:$T$21</c:f>
              <c:numCache>
                <c:formatCode>General</c:formatCode>
                <c:ptCount val="2"/>
                <c:pt idx="0">
                  <c:v>16074</c:v>
                </c:pt>
                <c:pt idx="1">
                  <c:v>16182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3D9-41C3-8175-1932C44D83BB}"/>
            </c:ext>
          </c:extLst>
        </c:ser>
        <c:ser>
          <c:idx val="16"/>
          <c:order val="16"/>
          <c:tx>
            <c:strRef>
              <c:f>吹田市!$R$22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吹田市!$S$22:$T$22</c:f>
              <c:numCache>
                <c:formatCode>General</c:formatCode>
                <c:ptCount val="2"/>
                <c:pt idx="0">
                  <c:v>5265857</c:v>
                </c:pt>
                <c:pt idx="1">
                  <c:v>7966132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3D9-41C3-8175-1932C44D83BB}"/>
            </c:ext>
          </c:extLst>
        </c:ser>
        <c:ser>
          <c:idx val="17"/>
          <c:order val="17"/>
          <c:tx>
            <c:strRef>
              <c:f>吹田市!$R$23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吹田市!$S$23:$T$23</c:f>
              <c:numCache>
                <c:formatCode>General</c:formatCode>
                <c:ptCount val="2"/>
                <c:pt idx="0">
                  <c:v>324082713</c:v>
                </c:pt>
                <c:pt idx="1">
                  <c:v>458232799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3D9-41C3-8175-1932C44D83BB}"/>
            </c:ext>
          </c:extLst>
        </c:ser>
        <c:ser>
          <c:idx val="18"/>
          <c:order val="18"/>
          <c:tx>
            <c:strRef>
              <c:f>吹田市!$R$24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D9-41C3-8175-1932C44D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吹田市!$S$24:$T$24</c:f>
              <c:numCache>
                <c:formatCode>General</c:formatCode>
                <c:ptCount val="2"/>
                <c:pt idx="0">
                  <c:v>867485995</c:v>
                </c:pt>
                <c:pt idx="1">
                  <c:v>1884937206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3D9-41C3-8175-1932C44D83BB}"/>
            </c:ext>
          </c:extLst>
        </c:ser>
        <c:ser>
          <c:idx val="19"/>
          <c:order val="19"/>
          <c:tx>
            <c:strRef>
              <c:f>吹田市!$R$25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吹田市!$S$25:$T$25</c:f>
              <c:numCache>
                <c:formatCode>General</c:formatCode>
                <c:ptCount val="2"/>
                <c:pt idx="0">
                  <c:v>65806951</c:v>
                </c:pt>
                <c:pt idx="1">
                  <c:v>167048558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D9-41C3-8175-1932C44D83BB}"/>
            </c:ext>
          </c:extLst>
        </c:ser>
        <c:ser>
          <c:idx val="20"/>
          <c:order val="20"/>
          <c:tx>
            <c:strRef>
              <c:f>吹田市!$R$26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吹田市!$S$26:$T$26</c:f>
              <c:numCache>
                <c:formatCode>General</c:formatCode>
                <c:ptCount val="2"/>
                <c:pt idx="0">
                  <c:v>60818071</c:v>
                </c:pt>
                <c:pt idx="1">
                  <c:v>94246959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3D9-41C3-8175-1932C44D83BB}"/>
            </c:ext>
          </c:extLst>
        </c:ser>
        <c:ser>
          <c:idx val="21"/>
          <c:order val="21"/>
          <c:tx>
            <c:strRef>
              <c:f>吹田市!$R$27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吹田市!$S$27:$T$27</c:f>
              <c:numCache>
                <c:formatCode>General</c:formatCode>
                <c:ptCount val="2"/>
                <c:pt idx="0">
                  <c:v>2233943</c:v>
                </c:pt>
                <c:pt idx="1">
                  <c:v>1958003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3D9-41C3-8175-1932C44D8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3433984"/>
        <c:axId val="449239808"/>
      </c:barChart>
      <c:catAx>
        <c:axId val="48343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9808"/>
        <c:crosses val="autoZero"/>
        <c:auto val="1"/>
        <c:lblAlgn val="ctr"/>
        <c:lblOffset val="100"/>
        <c:noMultiLvlLbl val="0"/>
      </c:catAx>
      <c:valAx>
        <c:axId val="449239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4339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泉大津市!$S$6:$T$6</c:f>
              <c:numCache>
                <c:formatCode>General</c:formatCode>
                <c:ptCount val="2"/>
                <c:pt idx="0">
                  <c:v>71238186</c:v>
                </c:pt>
                <c:pt idx="1">
                  <c:v>65817763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4-430D-9BA0-2E2A90D2C6E3}"/>
            </c:ext>
          </c:extLst>
        </c:ser>
        <c:ser>
          <c:idx val="1"/>
          <c:order val="1"/>
          <c:tx>
            <c:strRef>
              <c:f>泉大津市!$R$7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泉大津市!$S$7:$T$7</c:f>
              <c:numCache>
                <c:formatCode>General</c:formatCode>
                <c:ptCount val="2"/>
                <c:pt idx="0">
                  <c:v>488129068</c:v>
                </c:pt>
                <c:pt idx="1">
                  <c:v>406903006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4-430D-9BA0-2E2A90D2C6E3}"/>
            </c:ext>
          </c:extLst>
        </c:ser>
        <c:ser>
          <c:idx val="2"/>
          <c:order val="2"/>
          <c:tx>
            <c:strRef>
              <c:f>泉大津市!$R$8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泉大津市!$S$8:$T$8</c:f>
              <c:numCache>
                <c:formatCode>General</c:formatCode>
                <c:ptCount val="2"/>
                <c:pt idx="0">
                  <c:v>31252255</c:v>
                </c:pt>
                <c:pt idx="1">
                  <c:v>52768118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94-430D-9BA0-2E2A90D2C6E3}"/>
            </c:ext>
          </c:extLst>
        </c:ser>
        <c:ser>
          <c:idx val="3"/>
          <c:order val="3"/>
          <c:tx>
            <c:strRef>
              <c:f>泉大津市!$R$9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泉大津市!$S$9:$T$9</c:f>
              <c:numCache>
                <c:formatCode>General</c:formatCode>
                <c:ptCount val="2"/>
                <c:pt idx="0">
                  <c:v>239693144</c:v>
                </c:pt>
                <c:pt idx="1">
                  <c:v>340376898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94-430D-9BA0-2E2A90D2C6E3}"/>
            </c:ext>
          </c:extLst>
        </c:ser>
        <c:ser>
          <c:idx val="4"/>
          <c:order val="4"/>
          <c:tx>
            <c:strRef>
              <c:f>泉大津市!$R$10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泉大津市!$S$10:$T$10</c:f>
              <c:numCache>
                <c:formatCode>General</c:formatCode>
                <c:ptCount val="2"/>
                <c:pt idx="0">
                  <c:v>104325009</c:v>
                </c:pt>
                <c:pt idx="1">
                  <c:v>258116704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94-430D-9BA0-2E2A90D2C6E3}"/>
            </c:ext>
          </c:extLst>
        </c:ser>
        <c:ser>
          <c:idx val="5"/>
          <c:order val="5"/>
          <c:tx>
            <c:strRef>
              <c:f>泉大津市!$R$11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泉大津市!$S$11:$T$11</c:f>
              <c:numCache>
                <c:formatCode>General</c:formatCode>
                <c:ptCount val="2"/>
                <c:pt idx="0">
                  <c:v>206277334</c:v>
                </c:pt>
                <c:pt idx="1">
                  <c:v>415903843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94-430D-9BA0-2E2A90D2C6E3}"/>
            </c:ext>
          </c:extLst>
        </c:ser>
        <c:ser>
          <c:idx val="6"/>
          <c:order val="6"/>
          <c:tx>
            <c:strRef>
              <c:f>泉大津市!$R$12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泉大津市!$S$12:$T$12</c:f>
              <c:numCache>
                <c:formatCode>General</c:formatCode>
                <c:ptCount val="2"/>
                <c:pt idx="0">
                  <c:v>135213811</c:v>
                </c:pt>
                <c:pt idx="1">
                  <c:v>207899379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94-430D-9BA0-2E2A90D2C6E3}"/>
            </c:ext>
          </c:extLst>
        </c:ser>
        <c:ser>
          <c:idx val="7"/>
          <c:order val="7"/>
          <c:tx>
            <c:strRef>
              <c:f>泉大津市!$R$13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泉大津市!$S$13:$T$13</c:f>
              <c:numCache>
                <c:formatCode>General</c:formatCode>
                <c:ptCount val="2"/>
                <c:pt idx="0">
                  <c:v>10309239</c:v>
                </c:pt>
                <c:pt idx="1">
                  <c:v>20054003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94-430D-9BA0-2E2A90D2C6E3}"/>
            </c:ext>
          </c:extLst>
        </c:ser>
        <c:ser>
          <c:idx val="8"/>
          <c:order val="8"/>
          <c:tx>
            <c:strRef>
              <c:f>泉大津市!$R$14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泉大津市!$S$14:$T$14</c:f>
              <c:numCache>
                <c:formatCode>General</c:formatCode>
                <c:ptCount val="2"/>
                <c:pt idx="0">
                  <c:v>802885272</c:v>
                </c:pt>
                <c:pt idx="1">
                  <c:v>952360772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94-430D-9BA0-2E2A90D2C6E3}"/>
            </c:ext>
          </c:extLst>
        </c:ser>
        <c:ser>
          <c:idx val="9"/>
          <c:order val="9"/>
          <c:tx>
            <c:strRef>
              <c:f>泉大津市!$R$15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泉大津市!$S$15:$T$15</c:f>
              <c:numCache>
                <c:formatCode>General</c:formatCode>
                <c:ptCount val="2"/>
                <c:pt idx="0">
                  <c:v>312091268</c:v>
                </c:pt>
                <c:pt idx="1">
                  <c:v>283956306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94-430D-9BA0-2E2A90D2C6E3}"/>
            </c:ext>
          </c:extLst>
        </c:ser>
        <c:ser>
          <c:idx val="10"/>
          <c:order val="10"/>
          <c:tx>
            <c:strRef>
              <c:f>泉大津市!$R$16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泉大津市!$S$16:$T$16</c:f>
              <c:numCache>
                <c:formatCode>General</c:formatCode>
                <c:ptCount val="2"/>
                <c:pt idx="0">
                  <c:v>263322684</c:v>
                </c:pt>
                <c:pt idx="1">
                  <c:v>379303261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94-430D-9BA0-2E2A90D2C6E3}"/>
            </c:ext>
          </c:extLst>
        </c:ser>
        <c:ser>
          <c:idx val="11"/>
          <c:order val="11"/>
          <c:tx>
            <c:strRef>
              <c:f>泉大津市!$R$17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泉大津市!$S$17:$T$17</c:f>
              <c:numCache>
                <c:formatCode>General</c:formatCode>
                <c:ptCount val="2"/>
                <c:pt idx="0">
                  <c:v>51067168</c:v>
                </c:pt>
                <c:pt idx="1">
                  <c:v>73395560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94-430D-9BA0-2E2A90D2C6E3}"/>
            </c:ext>
          </c:extLst>
        </c:ser>
        <c:ser>
          <c:idx val="12"/>
          <c:order val="12"/>
          <c:tx>
            <c:strRef>
              <c:f>泉大津市!$R$18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泉大津市!$S$18:$T$18</c:f>
              <c:numCache>
                <c:formatCode>General</c:formatCode>
                <c:ptCount val="2"/>
                <c:pt idx="0">
                  <c:v>321293533</c:v>
                </c:pt>
                <c:pt idx="1">
                  <c:v>840644511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F94-430D-9BA0-2E2A90D2C6E3}"/>
            </c:ext>
          </c:extLst>
        </c:ser>
        <c:ser>
          <c:idx val="13"/>
          <c:order val="13"/>
          <c:tx>
            <c:strRef>
              <c:f>泉大津市!$R$19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泉大津市!$S$19:$T$19</c:f>
              <c:numCache>
                <c:formatCode>General</c:formatCode>
                <c:ptCount val="2"/>
                <c:pt idx="0">
                  <c:v>353664249</c:v>
                </c:pt>
                <c:pt idx="1">
                  <c:v>231724280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94-430D-9BA0-2E2A90D2C6E3}"/>
            </c:ext>
          </c:extLst>
        </c:ser>
        <c:ser>
          <c:idx val="14"/>
          <c:order val="14"/>
          <c:tx>
            <c:strRef>
              <c:f>泉大津市!$R$20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泉大津市!$S$20:$T$20</c:f>
              <c:numCache>
                <c:formatCode>General</c:formatCode>
                <c:ptCount val="2"/>
                <c:pt idx="0">
                  <c:v>14003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94-430D-9BA0-2E2A90D2C6E3}"/>
            </c:ext>
          </c:extLst>
        </c:ser>
        <c:ser>
          <c:idx val="15"/>
          <c:order val="15"/>
          <c:tx>
            <c:strRef>
              <c:f>泉大津市!$R$21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94-430D-9BA0-2E2A90D2C6E3}"/>
            </c:ext>
          </c:extLst>
        </c:ser>
        <c:ser>
          <c:idx val="16"/>
          <c:order val="16"/>
          <c:tx>
            <c:strRef>
              <c:f>泉大津市!$R$22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泉大津市!$S$22:$T$22</c:f>
              <c:numCache>
                <c:formatCode>General</c:formatCode>
                <c:ptCount val="2"/>
                <c:pt idx="0">
                  <c:v>1101289</c:v>
                </c:pt>
                <c:pt idx="1">
                  <c:v>1911809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F94-430D-9BA0-2E2A90D2C6E3}"/>
            </c:ext>
          </c:extLst>
        </c:ser>
        <c:ser>
          <c:idx val="17"/>
          <c:order val="17"/>
          <c:tx>
            <c:strRef>
              <c:f>泉大津市!$R$23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泉大津市!$S$23:$T$23</c:f>
              <c:numCache>
                <c:formatCode>General</c:formatCode>
                <c:ptCount val="2"/>
                <c:pt idx="0">
                  <c:v>71010411</c:v>
                </c:pt>
                <c:pt idx="1">
                  <c:v>94339988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F94-430D-9BA0-2E2A90D2C6E3}"/>
            </c:ext>
          </c:extLst>
        </c:ser>
        <c:ser>
          <c:idx val="18"/>
          <c:order val="18"/>
          <c:tx>
            <c:strRef>
              <c:f>泉大津市!$R$24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94-430D-9BA0-2E2A90D2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泉大津市!$S$24:$T$24</c:f>
              <c:numCache>
                <c:formatCode>General</c:formatCode>
                <c:ptCount val="2"/>
                <c:pt idx="0">
                  <c:v>131521639</c:v>
                </c:pt>
                <c:pt idx="1">
                  <c:v>482278873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F94-430D-9BA0-2E2A90D2C6E3}"/>
            </c:ext>
          </c:extLst>
        </c:ser>
        <c:ser>
          <c:idx val="19"/>
          <c:order val="19"/>
          <c:tx>
            <c:strRef>
              <c:f>泉大津市!$R$25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泉大津市!$S$25:$T$25</c:f>
              <c:numCache>
                <c:formatCode>General</c:formatCode>
                <c:ptCount val="2"/>
                <c:pt idx="0">
                  <c:v>18609118</c:v>
                </c:pt>
                <c:pt idx="1">
                  <c:v>28773135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F94-430D-9BA0-2E2A90D2C6E3}"/>
            </c:ext>
          </c:extLst>
        </c:ser>
        <c:ser>
          <c:idx val="20"/>
          <c:order val="20"/>
          <c:tx>
            <c:strRef>
              <c:f>泉大津市!$R$26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泉大津市!$S$26:$T$26</c:f>
              <c:numCache>
                <c:formatCode>General</c:formatCode>
                <c:ptCount val="2"/>
                <c:pt idx="0">
                  <c:v>17121591</c:v>
                </c:pt>
                <c:pt idx="1">
                  <c:v>24498495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F94-430D-9BA0-2E2A90D2C6E3}"/>
            </c:ext>
          </c:extLst>
        </c:ser>
        <c:ser>
          <c:idx val="21"/>
          <c:order val="21"/>
          <c:tx>
            <c:strRef>
              <c:f>泉大津市!$R$27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泉大津市!$S$27:$T$27</c:f>
              <c:numCache>
                <c:formatCode>General</c:formatCode>
                <c:ptCount val="2"/>
                <c:pt idx="0">
                  <c:v>38779</c:v>
                </c:pt>
                <c:pt idx="1">
                  <c:v>167686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F94-430D-9BA0-2E2A90D2C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4871680"/>
        <c:axId val="452831488"/>
      </c:barChart>
      <c:catAx>
        <c:axId val="4848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1488"/>
        <c:crosses val="autoZero"/>
        <c:auto val="1"/>
        <c:lblAlgn val="ctr"/>
        <c:lblOffset val="100"/>
        <c:noMultiLvlLbl val="0"/>
      </c:catAx>
      <c:valAx>
        <c:axId val="45283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8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高槻市!$S$6:$T$6</c:f>
              <c:numCache>
                <c:formatCode>General</c:formatCode>
                <c:ptCount val="2"/>
                <c:pt idx="0">
                  <c:v>436769316</c:v>
                </c:pt>
                <c:pt idx="1">
                  <c:v>482430818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1-4883-A728-0E2D52258DF1}"/>
            </c:ext>
          </c:extLst>
        </c:ser>
        <c:ser>
          <c:idx val="1"/>
          <c:order val="1"/>
          <c:tx>
            <c:strRef>
              <c:f>高槻市!$R$7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高槻市!$S$7:$T$7</c:f>
              <c:numCache>
                <c:formatCode>General</c:formatCode>
                <c:ptCount val="2"/>
                <c:pt idx="0">
                  <c:v>3415273553</c:v>
                </c:pt>
                <c:pt idx="1">
                  <c:v>2441466468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D1-4883-A728-0E2D52258DF1}"/>
            </c:ext>
          </c:extLst>
        </c:ser>
        <c:ser>
          <c:idx val="2"/>
          <c:order val="2"/>
          <c:tx>
            <c:strRef>
              <c:f>高槻市!$R$8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高槻市!$S$8:$T$8</c:f>
              <c:numCache>
                <c:formatCode>General</c:formatCode>
                <c:ptCount val="2"/>
                <c:pt idx="0">
                  <c:v>294593815</c:v>
                </c:pt>
                <c:pt idx="1">
                  <c:v>332896152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D1-4883-A728-0E2D52258DF1}"/>
            </c:ext>
          </c:extLst>
        </c:ser>
        <c:ser>
          <c:idx val="3"/>
          <c:order val="3"/>
          <c:tx>
            <c:strRef>
              <c:f>高槻市!$R$9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高槻市!$S$9:$T$9</c:f>
              <c:numCache>
                <c:formatCode>General</c:formatCode>
                <c:ptCount val="2"/>
                <c:pt idx="0">
                  <c:v>1546691304</c:v>
                </c:pt>
                <c:pt idx="1">
                  <c:v>1839138346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D1-4883-A728-0E2D52258DF1}"/>
            </c:ext>
          </c:extLst>
        </c:ser>
        <c:ser>
          <c:idx val="4"/>
          <c:order val="4"/>
          <c:tx>
            <c:strRef>
              <c:f>高槻市!$R$10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高槻市!$S$10:$T$10</c:f>
              <c:numCache>
                <c:formatCode>General</c:formatCode>
                <c:ptCount val="2"/>
                <c:pt idx="0">
                  <c:v>463308610</c:v>
                </c:pt>
                <c:pt idx="1">
                  <c:v>948883682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D1-4883-A728-0E2D52258DF1}"/>
            </c:ext>
          </c:extLst>
        </c:ser>
        <c:ser>
          <c:idx val="5"/>
          <c:order val="5"/>
          <c:tx>
            <c:strRef>
              <c:f>高槻市!$R$11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高槻市!$S$11:$T$11</c:f>
              <c:numCache>
                <c:formatCode>General</c:formatCode>
                <c:ptCount val="2"/>
                <c:pt idx="0">
                  <c:v>1270035895</c:v>
                </c:pt>
                <c:pt idx="1">
                  <c:v>2061582783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D1-4883-A728-0E2D52258DF1}"/>
            </c:ext>
          </c:extLst>
        </c:ser>
        <c:ser>
          <c:idx val="6"/>
          <c:order val="6"/>
          <c:tx>
            <c:strRef>
              <c:f>高槻市!$R$12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高槻市!$S$12:$T$12</c:f>
              <c:numCache>
                <c:formatCode>General</c:formatCode>
                <c:ptCount val="2"/>
                <c:pt idx="0">
                  <c:v>923994916</c:v>
                </c:pt>
                <c:pt idx="1">
                  <c:v>1223704115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D1-4883-A728-0E2D52258DF1}"/>
            </c:ext>
          </c:extLst>
        </c:ser>
        <c:ser>
          <c:idx val="7"/>
          <c:order val="7"/>
          <c:tx>
            <c:strRef>
              <c:f>高槻市!$R$13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高槻市!$S$13:$T$13</c:f>
              <c:numCache>
                <c:formatCode>General</c:formatCode>
                <c:ptCount val="2"/>
                <c:pt idx="0">
                  <c:v>53506246</c:v>
                </c:pt>
                <c:pt idx="1">
                  <c:v>88358044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D1-4883-A728-0E2D52258DF1}"/>
            </c:ext>
          </c:extLst>
        </c:ser>
        <c:ser>
          <c:idx val="8"/>
          <c:order val="8"/>
          <c:tx>
            <c:strRef>
              <c:f>高槻市!$R$14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高槻市!$S$14:$T$14</c:f>
              <c:numCache>
                <c:formatCode>General</c:formatCode>
                <c:ptCount val="2"/>
                <c:pt idx="0">
                  <c:v>4121591125</c:v>
                </c:pt>
                <c:pt idx="1">
                  <c:v>4878529969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FD1-4883-A728-0E2D52258DF1}"/>
            </c:ext>
          </c:extLst>
        </c:ser>
        <c:ser>
          <c:idx val="9"/>
          <c:order val="9"/>
          <c:tx>
            <c:strRef>
              <c:f>高槻市!$R$15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高槻市!$S$15:$T$15</c:f>
              <c:numCache>
                <c:formatCode>General</c:formatCode>
                <c:ptCount val="2"/>
                <c:pt idx="0">
                  <c:v>1671040895</c:v>
                </c:pt>
                <c:pt idx="1">
                  <c:v>1353722075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FD1-4883-A728-0E2D52258DF1}"/>
            </c:ext>
          </c:extLst>
        </c:ser>
        <c:ser>
          <c:idx val="10"/>
          <c:order val="10"/>
          <c:tx>
            <c:strRef>
              <c:f>高槻市!$R$16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高槻市!$S$16:$T$16</c:f>
              <c:numCache>
                <c:formatCode>General</c:formatCode>
                <c:ptCount val="2"/>
                <c:pt idx="0">
                  <c:v>1630334235</c:v>
                </c:pt>
                <c:pt idx="1">
                  <c:v>2047509057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FD1-4883-A728-0E2D52258DF1}"/>
            </c:ext>
          </c:extLst>
        </c:ser>
        <c:ser>
          <c:idx val="11"/>
          <c:order val="11"/>
          <c:tx>
            <c:strRef>
              <c:f>高槻市!$R$17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高槻市!$S$17:$T$17</c:f>
              <c:numCache>
                <c:formatCode>General</c:formatCode>
                <c:ptCount val="2"/>
                <c:pt idx="0">
                  <c:v>372112468</c:v>
                </c:pt>
                <c:pt idx="1">
                  <c:v>482057940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FD1-4883-A728-0E2D52258DF1}"/>
            </c:ext>
          </c:extLst>
        </c:ser>
        <c:ser>
          <c:idx val="12"/>
          <c:order val="12"/>
          <c:tx>
            <c:strRef>
              <c:f>高槻市!$R$18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高槻市!$S$18:$T$18</c:f>
              <c:numCache>
                <c:formatCode>General</c:formatCode>
                <c:ptCount val="2"/>
                <c:pt idx="0">
                  <c:v>1756822335</c:v>
                </c:pt>
                <c:pt idx="1">
                  <c:v>4142306326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FD1-4883-A728-0E2D52258DF1}"/>
            </c:ext>
          </c:extLst>
        </c:ser>
        <c:ser>
          <c:idx val="13"/>
          <c:order val="13"/>
          <c:tx>
            <c:strRef>
              <c:f>高槻市!$R$19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高槻市!$S$19:$T$19</c:f>
              <c:numCache>
                <c:formatCode>General</c:formatCode>
                <c:ptCount val="2"/>
                <c:pt idx="0">
                  <c:v>1929760204</c:v>
                </c:pt>
                <c:pt idx="1">
                  <c:v>1355711678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D1-4883-A728-0E2D52258DF1}"/>
            </c:ext>
          </c:extLst>
        </c:ser>
        <c:ser>
          <c:idx val="14"/>
          <c:order val="14"/>
          <c:tx>
            <c:strRef>
              <c:f>高槻市!$R$20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高槻市!$S$20:$T$20</c:f>
              <c:numCache>
                <c:formatCode>General</c:formatCode>
                <c:ptCount val="2"/>
                <c:pt idx="0">
                  <c:v>51215</c:v>
                </c:pt>
                <c:pt idx="1">
                  <c:v>56695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FD1-4883-A728-0E2D52258DF1}"/>
            </c:ext>
          </c:extLst>
        </c:ser>
        <c:ser>
          <c:idx val="15"/>
          <c:order val="15"/>
          <c:tx>
            <c:strRef>
              <c:f>高槻市!$R$21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高槻市!$S$21:$T$21</c:f>
              <c:numCache>
                <c:formatCode>General</c:formatCode>
                <c:ptCount val="2"/>
                <c:pt idx="0">
                  <c:v>1863</c:v>
                </c:pt>
                <c:pt idx="1">
                  <c:v>10205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FD1-4883-A728-0E2D52258DF1}"/>
            </c:ext>
          </c:extLst>
        </c:ser>
        <c:ser>
          <c:idx val="16"/>
          <c:order val="16"/>
          <c:tx>
            <c:strRef>
              <c:f>高槻市!$R$22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高槻市!$S$22:$T$22</c:f>
              <c:numCache>
                <c:formatCode>General</c:formatCode>
                <c:ptCount val="2"/>
                <c:pt idx="0">
                  <c:v>7076146</c:v>
                </c:pt>
                <c:pt idx="1">
                  <c:v>16747991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FD1-4883-A728-0E2D52258DF1}"/>
            </c:ext>
          </c:extLst>
        </c:ser>
        <c:ser>
          <c:idx val="17"/>
          <c:order val="17"/>
          <c:tx>
            <c:strRef>
              <c:f>高槻市!$R$23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高槻市!$S$23:$T$23</c:f>
              <c:numCache>
                <c:formatCode>General</c:formatCode>
                <c:ptCount val="2"/>
                <c:pt idx="0">
                  <c:v>360792656</c:v>
                </c:pt>
                <c:pt idx="1">
                  <c:v>511985391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FD1-4883-A728-0E2D52258DF1}"/>
            </c:ext>
          </c:extLst>
        </c:ser>
        <c:ser>
          <c:idx val="18"/>
          <c:order val="18"/>
          <c:tx>
            <c:strRef>
              <c:f>高槻市!$R$24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D1-4883-A728-0E2D52258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高槻市!$S$24:$T$24</c:f>
              <c:numCache>
                <c:formatCode>General</c:formatCode>
                <c:ptCount val="2"/>
                <c:pt idx="0">
                  <c:v>970309730</c:v>
                </c:pt>
                <c:pt idx="1">
                  <c:v>2265555479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FD1-4883-A728-0E2D52258DF1}"/>
            </c:ext>
          </c:extLst>
        </c:ser>
        <c:ser>
          <c:idx val="19"/>
          <c:order val="19"/>
          <c:tx>
            <c:strRef>
              <c:f>高槻市!$R$25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高槻市!$S$25:$T$25</c:f>
              <c:numCache>
                <c:formatCode>General</c:formatCode>
                <c:ptCount val="2"/>
                <c:pt idx="0">
                  <c:v>100924682</c:v>
                </c:pt>
                <c:pt idx="1">
                  <c:v>198223067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FD1-4883-A728-0E2D52258DF1}"/>
            </c:ext>
          </c:extLst>
        </c:ser>
        <c:ser>
          <c:idx val="20"/>
          <c:order val="20"/>
          <c:tx>
            <c:strRef>
              <c:f>高槻市!$R$26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高槻市!$S$26:$T$26</c:f>
              <c:numCache>
                <c:formatCode>General</c:formatCode>
                <c:ptCount val="2"/>
                <c:pt idx="0">
                  <c:v>157038567</c:v>
                </c:pt>
                <c:pt idx="1">
                  <c:v>146245807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FD1-4883-A728-0E2D52258DF1}"/>
            </c:ext>
          </c:extLst>
        </c:ser>
        <c:ser>
          <c:idx val="21"/>
          <c:order val="21"/>
          <c:tx>
            <c:strRef>
              <c:f>高槻市!$R$27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高槻市!$S$27:$T$27</c:f>
              <c:numCache>
                <c:formatCode>General</c:formatCode>
                <c:ptCount val="2"/>
                <c:pt idx="0">
                  <c:v>1492034</c:v>
                </c:pt>
                <c:pt idx="1">
                  <c:v>7210112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FD1-4883-A728-0E2D52258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6909440"/>
        <c:axId val="452833792"/>
      </c:barChart>
      <c:catAx>
        <c:axId val="48690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3792"/>
        <c:crosses val="autoZero"/>
        <c:auto val="1"/>
        <c:lblAlgn val="ctr"/>
        <c:lblOffset val="100"/>
        <c:noMultiLvlLbl val="0"/>
      </c:catAx>
      <c:valAx>
        <c:axId val="4528337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909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貝塚市!$S$6:$T$6</c:f>
              <c:numCache>
                <c:formatCode>General</c:formatCode>
                <c:ptCount val="2"/>
                <c:pt idx="0">
                  <c:v>99940282</c:v>
                </c:pt>
                <c:pt idx="1">
                  <c:v>97124836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0-41AF-8E51-913513585EED}"/>
            </c:ext>
          </c:extLst>
        </c:ser>
        <c:ser>
          <c:idx val="1"/>
          <c:order val="1"/>
          <c:tx>
            <c:strRef>
              <c:f>貝塚市!$R$7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貝塚市!$S$7:$T$7</c:f>
              <c:numCache>
                <c:formatCode>General</c:formatCode>
                <c:ptCount val="2"/>
                <c:pt idx="0">
                  <c:v>700267193</c:v>
                </c:pt>
                <c:pt idx="1">
                  <c:v>435951913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E0-41AF-8E51-913513585EED}"/>
            </c:ext>
          </c:extLst>
        </c:ser>
        <c:ser>
          <c:idx val="2"/>
          <c:order val="2"/>
          <c:tx>
            <c:strRef>
              <c:f>貝塚市!$R$8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貝塚市!$S$8:$T$8</c:f>
              <c:numCache>
                <c:formatCode>General</c:formatCode>
                <c:ptCount val="2"/>
                <c:pt idx="0">
                  <c:v>75012565</c:v>
                </c:pt>
                <c:pt idx="1">
                  <c:v>70688085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E0-41AF-8E51-913513585EED}"/>
            </c:ext>
          </c:extLst>
        </c:ser>
        <c:ser>
          <c:idx val="3"/>
          <c:order val="3"/>
          <c:tx>
            <c:strRef>
              <c:f>貝塚市!$R$9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貝塚市!$S$9:$T$9</c:f>
              <c:numCache>
                <c:formatCode>General</c:formatCode>
                <c:ptCount val="2"/>
                <c:pt idx="0">
                  <c:v>345796032</c:v>
                </c:pt>
                <c:pt idx="1">
                  <c:v>374190863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E0-41AF-8E51-913513585EED}"/>
            </c:ext>
          </c:extLst>
        </c:ser>
        <c:ser>
          <c:idx val="4"/>
          <c:order val="4"/>
          <c:tx>
            <c:strRef>
              <c:f>貝塚市!$R$10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貝塚市!$S$10:$T$10</c:f>
              <c:numCache>
                <c:formatCode>General</c:formatCode>
                <c:ptCount val="2"/>
                <c:pt idx="0">
                  <c:v>271961635</c:v>
                </c:pt>
                <c:pt idx="1">
                  <c:v>500927933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E0-41AF-8E51-913513585EED}"/>
            </c:ext>
          </c:extLst>
        </c:ser>
        <c:ser>
          <c:idx val="5"/>
          <c:order val="5"/>
          <c:tx>
            <c:strRef>
              <c:f>貝塚市!$R$11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貝塚市!$S$11:$T$11</c:f>
              <c:numCache>
                <c:formatCode>General</c:formatCode>
                <c:ptCount val="2"/>
                <c:pt idx="0">
                  <c:v>308801992</c:v>
                </c:pt>
                <c:pt idx="1">
                  <c:v>643714737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E0-41AF-8E51-913513585EED}"/>
            </c:ext>
          </c:extLst>
        </c:ser>
        <c:ser>
          <c:idx val="6"/>
          <c:order val="6"/>
          <c:tx>
            <c:strRef>
              <c:f>貝塚市!$R$12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貝塚市!$S$12:$T$12</c:f>
              <c:numCache>
                <c:formatCode>General</c:formatCode>
                <c:ptCount val="2"/>
                <c:pt idx="0">
                  <c:v>146087228</c:v>
                </c:pt>
                <c:pt idx="1">
                  <c:v>207230466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E0-41AF-8E51-913513585EED}"/>
            </c:ext>
          </c:extLst>
        </c:ser>
        <c:ser>
          <c:idx val="7"/>
          <c:order val="7"/>
          <c:tx>
            <c:strRef>
              <c:f>貝塚市!$R$13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貝塚市!$S$13:$T$13</c:f>
              <c:numCache>
                <c:formatCode>General</c:formatCode>
                <c:ptCount val="2"/>
                <c:pt idx="0">
                  <c:v>9573257</c:v>
                </c:pt>
                <c:pt idx="1">
                  <c:v>17977420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E0-41AF-8E51-913513585EED}"/>
            </c:ext>
          </c:extLst>
        </c:ser>
        <c:ser>
          <c:idx val="8"/>
          <c:order val="8"/>
          <c:tx>
            <c:strRef>
              <c:f>貝塚市!$R$14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貝塚市!$S$14:$T$14</c:f>
              <c:numCache>
                <c:formatCode>General</c:formatCode>
                <c:ptCount val="2"/>
                <c:pt idx="0">
                  <c:v>967893119</c:v>
                </c:pt>
                <c:pt idx="1">
                  <c:v>1191337706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8E0-41AF-8E51-913513585EED}"/>
            </c:ext>
          </c:extLst>
        </c:ser>
        <c:ser>
          <c:idx val="9"/>
          <c:order val="9"/>
          <c:tx>
            <c:strRef>
              <c:f>貝塚市!$R$15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貝塚市!$S$15:$T$15</c:f>
              <c:numCache>
                <c:formatCode>General</c:formatCode>
                <c:ptCount val="2"/>
                <c:pt idx="0">
                  <c:v>338559729</c:v>
                </c:pt>
                <c:pt idx="1">
                  <c:v>302472143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E0-41AF-8E51-913513585EED}"/>
            </c:ext>
          </c:extLst>
        </c:ser>
        <c:ser>
          <c:idx val="10"/>
          <c:order val="10"/>
          <c:tx>
            <c:strRef>
              <c:f>貝塚市!$R$16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貝塚市!$S$16:$T$16</c:f>
              <c:numCache>
                <c:formatCode>General</c:formatCode>
                <c:ptCount val="2"/>
                <c:pt idx="0">
                  <c:v>315294876</c:v>
                </c:pt>
                <c:pt idx="1">
                  <c:v>438046875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E0-41AF-8E51-913513585EED}"/>
            </c:ext>
          </c:extLst>
        </c:ser>
        <c:ser>
          <c:idx val="11"/>
          <c:order val="11"/>
          <c:tx>
            <c:strRef>
              <c:f>貝塚市!$R$17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貝塚市!$S$17:$T$17</c:f>
              <c:numCache>
                <c:formatCode>General</c:formatCode>
                <c:ptCount val="2"/>
                <c:pt idx="0">
                  <c:v>65960084</c:v>
                </c:pt>
                <c:pt idx="1">
                  <c:v>93788870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8E0-41AF-8E51-913513585EED}"/>
            </c:ext>
          </c:extLst>
        </c:ser>
        <c:ser>
          <c:idx val="12"/>
          <c:order val="12"/>
          <c:tx>
            <c:strRef>
              <c:f>貝塚市!$R$18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貝塚市!$S$18:$T$18</c:f>
              <c:numCache>
                <c:formatCode>General</c:formatCode>
                <c:ptCount val="2"/>
                <c:pt idx="0">
                  <c:v>492655928</c:v>
                </c:pt>
                <c:pt idx="1">
                  <c:v>1205756422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E0-41AF-8E51-913513585EED}"/>
            </c:ext>
          </c:extLst>
        </c:ser>
        <c:ser>
          <c:idx val="13"/>
          <c:order val="13"/>
          <c:tx>
            <c:strRef>
              <c:f>貝塚市!$R$19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貝塚市!$S$19:$T$19</c:f>
              <c:numCache>
                <c:formatCode>General</c:formatCode>
                <c:ptCount val="2"/>
                <c:pt idx="0">
                  <c:v>448992110</c:v>
                </c:pt>
                <c:pt idx="1">
                  <c:v>320414699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E0-41AF-8E51-913513585EED}"/>
            </c:ext>
          </c:extLst>
        </c:ser>
        <c:ser>
          <c:idx val="14"/>
          <c:order val="14"/>
          <c:tx>
            <c:strRef>
              <c:f>貝塚市!$R$20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貝塚市!$S$20:$T$20</c:f>
              <c:numCache>
                <c:formatCode>General</c:formatCode>
                <c:ptCount val="2"/>
                <c:pt idx="0">
                  <c:v>17270</c:v>
                </c:pt>
                <c:pt idx="1">
                  <c:v>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8E0-41AF-8E51-913513585EED}"/>
            </c:ext>
          </c:extLst>
        </c:ser>
        <c:ser>
          <c:idx val="15"/>
          <c:order val="15"/>
          <c:tx>
            <c:strRef>
              <c:f>貝塚市!$R$21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8E0-41AF-8E51-913513585EED}"/>
            </c:ext>
          </c:extLst>
        </c:ser>
        <c:ser>
          <c:idx val="16"/>
          <c:order val="16"/>
          <c:tx>
            <c:strRef>
              <c:f>貝塚市!$R$22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貝塚市!$S$22:$T$22</c:f>
              <c:numCache>
                <c:formatCode>General</c:formatCode>
                <c:ptCount val="2"/>
                <c:pt idx="0">
                  <c:v>203131</c:v>
                </c:pt>
                <c:pt idx="1">
                  <c:v>2102962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8E0-41AF-8E51-913513585EED}"/>
            </c:ext>
          </c:extLst>
        </c:ser>
        <c:ser>
          <c:idx val="17"/>
          <c:order val="17"/>
          <c:tx>
            <c:strRef>
              <c:f>貝塚市!$R$23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貝塚市!$S$23:$T$23</c:f>
              <c:numCache>
                <c:formatCode>General</c:formatCode>
                <c:ptCount val="2"/>
                <c:pt idx="0">
                  <c:v>60406342</c:v>
                </c:pt>
                <c:pt idx="1">
                  <c:v>126516317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8E0-41AF-8E51-913513585EED}"/>
            </c:ext>
          </c:extLst>
        </c:ser>
        <c:ser>
          <c:idx val="18"/>
          <c:order val="18"/>
          <c:tx>
            <c:strRef>
              <c:f>貝塚市!$R$24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E0-41AF-8E51-913513585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貝塚市!$S$24:$T$24</c:f>
              <c:numCache>
                <c:formatCode>General</c:formatCode>
                <c:ptCount val="2"/>
                <c:pt idx="0">
                  <c:v>221003341</c:v>
                </c:pt>
                <c:pt idx="1">
                  <c:v>557046622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8E0-41AF-8E51-913513585EED}"/>
            </c:ext>
          </c:extLst>
        </c:ser>
        <c:ser>
          <c:idx val="19"/>
          <c:order val="19"/>
          <c:tx>
            <c:strRef>
              <c:f>貝塚市!$R$25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貝塚市!$S$25:$T$25</c:f>
              <c:numCache>
                <c:formatCode>General</c:formatCode>
                <c:ptCount val="2"/>
                <c:pt idx="0">
                  <c:v>16891108</c:v>
                </c:pt>
                <c:pt idx="1">
                  <c:v>28388855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8E0-41AF-8E51-913513585EED}"/>
            </c:ext>
          </c:extLst>
        </c:ser>
        <c:ser>
          <c:idx val="20"/>
          <c:order val="20"/>
          <c:tx>
            <c:strRef>
              <c:f>貝塚市!$R$26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貝塚市!$S$26:$T$26</c:f>
              <c:numCache>
                <c:formatCode>General</c:formatCode>
                <c:ptCount val="2"/>
                <c:pt idx="0">
                  <c:v>21800191</c:v>
                </c:pt>
                <c:pt idx="1">
                  <c:v>14647068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8E0-41AF-8E51-913513585EED}"/>
            </c:ext>
          </c:extLst>
        </c:ser>
        <c:ser>
          <c:idx val="21"/>
          <c:order val="21"/>
          <c:tx>
            <c:strRef>
              <c:f>貝塚市!$R$27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貝塚市!$S$27:$T$27</c:f>
              <c:numCache>
                <c:formatCode>General</c:formatCode>
                <c:ptCount val="2"/>
                <c:pt idx="0">
                  <c:v>231387</c:v>
                </c:pt>
                <c:pt idx="1">
                  <c:v>31157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8E0-41AF-8E51-913513585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8773120"/>
        <c:axId val="452836672"/>
      </c:barChart>
      <c:catAx>
        <c:axId val="48877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6672"/>
        <c:crosses val="autoZero"/>
        <c:auto val="1"/>
        <c:lblAlgn val="ctr"/>
        <c:lblOffset val="100"/>
        <c:noMultiLvlLbl val="0"/>
      </c:catAx>
      <c:valAx>
        <c:axId val="452836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7731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中河内医療圏!$S$6:$T$6</c:f>
              <c:numCache>
                <c:formatCode>General</c:formatCode>
                <c:ptCount val="2"/>
                <c:pt idx="0">
                  <c:v>926951309</c:v>
                </c:pt>
                <c:pt idx="1">
                  <c:v>1015752837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F-4A04-87A7-24E329C8371A}"/>
            </c:ext>
          </c:extLst>
        </c:ser>
        <c:ser>
          <c:idx val="1"/>
          <c:order val="1"/>
          <c:tx>
            <c:strRef>
              <c:f>中河内医療圏!$R$7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中河内医療圏!$S$7:$T$7</c:f>
              <c:numCache>
                <c:formatCode>General</c:formatCode>
                <c:ptCount val="2"/>
                <c:pt idx="0">
                  <c:v>6829465913</c:v>
                </c:pt>
                <c:pt idx="1">
                  <c:v>4541829204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8F-4A04-87A7-24E329C8371A}"/>
            </c:ext>
          </c:extLst>
        </c:ser>
        <c:ser>
          <c:idx val="2"/>
          <c:order val="2"/>
          <c:tx>
            <c:strRef>
              <c:f>中河内医療圏!$R$8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中河内医療圏!$S$8:$T$8</c:f>
              <c:numCache>
                <c:formatCode>General</c:formatCode>
                <c:ptCount val="2"/>
                <c:pt idx="0">
                  <c:v>569062713</c:v>
                </c:pt>
                <c:pt idx="1">
                  <c:v>731280364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8F-4A04-87A7-24E329C8371A}"/>
            </c:ext>
          </c:extLst>
        </c:ser>
        <c:ser>
          <c:idx val="3"/>
          <c:order val="3"/>
          <c:tx>
            <c:strRef>
              <c:f>中河内医療圏!$R$9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中河内医療圏!$S$9:$T$9</c:f>
              <c:numCache>
                <c:formatCode>General</c:formatCode>
                <c:ptCount val="2"/>
                <c:pt idx="0">
                  <c:v>3073108712</c:v>
                </c:pt>
                <c:pt idx="1">
                  <c:v>4046592923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8F-4A04-87A7-24E329C8371A}"/>
            </c:ext>
          </c:extLst>
        </c:ser>
        <c:ser>
          <c:idx val="4"/>
          <c:order val="4"/>
          <c:tx>
            <c:strRef>
              <c:f>中河内医療圏!$R$10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中河内医療圏!$S$10:$T$10</c:f>
              <c:numCache>
                <c:formatCode>General</c:formatCode>
                <c:ptCount val="2"/>
                <c:pt idx="0">
                  <c:v>866437207</c:v>
                </c:pt>
                <c:pt idx="1">
                  <c:v>1563504248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8F-4A04-87A7-24E329C8371A}"/>
            </c:ext>
          </c:extLst>
        </c:ser>
        <c:ser>
          <c:idx val="5"/>
          <c:order val="5"/>
          <c:tx>
            <c:strRef>
              <c:f>中河内医療圏!$R$11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中河内医療圏!$S$11:$T$11</c:f>
              <c:numCache>
                <c:formatCode>General</c:formatCode>
                <c:ptCount val="2"/>
                <c:pt idx="0">
                  <c:v>2199617672</c:v>
                </c:pt>
                <c:pt idx="1">
                  <c:v>3689663890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8F-4A04-87A7-24E329C8371A}"/>
            </c:ext>
          </c:extLst>
        </c:ser>
        <c:ser>
          <c:idx val="6"/>
          <c:order val="6"/>
          <c:tx>
            <c:strRef>
              <c:f>中河内医療圏!$R$12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中河内医療圏!$S$12:$T$12</c:f>
              <c:numCache>
                <c:formatCode>General</c:formatCode>
                <c:ptCount val="2"/>
                <c:pt idx="0">
                  <c:v>1615146842</c:v>
                </c:pt>
                <c:pt idx="1">
                  <c:v>2397220885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8F-4A04-87A7-24E329C8371A}"/>
            </c:ext>
          </c:extLst>
        </c:ser>
        <c:ser>
          <c:idx val="7"/>
          <c:order val="7"/>
          <c:tx>
            <c:strRef>
              <c:f>中河内医療圏!$R$13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中河内医療圏!$S$13:$T$13</c:f>
              <c:numCache>
                <c:formatCode>General</c:formatCode>
                <c:ptCount val="2"/>
                <c:pt idx="0">
                  <c:v>135192779</c:v>
                </c:pt>
                <c:pt idx="1">
                  <c:v>215563091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8F-4A04-87A7-24E329C8371A}"/>
            </c:ext>
          </c:extLst>
        </c:ser>
        <c:ser>
          <c:idx val="8"/>
          <c:order val="8"/>
          <c:tx>
            <c:strRef>
              <c:f>中河内医療圏!$R$14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中河内医療圏!$S$14:$T$14</c:f>
              <c:numCache>
                <c:formatCode>General</c:formatCode>
                <c:ptCount val="2"/>
                <c:pt idx="0">
                  <c:v>9230994115</c:v>
                </c:pt>
                <c:pt idx="1">
                  <c:v>10997001839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18F-4A04-87A7-24E329C8371A}"/>
            </c:ext>
          </c:extLst>
        </c:ser>
        <c:ser>
          <c:idx val="9"/>
          <c:order val="9"/>
          <c:tx>
            <c:strRef>
              <c:f>中河内医療圏!$R$15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中河内医療圏!$S$15:$T$15</c:f>
              <c:numCache>
                <c:formatCode>General</c:formatCode>
                <c:ptCount val="2"/>
                <c:pt idx="0">
                  <c:v>3793476479</c:v>
                </c:pt>
                <c:pt idx="1">
                  <c:v>3194477814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18F-4A04-87A7-24E329C8371A}"/>
            </c:ext>
          </c:extLst>
        </c:ser>
        <c:ser>
          <c:idx val="10"/>
          <c:order val="10"/>
          <c:tx>
            <c:strRef>
              <c:f>中河内医療圏!$R$16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中河内医療圏!$S$16:$T$16</c:f>
              <c:numCache>
                <c:formatCode>General</c:formatCode>
                <c:ptCount val="2"/>
                <c:pt idx="0">
                  <c:v>3283172596</c:v>
                </c:pt>
                <c:pt idx="1">
                  <c:v>4533686089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18F-4A04-87A7-24E329C8371A}"/>
            </c:ext>
          </c:extLst>
        </c:ser>
        <c:ser>
          <c:idx val="11"/>
          <c:order val="11"/>
          <c:tx>
            <c:strRef>
              <c:f>中河内医療圏!$R$17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中河内医療圏!$S$17:$T$17</c:f>
              <c:numCache>
                <c:formatCode>General</c:formatCode>
                <c:ptCount val="2"/>
                <c:pt idx="0">
                  <c:v>734317307</c:v>
                </c:pt>
                <c:pt idx="1">
                  <c:v>1007567052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18F-4A04-87A7-24E329C8371A}"/>
            </c:ext>
          </c:extLst>
        </c:ser>
        <c:ser>
          <c:idx val="12"/>
          <c:order val="12"/>
          <c:tx>
            <c:strRef>
              <c:f>中河内医療圏!$R$18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中河内医療圏!$S$18:$T$18</c:f>
              <c:numCache>
                <c:formatCode>General</c:formatCode>
                <c:ptCount val="2"/>
                <c:pt idx="0">
                  <c:v>3697247955</c:v>
                </c:pt>
                <c:pt idx="1">
                  <c:v>9731618104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18F-4A04-87A7-24E329C8371A}"/>
            </c:ext>
          </c:extLst>
        </c:ser>
        <c:ser>
          <c:idx val="13"/>
          <c:order val="13"/>
          <c:tx>
            <c:strRef>
              <c:f>中河内医療圏!$R$19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8F-4A04-87A7-24E329C83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中河内医療圏!$S$19:$T$19</c:f>
              <c:numCache>
                <c:formatCode>General</c:formatCode>
                <c:ptCount val="2"/>
                <c:pt idx="0">
                  <c:v>4474437597</c:v>
                </c:pt>
                <c:pt idx="1">
                  <c:v>3310893489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18F-4A04-87A7-24E329C8371A}"/>
            </c:ext>
          </c:extLst>
        </c:ser>
        <c:ser>
          <c:idx val="14"/>
          <c:order val="14"/>
          <c:tx>
            <c:strRef>
              <c:f>中河内医療圏!$R$20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中河内医療圏!$S$20:$T$20</c:f>
              <c:numCache>
                <c:formatCode>General</c:formatCode>
                <c:ptCount val="2"/>
                <c:pt idx="0">
                  <c:v>16466</c:v>
                </c:pt>
                <c:pt idx="1">
                  <c:v>138561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18F-4A04-87A7-24E329C8371A}"/>
            </c:ext>
          </c:extLst>
        </c:ser>
        <c:ser>
          <c:idx val="15"/>
          <c:order val="15"/>
          <c:tx>
            <c:strRef>
              <c:f>中河内医療圏!$R$21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中河内医療圏!$S$21:$T$21</c:f>
              <c:numCache>
                <c:formatCode>General</c:formatCode>
                <c:ptCount val="2"/>
                <c:pt idx="0">
                  <c:v>15624</c:v>
                </c:pt>
                <c:pt idx="1">
                  <c:v>30042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18F-4A04-87A7-24E329C8371A}"/>
            </c:ext>
          </c:extLst>
        </c:ser>
        <c:ser>
          <c:idx val="16"/>
          <c:order val="16"/>
          <c:tx>
            <c:strRef>
              <c:f>中河内医療圏!$R$22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中河内医療圏!$S$22:$T$22</c:f>
              <c:numCache>
                <c:formatCode>General</c:formatCode>
                <c:ptCount val="2"/>
                <c:pt idx="0">
                  <c:v>13524687</c:v>
                </c:pt>
                <c:pt idx="1">
                  <c:v>23694355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18F-4A04-87A7-24E329C8371A}"/>
            </c:ext>
          </c:extLst>
        </c:ser>
        <c:ser>
          <c:idx val="17"/>
          <c:order val="17"/>
          <c:tx>
            <c:strRef>
              <c:f>中河内医療圏!$R$23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中河内医療圏!$S$23:$T$23</c:f>
              <c:numCache>
                <c:formatCode>General</c:formatCode>
                <c:ptCount val="2"/>
                <c:pt idx="0">
                  <c:v>815757803</c:v>
                </c:pt>
                <c:pt idx="1">
                  <c:v>1141525321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18F-4A04-87A7-24E329C8371A}"/>
            </c:ext>
          </c:extLst>
        </c:ser>
        <c:ser>
          <c:idx val="18"/>
          <c:order val="18"/>
          <c:tx>
            <c:strRef>
              <c:f>中河内医療圏!$R$24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FD-4FB4-9FB3-FC231E7BC05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FD-4FB4-9FB3-FC231E7BC05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中河内医療圏!$S$24:$T$24</c:f>
              <c:numCache>
                <c:formatCode>General</c:formatCode>
                <c:ptCount val="2"/>
                <c:pt idx="0">
                  <c:v>1942056429</c:v>
                </c:pt>
                <c:pt idx="1">
                  <c:v>4675088301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D18F-4A04-87A7-24E329C8371A}"/>
            </c:ext>
          </c:extLst>
        </c:ser>
        <c:ser>
          <c:idx val="19"/>
          <c:order val="19"/>
          <c:tx>
            <c:strRef>
              <c:f>中河内医療圏!$R$25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中河内医療圏!$S$25:$T$25</c:f>
              <c:numCache>
                <c:formatCode>General</c:formatCode>
                <c:ptCount val="2"/>
                <c:pt idx="0">
                  <c:v>193413670</c:v>
                </c:pt>
                <c:pt idx="1">
                  <c:v>344515110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18F-4A04-87A7-24E329C8371A}"/>
            </c:ext>
          </c:extLst>
        </c:ser>
        <c:ser>
          <c:idx val="20"/>
          <c:order val="20"/>
          <c:tx>
            <c:strRef>
              <c:f>中河内医療圏!$R$26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中河内医療圏!$S$26:$T$26</c:f>
              <c:numCache>
                <c:formatCode>General</c:formatCode>
                <c:ptCount val="2"/>
                <c:pt idx="0">
                  <c:v>354344696</c:v>
                </c:pt>
                <c:pt idx="1">
                  <c:v>295783818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18F-4A04-87A7-24E329C8371A}"/>
            </c:ext>
          </c:extLst>
        </c:ser>
        <c:ser>
          <c:idx val="21"/>
          <c:order val="21"/>
          <c:tx>
            <c:strRef>
              <c:f>中河内医療圏!$R$27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中河内医療圏!$S$27:$T$27</c:f>
              <c:numCache>
                <c:formatCode>General</c:formatCode>
                <c:ptCount val="2"/>
                <c:pt idx="0">
                  <c:v>5210299</c:v>
                </c:pt>
                <c:pt idx="1">
                  <c:v>5430153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18F-4A04-87A7-24E329C83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5263824"/>
        <c:axId val="325264384"/>
      </c:barChart>
      <c:catAx>
        <c:axId val="32526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264384"/>
        <c:crosses val="autoZero"/>
        <c:auto val="1"/>
        <c:lblAlgn val="ctr"/>
        <c:lblOffset val="100"/>
        <c:noMultiLvlLbl val="0"/>
      </c:catAx>
      <c:valAx>
        <c:axId val="3252643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2638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守口市!$S$6:$T$6</c:f>
              <c:numCache>
                <c:formatCode>General</c:formatCode>
                <c:ptCount val="2"/>
                <c:pt idx="0">
                  <c:v>166364274</c:v>
                </c:pt>
                <c:pt idx="1">
                  <c:v>209752772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5D1-AABA-2D781ED2BE7D}"/>
            </c:ext>
          </c:extLst>
        </c:ser>
        <c:ser>
          <c:idx val="1"/>
          <c:order val="1"/>
          <c:tx>
            <c:strRef>
              <c:f>守口市!$R$7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守口市!$S$7:$T$7</c:f>
              <c:numCache>
                <c:formatCode>General</c:formatCode>
                <c:ptCount val="2"/>
                <c:pt idx="0">
                  <c:v>1326258321</c:v>
                </c:pt>
                <c:pt idx="1">
                  <c:v>821360851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CD-45D1-AABA-2D781ED2BE7D}"/>
            </c:ext>
          </c:extLst>
        </c:ser>
        <c:ser>
          <c:idx val="2"/>
          <c:order val="2"/>
          <c:tx>
            <c:strRef>
              <c:f>守口市!$R$8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守口市!$S$8:$T$8</c:f>
              <c:numCache>
                <c:formatCode>General</c:formatCode>
                <c:ptCount val="2"/>
                <c:pt idx="0">
                  <c:v>93509914</c:v>
                </c:pt>
                <c:pt idx="1">
                  <c:v>137427329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D-45D1-AABA-2D781ED2BE7D}"/>
            </c:ext>
          </c:extLst>
        </c:ser>
        <c:ser>
          <c:idx val="3"/>
          <c:order val="3"/>
          <c:tx>
            <c:strRef>
              <c:f>守口市!$R$9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守口市!$S$9:$T$9</c:f>
              <c:numCache>
                <c:formatCode>General</c:formatCode>
                <c:ptCount val="2"/>
                <c:pt idx="0">
                  <c:v>616824395</c:v>
                </c:pt>
                <c:pt idx="1">
                  <c:v>805105946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CD-45D1-AABA-2D781ED2BE7D}"/>
            </c:ext>
          </c:extLst>
        </c:ser>
        <c:ser>
          <c:idx val="4"/>
          <c:order val="4"/>
          <c:tx>
            <c:strRef>
              <c:f>守口市!$R$10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守口市!$S$10:$T$10</c:f>
              <c:numCache>
                <c:formatCode>General</c:formatCode>
                <c:ptCount val="2"/>
                <c:pt idx="0">
                  <c:v>135029779</c:v>
                </c:pt>
                <c:pt idx="1">
                  <c:v>284595694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CD-45D1-AABA-2D781ED2BE7D}"/>
            </c:ext>
          </c:extLst>
        </c:ser>
        <c:ser>
          <c:idx val="5"/>
          <c:order val="5"/>
          <c:tx>
            <c:strRef>
              <c:f>守口市!$R$11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守口市!$S$11:$T$11</c:f>
              <c:numCache>
                <c:formatCode>General</c:formatCode>
                <c:ptCount val="2"/>
                <c:pt idx="0">
                  <c:v>379098029</c:v>
                </c:pt>
                <c:pt idx="1">
                  <c:v>609971831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CD-45D1-AABA-2D781ED2BE7D}"/>
            </c:ext>
          </c:extLst>
        </c:ser>
        <c:ser>
          <c:idx val="6"/>
          <c:order val="6"/>
          <c:tx>
            <c:strRef>
              <c:f>守口市!$R$12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守口市!$S$12:$T$12</c:f>
              <c:numCache>
                <c:formatCode>General</c:formatCode>
                <c:ptCount val="2"/>
                <c:pt idx="0">
                  <c:v>297327255</c:v>
                </c:pt>
                <c:pt idx="1">
                  <c:v>494018729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CD-45D1-AABA-2D781ED2BE7D}"/>
            </c:ext>
          </c:extLst>
        </c:ser>
        <c:ser>
          <c:idx val="7"/>
          <c:order val="7"/>
          <c:tx>
            <c:strRef>
              <c:f>守口市!$R$13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守口市!$S$13:$T$13</c:f>
              <c:numCache>
                <c:formatCode>General</c:formatCode>
                <c:ptCount val="2"/>
                <c:pt idx="0">
                  <c:v>24623438</c:v>
                </c:pt>
                <c:pt idx="1">
                  <c:v>36161517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CD-45D1-AABA-2D781ED2BE7D}"/>
            </c:ext>
          </c:extLst>
        </c:ser>
        <c:ser>
          <c:idx val="8"/>
          <c:order val="8"/>
          <c:tx>
            <c:strRef>
              <c:f>守口市!$R$14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守口市!$S$14:$T$14</c:f>
              <c:numCache>
                <c:formatCode>General</c:formatCode>
                <c:ptCount val="2"/>
                <c:pt idx="0">
                  <c:v>1588751801</c:v>
                </c:pt>
                <c:pt idx="1">
                  <c:v>2035502998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8CD-45D1-AABA-2D781ED2BE7D}"/>
            </c:ext>
          </c:extLst>
        </c:ser>
        <c:ser>
          <c:idx val="9"/>
          <c:order val="9"/>
          <c:tx>
            <c:strRef>
              <c:f>守口市!$R$15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守口市!$S$15:$T$15</c:f>
              <c:numCache>
                <c:formatCode>General</c:formatCode>
                <c:ptCount val="2"/>
                <c:pt idx="0">
                  <c:v>675171944</c:v>
                </c:pt>
                <c:pt idx="1">
                  <c:v>604135804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8CD-45D1-AABA-2D781ED2BE7D}"/>
            </c:ext>
          </c:extLst>
        </c:ser>
        <c:ser>
          <c:idx val="10"/>
          <c:order val="10"/>
          <c:tx>
            <c:strRef>
              <c:f>守口市!$R$16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守口市!$S$16:$T$16</c:f>
              <c:numCache>
                <c:formatCode>General</c:formatCode>
                <c:ptCount val="2"/>
                <c:pt idx="0">
                  <c:v>601023401</c:v>
                </c:pt>
                <c:pt idx="1">
                  <c:v>828160931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8CD-45D1-AABA-2D781ED2BE7D}"/>
            </c:ext>
          </c:extLst>
        </c:ser>
        <c:ser>
          <c:idx val="11"/>
          <c:order val="11"/>
          <c:tx>
            <c:strRef>
              <c:f>守口市!$R$17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守口市!$S$17:$T$17</c:f>
              <c:numCache>
                <c:formatCode>General</c:formatCode>
                <c:ptCount val="2"/>
                <c:pt idx="0">
                  <c:v>133307141</c:v>
                </c:pt>
                <c:pt idx="1">
                  <c:v>185319102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8CD-45D1-AABA-2D781ED2BE7D}"/>
            </c:ext>
          </c:extLst>
        </c:ser>
        <c:ser>
          <c:idx val="12"/>
          <c:order val="12"/>
          <c:tx>
            <c:strRef>
              <c:f>守口市!$R$18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守口市!$S$18:$T$18</c:f>
              <c:numCache>
                <c:formatCode>General</c:formatCode>
                <c:ptCount val="2"/>
                <c:pt idx="0">
                  <c:v>703655424</c:v>
                </c:pt>
                <c:pt idx="1">
                  <c:v>1852168360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8CD-45D1-AABA-2D781ED2BE7D}"/>
            </c:ext>
          </c:extLst>
        </c:ser>
        <c:ser>
          <c:idx val="13"/>
          <c:order val="13"/>
          <c:tx>
            <c:strRef>
              <c:f>守口市!$R$19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守口市!$S$19:$T$19</c:f>
              <c:numCache>
                <c:formatCode>General</c:formatCode>
                <c:ptCount val="2"/>
                <c:pt idx="0">
                  <c:v>966983686</c:v>
                </c:pt>
                <c:pt idx="1">
                  <c:v>800692823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CD-45D1-AABA-2D781ED2BE7D}"/>
            </c:ext>
          </c:extLst>
        </c:ser>
        <c:ser>
          <c:idx val="14"/>
          <c:order val="14"/>
          <c:tx>
            <c:strRef>
              <c:f>守口市!$R$20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8CD-45D1-AABA-2D781ED2BE7D}"/>
            </c:ext>
          </c:extLst>
        </c:ser>
        <c:ser>
          <c:idx val="15"/>
          <c:order val="15"/>
          <c:tx>
            <c:strRef>
              <c:f>守口市!$R$21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8CD-45D1-AABA-2D781ED2BE7D}"/>
            </c:ext>
          </c:extLst>
        </c:ser>
        <c:ser>
          <c:idx val="16"/>
          <c:order val="16"/>
          <c:tx>
            <c:strRef>
              <c:f>守口市!$R$22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守口市!$S$22:$T$22</c:f>
              <c:numCache>
                <c:formatCode>General</c:formatCode>
                <c:ptCount val="2"/>
                <c:pt idx="0">
                  <c:v>4492888</c:v>
                </c:pt>
                <c:pt idx="1">
                  <c:v>3493244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8CD-45D1-AABA-2D781ED2BE7D}"/>
            </c:ext>
          </c:extLst>
        </c:ser>
        <c:ser>
          <c:idx val="17"/>
          <c:order val="17"/>
          <c:tx>
            <c:strRef>
              <c:f>守口市!$R$23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守口市!$S$23:$T$23</c:f>
              <c:numCache>
                <c:formatCode>General</c:formatCode>
                <c:ptCount val="2"/>
                <c:pt idx="0">
                  <c:v>145828143</c:v>
                </c:pt>
                <c:pt idx="1">
                  <c:v>198978428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8CD-45D1-AABA-2D781ED2BE7D}"/>
            </c:ext>
          </c:extLst>
        </c:ser>
        <c:ser>
          <c:idx val="18"/>
          <c:order val="18"/>
          <c:tx>
            <c:strRef>
              <c:f>守口市!$R$24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CD-45D1-AABA-2D781ED2B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守口市!$S$24:$T$24</c:f>
              <c:numCache>
                <c:formatCode>General</c:formatCode>
                <c:ptCount val="2"/>
                <c:pt idx="0">
                  <c:v>364704068</c:v>
                </c:pt>
                <c:pt idx="1">
                  <c:v>908629539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8CD-45D1-AABA-2D781ED2BE7D}"/>
            </c:ext>
          </c:extLst>
        </c:ser>
        <c:ser>
          <c:idx val="19"/>
          <c:order val="19"/>
          <c:tx>
            <c:strRef>
              <c:f>守口市!$R$25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守口市!$S$25:$T$25</c:f>
              <c:numCache>
                <c:formatCode>General</c:formatCode>
                <c:ptCount val="2"/>
                <c:pt idx="0">
                  <c:v>26924173</c:v>
                </c:pt>
                <c:pt idx="1">
                  <c:v>70379809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8CD-45D1-AABA-2D781ED2BE7D}"/>
            </c:ext>
          </c:extLst>
        </c:ser>
        <c:ser>
          <c:idx val="20"/>
          <c:order val="20"/>
          <c:tx>
            <c:strRef>
              <c:f>守口市!$R$26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守口市!$S$26:$T$26</c:f>
              <c:numCache>
                <c:formatCode>General</c:formatCode>
                <c:ptCount val="2"/>
                <c:pt idx="0">
                  <c:v>48326364</c:v>
                </c:pt>
                <c:pt idx="1">
                  <c:v>67181374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8CD-45D1-AABA-2D781ED2BE7D}"/>
            </c:ext>
          </c:extLst>
        </c:ser>
        <c:ser>
          <c:idx val="21"/>
          <c:order val="21"/>
          <c:tx>
            <c:strRef>
              <c:f>守口市!$R$27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守口市!$S$27:$T$27</c:f>
              <c:numCache>
                <c:formatCode>General</c:formatCode>
                <c:ptCount val="2"/>
                <c:pt idx="0">
                  <c:v>622012</c:v>
                </c:pt>
                <c:pt idx="1">
                  <c:v>253451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8CD-45D1-AABA-2D781ED2B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271680"/>
        <c:axId val="452454656"/>
      </c:barChart>
      <c:catAx>
        <c:axId val="4912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4656"/>
        <c:crosses val="autoZero"/>
        <c:auto val="1"/>
        <c:lblAlgn val="ctr"/>
        <c:lblOffset val="100"/>
        <c:noMultiLvlLbl val="0"/>
      </c:catAx>
      <c:valAx>
        <c:axId val="4524546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2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枚方市!$S$6:$T$6</c:f>
              <c:numCache>
                <c:formatCode>General</c:formatCode>
                <c:ptCount val="2"/>
                <c:pt idx="0">
                  <c:v>420616191</c:v>
                </c:pt>
                <c:pt idx="1">
                  <c:v>469701260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E-494E-AF5C-2468D3B50298}"/>
            </c:ext>
          </c:extLst>
        </c:ser>
        <c:ser>
          <c:idx val="1"/>
          <c:order val="1"/>
          <c:tx>
            <c:strRef>
              <c:f>枚方市!$R$7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枚方市!$S$7:$T$7</c:f>
              <c:numCache>
                <c:formatCode>General</c:formatCode>
                <c:ptCount val="2"/>
                <c:pt idx="0">
                  <c:v>3663469213</c:v>
                </c:pt>
                <c:pt idx="1">
                  <c:v>2252165888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1E-494E-AF5C-2468D3B50298}"/>
            </c:ext>
          </c:extLst>
        </c:ser>
        <c:ser>
          <c:idx val="2"/>
          <c:order val="2"/>
          <c:tx>
            <c:strRef>
              <c:f>枚方市!$R$8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枚方市!$S$8:$T$8</c:f>
              <c:numCache>
                <c:formatCode>General</c:formatCode>
                <c:ptCount val="2"/>
                <c:pt idx="0">
                  <c:v>253748072</c:v>
                </c:pt>
                <c:pt idx="1">
                  <c:v>235529090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1E-494E-AF5C-2468D3B50298}"/>
            </c:ext>
          </c:extLst>
        </c:ser>
        <c:ser>
          <c:idx val="3"/>
          <c:order val="3"/>
          <c:tx>
            <c:strRef>
              <c:f>枚方市!$R$9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枚方市!$S$9:$T$9</c:f>
              <c:numCache>
                <c:formatCode>General</c:formatCode>
                <c:ptCount val="2"/>
                <c:pt idx="0">
                  <c:v>1507093295</c:v>
                </c:pt>
                <c:pt idx="1">
                  <c:v>1736740376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1E-494E-AF5C-2468D3B50298}"/>
            </c:ext>
          </c:extLst>
        </c:ser>
        <c:ser>
          <c:idx val="4"/>
          <c:order val="4"/>
          <c:tx>
            <c:strRef>
              <c:f>枚方市!$R$10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枚方市!$S$10:$T$10</c:f>
              <c:numCache>
                <c:formatCode>General</c:formatCode>
                <c:ptCount val="2"/>
                <c:pt idx="0">
                  <c:v>365812583</c:v>
                </c:pt>
                <c:pt idx="1">
                  <c:v>725986087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1E-494E-AF5C-2468D3B50298}"/>
            </c:ext>
          </c:extLst>
        </c:ser>
        <c:ser>
          <c:idx val="5"/>
          <c:order val="5"/>
          <c:tx>
            <c:strRef>
              <c:f>枚方市!$R$11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枚方市!$S$11:$T$11</c:f>
              <c:numCache>
                <c:formatCode>General</c:formatCode>
                <c:ptCount val="2"/>
                <c:pt idx="0">
                  <c:v>1124969152</c:v>
                </c:pt>
                <c:pt idx="1">
                  <c:v>1707235939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1E-494E-AF5C-2468D3B50298}"/>
            </c:ext>
          </c:extLst>
        </c:ser>
        <c:ser>
          <c:idx val="6"/>
          <c:order val="6"/>
          <c:tx>
            <c:strRef>
              <c:f>枚方市!$R$12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枚方市!$S$12:$T$12</c:f>
              <c:numCache>
                <c:formatCode>General</c:formatCode>
                <c:ptCount val="2"/>
                <c:pt idx="0">
                  <c:v>813702421</c:v>
                </c:pt>
                <c:pt idx="1">
                  <c:v>1082635371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1E-494E-AF5C-2468D3B50298}"/>
            </c:ext>
          </c:extLst>
        </c:ser>
        <c:ser>
          <c:idx val="7"/>
          <c:order val="7"/>
          <c:tx>
            <c:strRef>
              <c:f>枚方市!$R$13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枚方市!$S$13:$T$13</c:f>
              <c:numCache>
                <c:formatCode>General</c:formatCode>
                <c:ptCount val="2"/>
                <c:pt idx="0">
                  <c:v>52674581</c:v>
                </c:pt>
                <c:pt idx="1">
                  <c:v>89693380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1E-494E-AF5C-2468D3B50298}"/>
            </c:ext>
          </c:extLst>
        </c:ser>
        <c:ser>
          <c:idx val="8"/>
          <c:order val="8"/>
          <c:tx>
            <c:strRef>
              <c:f>枚方市!$R$14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枚方市!$S$14:$T$14</c:f>
              <c:numCache>
                <c:formatCode>General</c:formatCode>
                <c:ptCount val="2"/>
                <c:pt idx="0">
                  <c:v>4413117853</c:v>
                </c:pt>
                <c:pt idx="1">
                  <c:v>4752994141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1E-494E-AF5C-2468D3B50298}"/>
            </c:ext>
          </c:extLst>
        </c:ser>
        <c:ser>
          <c:idx val="9"/>
          <c:order val="9"/>
          <c:tx>
            <c:strRef>
              <c:f>枚方市!$R$15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枚方市!$S$15:$T$15</c:f>
              <c:numCache>
                <c:formatCode>General</c:formatCode>
                <c:ptCount val="2"/>
                <c:pt idx="0">
                  <c:v>1685813975</c:v>
                </c:pt>
                <c:pt idx="1">
                  <c:v>1345898056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F1E-494E-AF5C-2468D3B50298}"/>
            </c:ext>
          </c:extLst>
        </c:ser>
        <c:ser>
          <c:idx val="10"/>
          <c:order val="10"/>
          <c:tx>
            <c:strRef>
              <c:f>枚方市!$R$16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枚方市!$S$16:$T$16</c:f>
              <c:numCache>
                <c:formatCode>General</c:formatCode>
                <c:ptCount val="2"/>
                <c:pt idx="0">
                  <c:v>1605453897</c:v>
                </c:pt>
                <c:pt idx="1">
                  <c:v>1997292694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F1E-494E-AF5C-2468D3B50298}"/>
            </c:ext>
          </c:extLst>
        </c:ser>
        <c:ser>
          <c:idx val="11"/>
          <c:order val="11"/>
          <c:tx>
            <c:strRef>
              <c:f>枚方市!$R$17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枚方市!$S$17:$T$17</c:f>
              <c:numCache>
                <c:formatCode>General</c:formatCode>
                <c:ptCount val="2"/>
                <c:pt idx="0">
                  <c:v>394269878</c:v>
                </c:pt>
                <c:pt idx="1">
                  <c:v>494885728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F1E-494E-AF5C-2468D3B50298}"/>
            </c:ext>
          </c:extLst>
        </c:ser>
        <c:ser>
          <c:idx val="12"/>
          <c:order val="12"/>
          <c:tx>
            <c:strRef>
              <c:f>枚方市!$R$18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枚方市!$S$18:$T$18</c:f>
              <c:numCache>
                <c:formatCode>General</c:formatCode>
                <c:ptCount val="2"/>
                <c:pt idx="0">
                  <c:v>1889530663</c:v>
                </c:pt>
                <c:pt idx="1">
                  <c:v>4448314824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F1E-494E-AF5C-2468D3B50298}"/>
            </c:ext>
          </c:extLst>
        </c:ser>
        <c:ser>
          <c:idx val="13"/>
          <c:order val="13"/>
          <c:tx>
            <c:strRef>
              <c:f>枚方市!$R$19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枚方市!$S$19:$T$19</c:f>
              <c:numCache>
                <c:formatCode>General</c:formatCode>
                <c:ptCount val="2"/>
                <c:pt idx="0">
                  <c:v>2209012006</c:v>
                </c:pt>
                <c:pt idx="1">
                  <c:v>1479607230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1E-494E-AF5C-2468D3B50298}"/>
            </c:ext>
          </c:extLst>
        </c:ser>
        <c:ser>
          <c:idx val="14"/>
          <c:order val="14"/>
          <c:tx>
            <c:strRef>
              <c:f>枚方市!$R$20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枚方市!$S$20:$T$20</c:f>
              <c:numCache>
                <c:formatCode>General</c:formatCode>
                <c:ptCount val="2"/>
                <c:pt idx="0">
                  <c:v>11093</c:v>
                </c:pt>
                <c:pt idx="1">
                  <c:v>147381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F1E-494E-AF5C-2468D3B50298}"/>
            </c:ext>
          </c:extLst>
        </c:ser>
        <c:ser>
          <c:idx val="15"/>
          <c:order val="15"/>
          <c:tx>
            <c:strRef>
              <c:f>枚方市!$R$21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枚方市!$S$21:$T$21</c:f>
              <c:numCache>
                <c:formatCode>General</c:formatCode>
                <c:ptCount val="2"/>
                <c:pt idx="0">
                  <c:v>7634</c:v>
                </c:pt>
                <c:pt idx="1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F1E-494E-AF5C-2468D3B50298}"/>
            </c:ext>
          </c:extLst>
        </c:ser>
        <c:ser>
          <c:idx val="16"/>
          <c:order val="16"/>
          <c:tx>
            <c:strRef>
              <c:f>枚方市!$R$22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枚方市!$S$22:$T$22</c:f>
              <c:numCache>
                <c:formatCode>General</c:formatCode>
                <c:ptCount val="2"/>
                <c:pt idx="0">
                  <c:v>11233529</c:v>
                </c:pt>
                <c:pt idx="1">
                  <c:v>8963541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F1E-494E-AF5C-2468D3B50298}"/>
            </c:ext>
          </c:extLst>
        </c:ser>
        <c:ser>
          <c:idx val="17"/>
          <c:order val="17"/>
          <c:tx>
            <c:strRef>
              <c:f>枚方市!$R$23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枚方市!$S$23:$T$23</c:f>
              <c:numCache>
                <c:formatCode>General</c:formatCode>
                <c:ptCount val="2"/>
                <c:pt idx="0">
                  <c:v>415659427</c:v>
                </c:pt>
                <c:pt idx="1">
                  <c:v>488923337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F1E-494E-AF5C-2468D3B50298}"/>
            </c:ext>
          </c:extLst>
        </c:ser>
        <c:ser>
          <c:idx val="18"/>
          <c:order val="18"/>
          <c:tx>
            <c:strRef>
              <c:f>枚方市!$R$24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1E-494E-AF5C-2468D3B5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枚方市!$S$24:$T$24</c:f>
              <c:numCache>
                <c:formatCode>General</c:formatCode>
                <c:ptCount val="2"/>
                <c:pt idx="0">
                  <c:v>980593503</c:v>
                </c:pt>
                <c:pt idx="1">
                  <c:v>2183948335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F1E-494E-AF5C-2468D3B50298}"/>
            </c:ext>
          </c:extLst>
        </c:ser>
        <c:ser>
          <c:idx val="19"/>
          <c:order val="19"/>
          <c:tx>
            <c:strRef>
              <c:f>枚方市!$R$25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枚方市!$S$25:$T$25</c:f>
              <c:numCache>
                <c:formatCode>General</c:formatCode>
                <c:ptCount val="2"/>
                <c:pt idx="0">
                  <c:v>102110720</c:v>
                </c:pt>
                <c:pt idx="1">
                  <c:v>195110969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F1E-494E-AF5C-2468D3B50298}"/>
            </c:ext>
          </c:extLst>
        </c:ser>
        <c:ser>
          <c:idx val="20"/>
          <c:order val="20"/>
          <c:tx>
            <c:strRef>
              <c:f>枚方市!$R$26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枚方市!$S$26:$T$26</c:f>
              <c:numCache>
                <c:formatCode>General</c:formatCode>
                <c:ptCount val="2"/>
                <c:pt idx="0">
                  <c:v>122869442</c:v>
                </c:pt>
                <c:pt idx="1">
                  <c:v>111429300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F1E-494E-AF5C-2468D3B50298}"/>
            </c:ext>
          </c:extLst>
        </c:ser>
        <c:ser>
          <c:idx val="21"/>
          <c:order val="21"/>
          <c:tx>
            <c:strRef>
              <c:f>枚方市!$R$27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枚方市!$S$27:$T$27</c:f>
              <c:numCache>
                <c:formatCode>General</c:formatCode>
                <c:ptCount val="2"/>
                <c:pt idx="0">
                  <c:v>1666292</c:v>
                </c:pt>
                <c:pt idx="1">
                  <c:v>2556251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F1E-494E-AF5C-2468D3B50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951616"/>
        <c:axId val="452458112"/>
      </c:barChart>
      <c:catAx>
        <c:axId val="49195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112"/>
        <c:crosses val="autoZero"/>
        <c:auto val="1"/>
        <c:lblAlgn val="ctr"/>
        <c:lblOffset val="100"/>
        <c:noMultiLvlLbl val="0"/>
      </c:catAx>
      <c:valAx>
        <c:axId val="4524581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951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茨木市!$S$6:$T$6</c:f>
              <c:numCache>
                <c:formatCode>General</c:formatCode>
                <c:ptCount val="2"/>
                <c:pt idx="0">
                  <c:v>278095676</c:v>
                </c:pt>
                <c:pt idx="1">
                  <c:v>316546427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8-449E-ACBC-0D63F12F1F6E}"/>
            </c:ext>
          </c:extLst>
        </c:ser>
        <c:ser>
          <c:idx val="1"/>
          <c:order val="1"/>
          <c:tx>
            <c:strRef>
              <c:f>茨木市!$R$7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茨木市!$S$7:$T$7</c:f>
              <c:numCache>
                <c:formatCode>General</c:formatCode>
                <c:ptCount val="2"/>
                <c:pt idx="0">
                  <c:v>2149558575</c:v>
                </c:pt>
                <c:pt idx="1">
                  <c:v>1470580567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28-449E-ACBC-0D63F12F1F6E}"/>
            </c:ext>
          </c:extLst>
        </c:ser>
        <c:ser>
          <c:idx val="2"/>
          <c:order val="2"/>
          <c:tx>
            <c:strRef>
              <c:f>茨木市!$R$8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茨木市!$S$8:$T$8</c:f>
              <c:numCache>
                <c:formatCode>General</c:formatCode>
                <c:ptCount val="2"/>
                <c:pt idx="0">
                  <c:v>215030766</c:v>
                </c:pt>
                <c:pt idx="1">
                  <c:v>212025725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28-449E-ACBC-0D63F12F1F6E}"/>
            </c:ext>
          </c:extLst>
        </c:ser>
        <c:ser>
          <c:idx val="3"/>
          <c:order val="3"/>
          <c:tx>
            <c:strRef>
              <c:f>茨木市!$R$9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茨木市!$S$9:$T$9</c:f>
              <c:numCache>
                <c:formatCode>General</c:formatCode>
                <c:ptCount val="2"/>
                <c:pt idx="0">
                  <c:v>1140506330</c:v>
                </c:pt>
                <c:pt idx="1">
                  <c:v>1246446401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28-449E-ACBC-0D63F12F1F6E}"/>
            </c:ext>
          </c:extLst>
        </c:ser>
        <c:ser>
          <c:idx val="4"/>
          <c:order val="4"/>
          <c:tx>
            <c:strRef>
              <c:f>茨木市!$R$10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茨木市!$S$10:$T$10</c:f>
              <c:numCache>
                <c:formatCode>General</c:formatCode>
                <c:ptCount val="2"/>
                <c:pt idx="0">
                  <c:v>310608802</c:v>
                </c:pt>
                <c:pt idx="1">
                  <c:v>715583357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28-449E-ACBC-0D63F12F1F6E}"/>
            </c:ext>
          </c:extLst>
        </c:ser>
        <c:ser>
          <c:idx val="5"/>
          <c:order val="5"/>
          <c:tx>
            <c:strRef>
              <c:f>茨木市!$R$11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茨木市!$S$11:$T$11</c:f>
              <c:numCache>
                <c:formatCode>General</c:formatCode>
                <c:ptCount val="2"/>
                <c:pt idx="0">
                  <c:v>836598341</c:v>
                </c:pt>
                <c:pt idx="1">
                  <c:v>1451819952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28-449E-ACBC-0D63F12F1F6E}"/>
            </c:ext>
          </c:extLst>
        </c:ser>
        <c:ser>
          <c:idx val="6"/>
          <c:order val="6"/>
          <c:tx>
            <c:strRef>
              <c:f>茨木市!$R$12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茨木市!$S$12:$T$12</c:f>
              <c:numCache>
                <c:formatCode>General</c:formatCode>
                <c:ptCount val="2"/>
                <c:pt idx="0">
                  <c:v>511352100</c:v>
                </c:pt>
                <c:pt idx="1">
                  <c:v>647968719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8-449E-ACBC-0D63F12F1F6E}"/>
            </c:ext>
          </c:extLst>
        </c:ser>
        <c:ser>
          <c:idx val="7"/>
          <c:order val="7"/>
          <c:tx>
            <c:strRef>
              <c:f>茨木市!$R$13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茨木市!$S$13:$T$13</c:f>
              <c:numCache>
                <c:formatCode>General</c:formatCode>
                <c:ptCount val="2"/>
                <c:pt idx="0">
                  <c:v>35598158</c:v>
                </c:pt>
                <c:pt idx="1">
                  <c:v>52820478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28-449E-ACBC-0D63F12F1F6E}"/>
            </c:ext>
          </c:extLst>
        </c:ser>
        <c:ser>
          <c:idx val="8"/>
          <c:order val="8"/>
          <c:tx>
            <c:strRef>
              <c:f>茨木市!$R$14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茨木市!$S$14:$T$14</c:f>
              <c:numCache>
                <c:formatCode>General</c:formatCode>
                <c:ptCount val="2"/>
                <c:pt idx="0">
                  <c:v>2546977817</c:v>
                </c:pt>
                <c:pt idx="1">
                  <c:v>3143910405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28-449E-ACBC-0D63F12F1F6E}"/>
            </c:ext>
          </c:extLst>
        </c:ser>
        <c:ser>
          <c:idx val="9"/>
          <c:order val="9"/>
          <c:tx>
            <c:strRef>
              <c:f>茨木市!$R$15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茨木市!$S$15:$T$15</c:f>
              <c:numCache>
                <c:formatCode>General</c:formatCode>
                <c:ptCount val="2"/>
                <c:pt idx="0">
                  <c:v>1029203554</c:v>
                </c:pt>
                <c:pt idx="1">
                  <c:v>946348797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28-449E-ACBC-0D63F12F1F6E}"/>
            </c:ext>
          </c:extLst>
        </c:ser>
        <c:ser>
          <c:idx val="10"/>
          <c:order val="10"/>
          <c:tx>
            <c:strRef>
              <c:f>茨木市!$R$16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茨木市!$S$16:$T$16</c:f>
              <c:numCache>
                <c:formatCode>General</c:formatCode>
                <c:ptCount val="2"/>
                <c:pt idx="0">
                  <c:v>996761152</c:v>
                </c:pt>
                <c:pt idx="1">
                  <c:v>1296209099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B28-449E-ACBC-0D63F12F1F6E}"/>
            </c:ext>
          </c:extLst>
        </c:ser>
        <c:ser>
          <c:idx val="11"/>
          <c:order val="11"/>
          <c:tx>
            <c:strRef>
              <c:f>茨木市!$R$17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茨木市!$S$17:$T$17</c:f>
              <c:numCache>
                <c:formatCode>General</c:formatCode>
                <c:ptCount val="2"/>
                <c:pt idx="0">
                  <c:v>226675910</c:v>
                </c:pt>
                <c:pt idx="1">
                  <c:v>333246261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28-449E-ACBC-0D63F12F1F6E}"/>
            </c:ext>
          </c:extLst>
        </c:ser>
        <c:ser>
          <c:idx val="12"/>
          <c:order val="12"/>
          <c:tx>
            <c:strRef>
              <c:f>茨木市!$R$18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茨木市!$S$18:$T$18</c:f>
              <c:numCache>
                <c:formatCode>General</c:formatCode>
                <c:ptCount val="2"/>
                <c:pt idx="0">
                  <c:v>1131472381</c:v>
                </c:pt>
                <c:pt idx="1">
                  <c:v>2947915019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B28-449E-ACBC-0D63F12F1F6E}"/>
            </c:ext>
          </c:extLst>
        </c:ser>
        <c:ser>
          <c:idx val="13"/>
          <c:order val="13"/>
          <c:tx>
            <c:strRef>
              <c:f>茨木市!$R$19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茨木市!$S$19:$T$19</c:f>
              <c:numCache>
                <c:formatCode>General</c:formatCode>
                <c:ptCount val="2"/>
                <c:pt idx="0">
                  <c:v>1252170740</c:v>
                </c:pt>
                <c:pt idx="1">
                  <c:v>865728447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28-449E-ACBC-0D63F12F1F6E}"/>
            </c:ext>
          </c:extLst>
        </c:ser>
        <c:ser>
          <c:idx val="14"/>
          <c:order val="14"/>
          <c:tx>
            <c:strRef>
              <c:f>茨木市!$R$20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茨木市!$S$20:$T$20</c:f>
              <c:numCache>
                <c:formatCode>General</c:formatCode>
                <c:ptCount val="2"/>
                <c:pt idx="0">
                  <c:v>29307</c:v>
                </c:pt>
                <c:pt idx="1">
                  <c:v>35590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B28-449E-ACBC-0D63F12F1F6E}"/>
            </c:ext>
          </c:extLst>
        </c:ser>
        <c:ser>
          <c:idx val="15"/>
          <c:order val="15"/>
          <c:tx>
            <c:strRef>
              <c:f>茨木市!$R$21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茨木市!$S$21:$T$21</c:f>
              <c:numCache>
                <c:formatCode>General</c:formatCode>
                <c:ptCount val="2"/>
                <c:pt idx="0">
                  <c:v>2500</c:v>
                </c:pt>
                <c:pt idx="1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B28-449E-ACBC-0D63F12F1F6E}"/>
            </c:ext>
          </c:extLst>
        </c:ser>
        <c:ser>
          <c:idx val="16"/>
          <c:order val="16"/>
          <c:tx>
            <c:strRef>
              <c:f>茨木市!$R$22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茨木市!$S$22:$T$22</c:f>
              <c:numCache>
                <c:formatCode>General</c:formatCode>
                <c:ptCount val="2"/>
                <c:pt idx="0">
                  <c:v>2667121</c:v>
                </c:pt>
                <c:pt idx="1">
                  <c:v>9958131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B28-449E-ACBC-0D63F12F1F6E}"/>
            </c:ext>
          </c:extLst>
        </c:ser>
        <c:ser>
          <c:idx val="17"/>
          <c:order val="17"/>
          <c:tx>
            <c:strRef>
              <c:f>茨木市!$R$23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茨木市!$S$23:$T$23</c:f>
              <c:numCache>
                <c:formatCode>General</c:formatCode>
                <c:ptCount val="2"/>
                <c:pt idx="0">
                  <c:v>260660619</c:v>
                </c:pt>
                <c:pt idx="1">
                  <c:v>428248284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B28-449E-ACBC-0D63F12F1F6E}"/>
            </c:ext>
          </c:extLst>
        </c:ser>
        <c:ser>
          <c:idx val="18"/>
          <c:order val="18"/>
          <c:tx>
            <c:strRef>
              <c:f>茨木市!$R$24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28-449E-ACBC-0D63F12F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茨木市!$S$24:$T$24</c:f>
              <c:numCache>
                <c:formatCode>General</c:formatCode>
                <c:ptCount val="2"/>
                <c:pt idx="0">
                  <c:v>638343490</c:v>
                </c:pt>
                <c:pt idx="1">
                  <c:v>1528177571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B28-449E-ACBC-0D63F12F1F6E}"/>
            </c:ext>
          </c:extLst>
        </c:ser>
        <c:ser>
          <c:idx val="19"/>
          <c:order val="19"/>
          <c:tx>
            <c:strRef>
              <c:f>茨木市!$R$25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茨木市!$S$25:$T$25</c:f>
              <c:numCache>
                <c:formatCode>General</c:formatCode>
                <c:ptCount val="2"/>
                <c:pt idx="0">
                  <c:v>58334062</c:v>
                </c:pt>
                <c:pt idx="1">
                  <c:v>143687519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B28-449E-ACBC-0D63F12F1F6E}"/>
            </c:ext>
          </c:extLst>
        </c:ser>
        <c:ser>
          <c:idx val="20"/>
          <c:order val="20"/>
          <c:tx>
            <c:strRef>
              <c:f>茨木市!$R$26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茨木市!$S$26:$T$26</c:f>
              <c:numCache>
                <c:formatCode>General</c:formatCode>
                <c:ptCount val="2"/>
                <c:pt idx="0">
                  <c:v>95891336</c:v>
                </c:pt>
                <c:pt idx="1">
                  <c:v>93897937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B28-449E-ACBC-0D63F12F1F6E}"/>
            </c:ext>
          </c:extLst>
        </c:ser>
        <c:ser>
          <c:idx val="21"/>
          <c:order val="21"/>
          <c:tx>
            <c:strRef>
              <c:f>茨木市!$R$27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茨木市!$S$27:$T$27</c:f>
              <c:numCache>
                <c:formatCode>General</c:formatCode>
                <c:ptCount val="2"/>
                <c:pt idx="0">
                  <c:v>495443</c:v>
                </c:pt>
                <c:pt idx="1">
                  <c:v>470387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B28-449E-ACBC-0D63F12F1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443136"/>
        <c:axId val="452458688"/>
      </c:barChart>
      <c:catAx>
        <c:axId val="49244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688"/>
        <c:crosses val="autoZero"/>
        <c:auto val="1"/>
        <c:lblAlgn val="ctr"/>
        <c:lblOffset val="100"/>
        <c:noMultiLvlLbl val="0"/>
      </c:catAx>
      <c:valAx>
        <c:axId val="452458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44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八尾市!$S$6:$T$6</c:f>
              <c:numCache>
                <c:formatCode>General</c:formatCode>
                <c:ptCount val="2"/>
                <c:pt idx="0">
                  <c:v>298933658</c:v>
                </c:pt>
                <c:pt idx="1">
                  <c:v>336390513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1-4627-9B0D-789B15C7C78F}"/>
            </c:ext>
          </c:extLst>
        </c:ser>
        <c:ser>
          <c:idx val="1"/>
          <c:order val="1"/>
          <c:tx>
            <c:strRef>
              <c:f>八尾市!$R$7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八尾市!$S$7:$T$7</c:f>
              <c:numCache>
                <c:formatCode>General</c:formatCode>
                <c:ptCount val="2"/>
                <c:pt idx="0">
                  <c:v>2234154417</c:v>
                </c:pt>
                <c:pt idx="1">
                  <c:v>1391508677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11-4627-9B0D-789B15C7C78F}"/>
            </c:ext>
          </c:extLst>
        </c:ser>
        <c:ser>
          <c:idx val="2"/>
          <c:order val="2"/>
          <c:tx>
            <c:strRef>
              <c:f>八尾市!$R$8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八尾市!$S$8:$T$8</c:f>
              <c:numCache>
                <c:formatCode>General</c:formatCode>
                <c:ptCount val="2"/>
                <c:pt idx="0">
                  <c:v>190812050</c:v>
                </c:pt>
                <c:pt idx="1">
                  <c:v>209382210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11-4627-9B0D-789B15C7C78F}"/>
            </c:ext>
          </c:extLst>
        </c:ser>
        <c:ser>
          <c:idx val="3"/>
          <c:order val="3"/>
          <c:tx>
            <c:strRef>
              <c:f>八尾市!$R$9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八尾市!$S$9:$T$9</c:f>
              <c:numCache>
                <c:formatCode>General</c:formatCode>
                <c:ptCount val="2"/>
                <c:pt idx="0">
                  <c:v>968473198</c:v>
                </c:pt>
                <c:pt idx="1">
                  <c:v>1258097679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11-4627-9B0D-789B15C7C78F}"/>
            </c:ext>
          </c:extLst>
        </c:ser>
        <c:ser>
          <c:idx val="4"/>
          <c:order val="4"/>
          <c:tx>
            <c:strRef>
              <c:f>八尾市!$R$10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八尾市!$S$10:$T$10</c:f>
              <c:numCache>
                <c:formatCode>General</c:formatCode>
                <c:ptCount val="2"/>
                <c:pt idx="0">
                  <c:v>259443900</c:v>
                </c:pt>
                <c:pt idx="1">
                  <c:v>525266524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11-4627-9B0D-789B15C7C78F}"/>
            </c:ext>
          </c:extLst>
        </c:ser>
        <c:ser>
          <c:idx val="5"/>
          <c:order val="5"/>
          <c:tx>
            <c:strRef>
              <c:f>八尾市!$R$11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八尾市!$S$11:$T$11</c:f>
              <c:numCache>
                <c:formatCode>General</c:formatCode>
                <c:ptCount val="2"/>
                <c:pt idx="0">
                  <c:v>695047713</c:v>
                </c:pt>
                <c:pt idx="1">
                  <c:v>1257275172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11-4627-9B0D-789B15C7C78F}"/>
            </c:ext>
          </c:extLst>
        </c:ser>
        <c:ser>
          <c:idx val="6"/>
          <c:order val="6"/>
          <c:tx>
            <c:strRef>
              <c:f>八尾市!$R$12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八尾市!$S$12:$T$12</c:f>
              <c:numCache>
                <c:formatCode>General</c:formatCode>
                <c:ptCount val="2"/>
                <c:pt idx="0">
                  <c:v>528697132</c:v>
                </c:pt>
                <c:pt idx="1">
                  <c:v>749269617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11-4627-9B0D-789B15C7C78F}"/>
            </c:ext>
          </c:extLst>
        </c:ser>
        <c:ser>
          <c:idx val="7"/>
          <c:order val="7"/>
          <c:tx>
            <c:strRef>
              <c:f>八尾市!$R$13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八尾市!$S$13:$T$13</c:f>
              <c:numCache>
                <c:formatCode>General</c:formatCode>
                <c:ptCount val="2"/>
                <c:pt idx="0">
                  <c:v>48496932</c:v>
                </c:pt>
                <c:pt idx="1">
                  <c:v>67605859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11-4627-9B0D-789B15C7C78F}"/>
            </c:ext>
          </c:extLst>
        </c:ser>
        <c:ser>
          <c:idx val="8"/>
          <c:order val="8"/>
          <c:tx>
            <c:strRef>
              <c:f>八尾市!$R$14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八尾市!$S$14:$T$14</c:f>
              <c:numCache>
                <c:formatCode>General</c:formatCode>
                <c:ptCount val="2"/>
                <c:pt idx="0">
                  <c:v>2943284594</c:v>
                </c:pt>
                <c:pt idx="1">
                  <c:v>3505139021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611-4627-9B0D-789B15C7C78F}"/>
            </c:ext>
          </c:extLst>
        </c:ser>
        <c:ser>
          <c:idx val="9"/>
          <c:order val="9"/>
          <c:tx>
            <c:strRef>
              <c:f>八尾市!$R$15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八尾市!$S$15:$T$15</c:f>
              <c:numCache>
                <c:formatCode>General</c:formatCode>
                <c:ptCount val="2"/>
                <c:pt idx="0">
                  <c:v>1246338845</c:v>
                </c:pt>
                <c:pt idx="1">
                  <c:v>982301270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611-4627-9B0D-789B15C7C78F}"/>
            </c:ext>
          </c:extLst>
        </c:ser>
        <c:ser>
          <c:idx val="10"/>
          <c:order val="10"/>
          <c:tx>
            <c:strRef>
              <c:f>八尾市!$R$16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八尾市!$S$16:$T$16</c:f>
              <c:numCache>
                <c:formatCode>General</c:formatCode>
                <c:ptCount val="2"/>
                <c:pt idx="0">
                  <c:v>1037200450</c:v>
                </c:pt>
                <c:pt idx="1">
                  <c:v>1404091764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611-4627-9B0D-789B15C7C78F}"/>
            </c:ext>
          </c:extLst>
        </c:ser>
        <c:ser>
          <c:idx val="11"/>
          <c:order val="11"/>
          <c:tx>
            <c:strRef>
              <c:f>八尾市!$R$17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八尾市!$S$17:$T$17</c:f>
              <c:numCache>
                <c:formatCode>General</c:formatCode>
                <c:ptCount val="2"/>
                <c:pt idx="0">
                  <c:v>224395222</c:v>
                </c:pt>
                <c:pt idx="1">
                  <c:v>321453788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611-4627-9B0D-789B15C7C78F}"/>
            </c:ext>
          </c:extLst>
        </c:ser>
        <c:ser>
          <c:idx val="12"/>
          <c:order val="12"/>
          <c:tx>
            <c:strRef>
              <c:f>八尾市!$R$18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八尾市!$S$18:$T$18</c:f>
              <c:numCache>
                <c:formatCode>General</c:formatCode>
                <c:ptCount val="2"/>
                <c:pt idx="0">
                  <c:v>1142117561</c:v>
                </c:pt>
                <c:pt idx="1">
                  <c:v>2956215525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611-4627-9B0D-789B15C7C78F}"/>
            </c:ext>
          </c:extLst>
        </c:ser>
        <c:ser>
          <c:idx val="13"/>
          <c:order val="13"/>
          <c:tx>
            <c:strRef>
              <c:f>八尾市!$R$19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八尾市!$S$19:$T$19</c:f>
              <c:numCache>
                <c:formatCode>General</c:formatCode>
                <c:ptCount val="2"/>
                <c:pt idx="0">
                  <c:v>1504256653</c:v>
                </c:pt>
                <c:pt idx="1">
                  <c:v>1023687102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11-4627-9B0D-789B15C7C78F}"/>
            </c:ext>
          </c:extLst>
        </c:ser>
        <c:ser>
          <c:idx val="14"/>
          <c:order val="14"/>
          <c:tx>
            <c:strRef>
              <c:f>八尾市!$R$20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八尾市!$S$20:$T$20</c:f>
              <c:numCache>
                <c:formatCode>General</c:formatCode>
                <c:ptCount val="2"/>
                <c:pt idx="0">
                  <c:v>3809</c:v>
                </c:pt>
                <c:pt idx="1">
                  <c:v>89312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611-4627-9B0D-789B15C7C78F}"/>
            </c:ext>
          </c:extLst>
        </c:ser>
        <c:ser>
          <c:idx val="15"/>
          <c:order val="15"/>
          <c:tx>
            <c:strRef>
              <c:f>八尾市!$R$21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八尾市!$S$21:$T$21</c:f>
              <c:numCache>
                <c:formatCode>General</c:formatCode>
                <c:ptCount val="2"/>
                <c:pt idx="0">
                  <c:v>7106</c:v>
                </c:pt>
                <c:pt idx="1">
                  <c:v>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611-4627-9B0D-789B15C7C78F}"/>
            </c:ext>
          </c:extLst>
        </c:ser>
        <c:ser>
          <c:idx val="16"/>
          <c:order val="16"/>
          <c:tx>
            <c:strRef>
              <c:f>八尾市!$R$22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八尾市!$S$22:$T$22</c:f>
              <c:numCache>
                <c:formatCode>General</c:formatCode>
                <c:ptCount val="2"/>
                <c:pt idx="0">
                  <c:v>5625209</c:v>
                </c:pt>
                <c:pt idx="1">
                  <c:v>8333277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611-4627-9B0D-789B15C7C78F}"/>
            </c:ext>
          </c:extLst>
        </c:ser>
        <c:ser>
          <c:idx val="17"/>
          <c:order val="17"/>
          <c:tx>
            <c:strRef>
              <c:f>八尾市!$R$23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八尾市!$S$23:$T$23</c:f>
              <c:numCache>
                <c:formatCode>General</c:formatCode>
                <c:ptCount val="2"/>
                <c:pt idx="0">
                  <c:v>245041991</c:v>
                </c:pt>
                <c:pt idx="1">
                  <c:v>349205063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611-4627-9B0D-789B15C7C78F}"/>
            </c:ext>
          </c:extLst>
        </c:ser>
        <c:ser>
          <c:idx val="18"/>
          <c:order val="18"/>
          <c:tx>
            <c:strRef>
              <c:f>八尾市!$R$24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11-4627-9B0D-789B15C7C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八尾市!$S$24:$T$24</c:f>
              <c:numCache>
                <c:formatCode>General</c:formatCode>
                <c:ptCount val="2"/>
                <c:pt idx="0">
                  <c:v>648002271</c:v>
                </c:pt>
                <c:pt idx="1">
                  <c:v>1337579058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611-4627-9B0D-789B15C7C78F}"/>
            </c:ext>
          </c:extLst>
        </c:ser>
        <c:ser>
          <c:idx val="19"/>
          <c:order val="19"/>
          <c:tx>
            <c:strRef>
              <c:f>八尾市!$R$25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八尾市!$S$25:$T$25</c:f>
              <c:numCache>
                <c:formatCode>General</c:formatCode>
                <c:ptCount val="2"/>
                <c:pt idx="0">
                  <c:v>62558927</c:v>
                </c:pt>
                <c:pt idx="1">
                  <c:v>105048143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611-4627-9B0D-789B15C7C78F}"/>
            </c:ext>
          </c:extLst>
        </c:ser>
        <c:ser>
          <c:idx val="20"/>
          <c:order val="20"/>
          <c:tx>
            <c:strRef>
              <c:f>八尾市!$R$26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八尾市!$S$26:$T$26</c:f>
              <c:numCache>
                <c:formatCode>General</c:formatCode>
                <c:ptCount val="2"/>
                <c:pt idx="0">
                  <c:v>135144334</c:v>
                </c:pt>
                <c:pt idx="1">
                  <c:v>87845297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611-4627-9B0D-789B15C7C78F}"/>
            </c:ext>
          </c:extLst>
        </c:ser>
        <c:ser>
          <c:idx val="21"/>
          <c:order val="21"/>
          <c:tx>
            <c:strRef>
              <c:f>八尾市!$R$27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八尾市!$S$27:$T$27</c:f>
              <c:numCache>
                <c:formatCode>General</c:formatCode>
                <c:ptCount val="2"/>
                <c:pt idx="0">
                  <c:v>814168</c:v>
                </c:pt>
                <c:pt idx="1">
                  <c:v>2841430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611-4627-9B0D-789B15C7C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943360"/>
        <c:axId val="452127552"/>
      </c:barChart>
      <c:catAx>
        <c:axId val="49294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27552"/>
        <c:crosses val="autoZero"/>
        <c:auto val="1"/>
        <c:lblAlgn val="ctr"/>
        <c:lblOffset val="100"/>
        <c:noMultiLvlLbl val="0"/>
      </c:catAx>
      <c:valAx>
        <c:axId val="452127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943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泉佐野市!$S$6:$T$6</c:f>
              <c:numCache>
                <c:formatCode>General</c:formatCode>
                <c:ptCount val="2"/>
                <c:pt idx="0">
                  <c:v>103376771</c:v>
                </c:pt>
                <c:pt idx="1">
                  <c:v>153594461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4-4469-A6C0-66845E6A99A9}"/>
            </c:ext>
          </c:extLst>
        </c:ser>
        <c:ser>
          <c:idx val="1"/>
          <c:order val="1"/>
          <c:tx>
            <c:strRef>
              <c:f>泉佐野市!$R$7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泉佐野市!$S$7:$T$7</c:f>
              <c:numCache>
                <c:formatCode>General</c:formatCode>
                <c:ptCount val="2"/>
                <c:pt idx="0">
                  <c:v>645903850</c:v>
                </c:pt>
                <c:pt idx="1">
                  <c:v>514706282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4-4469-A6C0-66845E6A99A9}"/>
            </c:ext>
          </c:extLst>
        </c:ser>
        <c:ser>
          <c:idx val="2"/>
          <c:order val="2"/>
          <c:tx>
            <c:strRef>
              <c:f>泉佐野市!$R$8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泉佐野市!$S$8:$T$8</c:f>
              <c:numCache>
                <c:formatCode>General</c:formatCode>
                <c:ptCount val="2"/>
                <c:pt idx="0">
                  <c:v>56436310</c:v>
                </c:pt>
                <c:pt idx="1">
                  <c:v>79797921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94-4469-A6C0-66845E6A99A9}"/>
            </c:ext>
          </c:extLst>
        </c:ser>
        <c:ser>
          <c:idx val="3"/>
          <c:order val="3"/>
          <c:tx>
            <c:strRef>
              <c:f>泉佐野市!$R$9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泉佐野市!$S$9:$T$9</c:f>
              <c:numCache>
                <c:formatCode>General</c:formatCode>
                <c:ptCount val="2"/>
                <c:pt idx="0">
                  <c:v>366463158</c:v>
                </c:pt>
                <c:pt idx="1">
                  <c:v>501474886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94-4469-A6C0-66845E6A99A9}"/>
            </c:ext>
          </c:extLst>
        </c:ser>
        <c:ser>
          <c:idx val="4"/>
          <c:order val="4"/>
          <c:tx>
            <c:strRef>
              <c:f>泉佐野市!$R$10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泉佐野市!$S$10:$T$10</c:f>
              <c:numCache>
                <c:formatCode>General</c:formatCode>
                <c:ptCount val="2"/>
                <c:pt idx="0">
                  <c:v>174657722</c:v>
                </c:pt>
                <c:pt idx="1">
                  <c:v>390644482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94-4469-A6C0-66845E6A99A9}"/>
            </c:ext>
          </c:extLst>
        </c:ser>
        <c:ser>
          <c:idx val="5"/>
          <c:order val="5"/>
          <c:tx>
            <c:strRef>
              <c:f>泉佐野市!$R$11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泉佐野市!$S$11:$T$11</c:f>
              <c:numCache>
                <c:formatCode>General</c:formatCode>
                <c:ptCount val="2"/>
                <c:pt idx="0">
                  <c:v>301593986</c:v>
                </c:pt>
                <c:pt idx="1">
                  <c:v>582115910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94-4469-A6C0-66845E6A99A9}"/>
            </c:ext>
          </c:extLst>
        </c:ser>
        <c:ser>
          <c:idx val="6"/>
          <c:order val="6"/>
          <c:tx>
            <c:strRef>
              <c:f>泉佐野市!$R$12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泉佐野市!$S$12:$T$12</c:f>
              <c:numCache>
                <c:formatCode>General</c:formatCode>
                <c:ptCount val="2"/>
                <c:pt idx="0">
                  <c:v>170839803</c:v>
                </c:pt>
                <c:pt idx="1">
                  <c:v>242598746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94-4469-A6C0-66845E6A99A9}"/>
            </c:ext>
          </c:extLst>
        </c:ser>
        <c:ser>
          <c:idx val="7"/>
          <c:order val="7"/>
          <c:tx>
            <c:strRef>
              <c:f>泉佐野市!$R$13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泉佐野市!$S$13:$T$13</c:f>
              <c:numCache>
                <c:formatCode>General</c:formatCode>
                <c:ptCount val="2"/>
                <c:pt idx="0">
                  <c:v>18538581</c:v>
                </c:pt>
                <c:pt idx="1">
                  <c:v>27306260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94-4469-A6C0-66845E6A99A9}"/>
            </c:ext>
          </c:extLst>
        </c:ser>
        <c:ser>
          <c:idx val="8"/>
          <c:order val="8"/>
          <c:tx>
            <c:strRef>
              <c:f>泉佐野市!$R$14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泉佐野市!$S$14:$T$14</c:f>
              <c:numCache>
                <c:formatCode>General</c:formatCode>
                <c:ptCount val="2"/>
                <c:pt idx="0">
                  <c:v>957109434</c:v>
                </c:pt>
                <c:pt idx="1">
                  <c:v>1366542513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894-4469-A6C0-66845E6A99A9}"/>
            </c:ext>
          </c:extLst>
        </c:ser>
        <c:ser>
          <c:idx val="9"/>
          <c:order val="9"/>
          <c:tx>
            <c:strRef>
              <c:f>泉佐野市!$R$15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泉佐野市!$S$15:$T$15</c:f>
              <c:numCache>
                <c:formatCode>General</c:formatCode>
                <c:ptCount val="2"/>
                <c:pt idx="0">
                  <c:v>381925919</c:v>
                </c:pt>
                <c:pt idx="1">
                  <c:v>402645944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894-4469-A6C0-66845E6A99A9}"/>
            </c:ext>
          </c:extLst>
        </c:ser>
        <c:ser>
          <c:idx val="10"/>
          <c:order val="10"/>
          <c:tx>
            <c:strRef>
              <c:f>泉佐野市!$R$16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泉佐野市!$S$16:$T$16</c:f>
              <c:numCache>
                <c:formatCode>General</c:formatCode>
                <c:ptCount val="2"/>
                <c:pt idx="0">
                  <c:v>354515301</c:v>
                </c:pt>
                <c:pt idx="1">
                  <c:v>527705556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894-4469-A6C0-66845E6A99A9}"/>
            </c:ext>
          </c:extLst>
        </c:ser>
        <c:ser>
          <c:idx val="11"/>
          <c:order val="11"/>
          <c:tx>
            <c:strRef>
              <c:f>泉佐野市!$R$17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泉佐野市!$S$17:$T$17</c:f>
              <c:numCache>
                <c:formatCode>General</c:formatCode>
                <c:ptCount val="2"/>
                <c:pt idx="0">
                  <c:v>78484169</c:v>
                </c:pt>
                <c:pt idx="1">
                  <c:v>113817009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894-4469-A6C0-66845E6A99A9}"/>
            </c:ext>
          </c:extLst>
        </c:ser>
        <c:ser>
          <c:idx val="12"/>
          <c:order val="12"/>
          <c:tx>
            <c:strRef>
              <c:f>泉佐野市!$R$18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泉佐野市!$S$18:$T$18</c:f>
              <c:numCache>
                <c:formatCode>General</c:formatCode>
                <c:ptCount val="2"/>
                <c:pt idx="0">
                  <c:v>589212301</c:v>
                </c:pt>
                <c:pt idx="1">
                  <c:v>1425809700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894-4469-A6C0-66845E6A99A9}"/>
            </c:ext>
          </c:extLst>
        </c:ser>
        <c:ser>
          <c:idx val="13"/>
          <c:order val="13"/>
          <c:tx>
            <c:strRef>
              <c:f>泉佐野市!$R$19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泉佐野市!$S$19:$T$19</c:f>
              <c:numCache>
                <c:formatCode>General</c:formatCode>
                <c:ptCount val="2"/>
                <c:pt idx="0">
                  <c:v>577871008</c:v>
                </c:pt>
                <c:pt idx="1">
                  <c:v>386949051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94-4469-A6C0-66845E6A99A9}"/>
            </c:ext>
          </c:extLst>
        </c:ser>
        <c:ser>
          <c:idx val="14"/>
          <c:order val="14"/>
          <c:tx>
            <c:strRef>
              <c:f>泉佐野市!$R$20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8050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894-4469-A6C0-66845E6A99A9}"/>
            </c:ext>
          </c:extLst>
        </c:ser>
        <c:ser>
          <c:idx val="15"/>
          <c:order val="15"/>
          <c:tx>
            <c:strRef>
              <c:f>泉佐野市!$R$21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894-4469-A6C0-66845E6A99A9}"/>
            </c:ext>
          </c:extLst>
        </c:ser>
        <c:ser>
          <c:idx val="16"/>
          <c:order val="16"/>
          <c:tx>
            <c:strRef>
              <c:f>泉佐野市!$R$22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泉佐野市!$S$22:$T$22</c:f>
              <c:numCache>
                <c:formatCode>General</c:formatCode>
                <c:ptCount val="2"/>
                <c:pt idx="0">
                  <c:v>636210</c:v>
                </c:pt>
                <c:pt idx="1">
                  <c:v>1191055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894-4469-A6C0-66845E6A99A9}"/>
            </c:ext>
          </c:extLst>
        </c:ser>
        <c:ser>
          <c:idx val="17"/>
          <c:order val="17"/>
          <c:tx>
            <c:strRef>
              <c:f>泉佐野市!$R$23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泉佐野市!$S$23:$T$23</c:f>
              <c:numCache>
                <c:formatCode>General</c:formatCode>
                <c:ptCount val="2"/>
                <c:pt idx="0">
                  <c:v>98083508</c:v>
                </c:pt>
                <c:pt idx="1">
                  <c:v>145593650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894-4469-A6C0-66845E6A99A9}"/>
            </c:ext>
          </c:extLst>
        </c:ser>
        <c:ser>
          <c:idx val="18"/>
          <c:order val="18"/>
          <c:tx>
            <c:strRef>
              <c:f>泉佐野市!$R$24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94-4469-A6C0-66845E6A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泉佐野市!$S$24:$T$24</c:f>
              <c:numCache>
                <c:formatCode>General</c:formatCode>
                <c:ptCount val="2"/>
                <c:pt idx="0">
                  <c:v>211295134</c:v>
                </c:pt>
                <c:pt idx="1">
                  <c:v>561606557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894-4469-A6C0-66845E6A99A9}"/>
            </c:ext>
          </c:extLst>
        </c:ser>
        <c:ser>
          <c:idx val="19"/>
          <c:order val="19"/>
          <c:tx>
            <c:strRef>
              <c:f>泉佐野市!$R$25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泉佐野市!$S$25:$T$25</c:f>
              <c:numCache>
                <c:formatCode>General</c:formatCode>
                <c:ptCount val="2"/>
                <c:pt idx="0">
                  <c:v>20286944</c:v>
                </c:pt>
                <c:pt idx="1">
                  <c:v>32896872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894-4469-A6C0-66845E6A99A9}"/>
            </c:ext>
          </c:extLst>
        </c:ser>
        <c:ser>
          <c:idx val="20"/>
          <c:order val="20"/>
          <c:tx>
            <c:strRef>
              <c:f>泉佐野市!$R$26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泉佐野市!$S$26:$T$26</c:f>
              <c:numCache>
                <c:formatCode>General</c:formatCode>
                <c:ptCount val="2"/>
                <c:pt idx="0">
                  <c:v>19902555</c:v>
                </c:pt>
                <c:pt idx="1">
                  <c:v>15023513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894-4469-A6C0-66845E6A99A9}"/>
            </c:ext>
          </c:extLst>
        </c:ser>
        <c:ser>
          <c:idx val="21"/>
          <c:order val="21"/>
          <c:tx>
            <c:strRef>
              <c:f>泉佐野市!$R$27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泉佐野市!$S$27:$T$27</c:f>
              <c:numCache>
                <c:formatCode>General</c:formatCode>
                <c:ptCount val="2"/>
                <c:pt idx="0">
                  <c:v>687206</c:v>
                </c:pt>
                <c:pt idx="1">
                  <c:v>84398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894-4469-A6C0-66845E6A9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6829952"/>
        <c:axId val="452130432"/>
      </c:barChart>
      <c:catAx>
        <c:axId val="49682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30432"/>
        <c:crosses val="autoZero"/>
        <c:auto val="1"/>
        <c:lblAlgn val="ctr"/>
        <c:lblOffset val="100"/>
        <c:noMultiLvlLbl val="0"/>
      </c:catAx>
      <c:valAx>
        <c:axId val="452130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6829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富田林市!$S$6:$T$6</c:f>
              <c:numCache>
                <c:formatCode>General</c:formatCode>
                <c:ptCount val="2"/>
                <c:pt idx="0">
                  <c:v>113914545</c:v>
                </c:pt>
                <c:pt idx="1">
                  <c:v>114363393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C-4E30-AA8D-92BBF70793F1}"/>
            </c:ext>
          </c:extLst>
        </c:ser>
        <c:ser>
          <c:idx val="1"/>
          <c:order val="1"/>
          <c:tx>
            <c:strRef>
              <c:f>富田林市!$R$7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富田林市!$S$7:$T$7</c:f>
              <c:numCache>
                <c:formatCode>General</c:formatCode>
                <c:ptCount val="2"/>
                <c:pt idx="0">
                  <c:v>1101410835</c:v>
                </c:pt>
                <c:pt idx="1">
                  <c:v>744876366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C-4E30-AA8D-92BBF70793F1}"/>
            </c:ext>
          </c:extLst>
        </c:ser>
        <c:ser>
          <c:idx val="2"/>
          <c:order val="2"/>
          <c:tx>
            <c:strRef>
              <c:f>富田林市!$R$8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富田林市!$S$8:$T$8</c:f>
              <c:numCache>
                <c:formatCode>General</c:formatCode>
                <c:ptCount val="2"/>
                <c:pt idx="0">
                  <c:v>89785173</c:v>
                </c:pt>
                <c:pt idx="1">
                  <c:v>103054752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C-4E30-AA8D-92BBF70793F1}"/>
            </c:ext>
          </c:extLst>
        </c:ser>
        <c:ser>
          <c:idx val="3"/>
          <c:order val="3"/>
          <c:tx>
            <c:strRef>
              <c:f>富田林市!$R$9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富田林市!$S$9:$T$9</c:f>
              <c:numCache>
                <c:formatCode>General</c:formatCode>
                <c:ptCount val="2"/>
                <c:pt idx="0">
                  <c:v>435512526</c:v>
                </c:pt>
                <c:pt idx="1">
                  <c:v>529806120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2C-4E30-AA8D-92BBF70793F1}"/>
            </c:ext>
          </c:extLst>
        </c:ser>
        <c:ser>
          <c:idx val="4"/>
          <c:order val="4"/>
          <c:tx>
            <c:strRef>
              <c:f>富田林市!$R$10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富田林市!$S$10:$T$10</c:f>
              <c:numCache>
                <c:formatCode>General</c:formatCode>
                <c:ptCount val="2"/>
                <c:pt idx="0">
                  <c:v>175340731</c:v>
                </c:pt>
                <c:pt idx="1">
                  <c:v>333055987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2C-4E30-AA8D-92BBF70793F1}"/>
            </c:ext>
          </c:extLst>
        </c:ser>
        <c:ser>
          <c:idx val="5"/>
          <c:order val="5"/>
          <c:tx>
            <c:strRef>
              <c:f>富田林市!$R$11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富田林市!$S$11:$T$11</c:f>
              <c:numCache>
                <c:formatCode>General</c:formatCode>
                <c:ptCount val="2"/>
                <c:pt idx="0">
                  <c:v>361161019</c:v>
                </c:pt>
                <c:pt idx="1">
                  <c:v>583894106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2C-4E30-AA8D-92BBF70793F1}"/>
            </c:ext>
          </c:extLst>
        </c:ser>
        <c:ser>
          <c:idx val="6"/>
          <c:order val="6"/>
          <c:tx>
            <c:strRef>
              <c:f>富田林市!$R$12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富田林市!$S$12:$T$12</c:f>
              <c:numCache>
                <c:formatCode>General</c:formatCode>
                <c:ptCount val="2"/>
                <c:pt idx="0">
                  <c:v>225047936</c:v>
                </c:pt>
                <c:pt idx="1">
                  <c:v>318103194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2C-4E30-AA8D-92BBF70793F1}"/>
            </c:ext>
          </c:extLst>
        </c:ser>
        <c:ser>
          <c:idx val="7"/>
          <c:order val="7"/>
          <c:tx>
            <c:strRef>
              <c:f>富田林市!$R$13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富田林市!$S$13:$T$13</c:f>
              <c:numCache>
                <c:formatCode>General</c:formatCode>
                <c:ptCount val="2"/>
                <c:pt idx="0">
                  <c:v>13265232</c:v>
                </c:pt>
                <c:pt idx="1">
                  <c:v>22813361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2C-4E30-AA8D-92BBF70793F1}"/>
            </c:ext>
          </c:extLst>
        </c:ser>
        <c:ser>
          <c:idx val="8"/>
          <c:order val="8"/>
          <c:tx>
            <c:strRef>
              <c:f>富田林市!$R$14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富田林市!$S$14:$T$14</c:f>
              <c:numCache>
                <c:formatCode>General</c:formatCode>
                <c:ptCount val="2"/>
                <c:pt idx="0">
                  <c:v>1318798401</c:v>
                </c:pt>
                <c:pt idx="1">
                  <c:v>1439038995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12C-4E30-AA8D-92BBF70793F1}"/>
            </c:ext>
          </c:extLst>
        </c:ser>
        <c:ser>
          <c:idx val="9"/>
          <c:order val="9"/>
          <c:tx>
            <c:strRef>
              <c:f>富田林市!$R$15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富田林市!$S$15:$T$15</c:f>
              <c:numCache>
                <c:formatCode>General</c:formatCode>
                <c:ptCount val="2"/>
                <c:pt idx="0">
                  <c:v>584610642</c:v>
                </c:pt>
                <c:pt idx="1">
                  <c:v>492092522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12C-4E30-AA8D-92BBF70793F1}"/>
            </c:ext>
          </c:extLst>
        </c:ser>
        <c:ser>
          <c:idx val="10"/>
          <c:order val="10"/>
          <c:tx>
            <c:strRef>
              <c:f>富田林市!$R$16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富田林市!$S$16:$T$16</c:f>
              <c:numCache>
                <c:formatCode>General</c:formatCode>
                <c:ptCount val="2"/>
                <c:pt idx="0">
                  <c:v>464012764</c:v>
                </c:pt>
                <c:pt idx="1">
                  <c:v>598347546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12C-4E30-AA8D-92BBF70793F1}"/>
            </c:ext>
          </c:extLst>
        </c:ser>
        <c:ser>
          <c:idx val="11"/>
          <c:order val="11"/>
          <c:tx>
            <c:strRef>
              <c:f>富田林市!$R$17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富田林市!$S$17:$T$17</c:f>
              <c:numCache>
                <c:formatCode>General</c:formatCode>
                <c:ptCount val="2"/>
                <c:pt idx="0">
                  <c:v>103839014</c:v>
                </c:pt>
                <c:pt idx="1">
                  <c:v>141968370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12C-4E30-AA8D-92BBF70793F1}"/>
            </c:ext>
          </c:extLst>
        </c:ser>
        <c:ser>
          <c:idx val="12"/>
          <c:order val="12"/>
          <c:tx>
            <c:strRef>
              <c:f>富田林市!$R$18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富田林市!$S$18:$T$18</c:f>
              <c:numCache>
                <c:formatCode>General</c:formatCode>
                <c:ptCount val="2"/>
                <c:pt idx="0">
                  <c:v>460396281</c:v>
                </c:pt>
                <c:pt idx="1">
                  <c:v>1310948156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12C-4E30-AA8D-92BBF70793F1}"/>
            </c:ext>
          </c:extLst>
        </c:ser>
        <c:ser>
          <c:idx val="13"/>
          <c:order val="13"/>
          <c:tx>
            <c:strRef>
              <c:f>富田林市!$R$19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富田林市!$S$19:$T$19</c:f>
              <c:numCache>
                <c:formatCode>General</c:formatCode>
                <c:ptCount val="2"/>
                <c:pt idx="0">
                  <c:v>724041485</c:v>
                </c:pt>
                <c:pt idx="1">
                  <c:v>426938239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2C-4E30-AA8D-92BBF70793F1}"/>
            </c:ext>
          </c:extLst>
        </c:ser>
        <c:ser>
          <c:idx val="14"/>
          <c:order val="14"/>
          <c:tx>
            <c:strRef>
              <c:f>富田林市!$R$20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富田林市!$S$20:$T$20</c:f>
              <c:numCache>
                <c:formatCode>General</c:formatCode>
                <c:ptCount val="2"/>
                <c:pt idx="0">
                  <c:v>2595</c:v>
                </c:pt>
                <c:pt idx="1">
                  <c:v>43668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12C-4E30-AA8D-92BBF70793F1}"/>
            </c:ext>
          </c:extLst>
        </c:ser>
        <c:ser>
          <c:idx val="15"/>
          <c:order val="15"/>
          <c:tx>
            <c:strRef>
              <c:f>富田林市!$R$21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12C-4E30-AA8D-92BBF70793F1}"/>
            </c:ext>
          </c:extLst>
        </c:ser>
        <c:ser>
          <c:idx val="16"/>
          <c:order val="16"/>
          <c:tx>
            <c:strRef>
              <c:f>富田林市!$R$22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富田林市!$S$22:$T$22</c:f>
              <c:numCache>
                <c:formatCode>General</c:formatCode>
                <c:ptCount val="2"/>
                <c:pt idx="0">
                  <c:v>5590387</c:v>
                </c:pt>
                <c:pt idx="1">
                  <c:v>5440566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12C-4E30-AA8D-92BBF70793F1}"/>
            </c:ext>
          </c:extLst>
        </c:ser>
        <c:ser>
          <c:idx val="17"/>
          <c:order val="17"/>
          <c:tx>
            <c:strRef>
              <c:f>富田林市!$R$23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富田林市!$S$23:$T$23</c:f>
              <c:numCache>
                <c:formatCode>General</c:formatCode>
                <c:ptCount val="2"/>
                <c:pt idx="0">
                  <c:v>125986491</c:v>
                </c:pt>
                <c:pt idx="1">
                  <c:v>174174205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12C-4E30-AA8D-92BBF70793F1}"/>
            </c:ext>
          </c:extLst>
        </c:ser>
        <c:ser>
          <c:idx val="18"/>
          <c:order val="18"/>
          <c:tx>
            <c:strRef>
              <c:f>富田林市!$R$24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2C-4E30-AA8D-92BBF7079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富田林市!$S$24:$T$24</c:f>
              <c:numCache>
                <c:formatCode>General</c:formatCode>
                <c:ptCount val="2"/>
                <c:pt idx="0">
                  <c:v>305494798</c:v>
                </c:pt>
                <c:pt idx="1">
                  <c:v>653824318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12C-4E30-AA8D-92BBF70793F1}"/>
            </c:ext>
          </c:extLst>
        </c:ser>
        <c:ser>
          <c:idx val="19"/>
          <c:order val="19"/>
          <c:tx>
            <c:strRef>
              <c:f>富田林市!$R$25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富田林市!$S$25:$T$25</c:f>
              <c:numCache>
                <c:formatCode>General</c:formatCode>
                <c:ptCount val="2"/>
                <c:pt idx="0">
                  <c:v>24530777</c:v>
                </c:pt>
                <c:pt idx="1">
                  <c:v>52815448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12C-4E30-AA8D-92BBF70793F1}"/>
            </c:ext>
          </c:extLst>
        </c:ser>
        <c:ser>
          <c:idx val="20"/>
          <c:order val="20"/>
          <c:tx>
            <c:strRef>
              <c:f>富田林市!$R$26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富田林市!$S$26:$T$26</c:f>
              <c:numCache>
                <c:formatCode>General</c:formatCode>
                <c:ptCount val="2"/>
                <c:pt idx="0">
                  <c:v>34874003</c:v>
                </c:pt>
                <c:pt idx="1">
                  <c:v>32708599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12C-4E30-AA8D-92BBF70793F1}"/>
            </c:ext>
          </c:extLst>
        </c:ser>
        <c:ser>
          <c:idx val="21"/>
          <c:order val="21"/>
          <c:tx>
            <c:strRef>
              <c:f>富田林市!$R$27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富田林市!$S$27:$T$27</c:f>
              <c:numCache>
                <c:formatCode>General</c:formatCode>
                <c:ptCount val="2"/>
                <c:pt idx="0">
                  <c:v>1039725</c:v>
                </c:pt>
                <c:pt idx="1">
                  <c:v>1923652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12C-4E30-AA8D-92BBF7079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8773888"/>
        <c:axId val="455050368"/>
      </c:barChart>
      <c:catAx>
        <c:axId val="50877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0368"/>
        <c:crosses val="autoZero"/>
        <c:auto val="1"/>
        <c:lblAlgn val="ctr"/>
        <c:lblOffset val="100"/>
        <c:noMultiLvlLbl val="0"/>
      </c:catAx>
      <c:valAx>
        <c:axId val="4550503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8773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寝屋川市!$S$6:$T$6</c:f>
              <c:numCache>
                <c:formatCode>General</c:formatCode>
                <c:ptCount val="2"/>
                <c:pt idx="0">
                  <c:v>238925205</c:v>
                </c:pt>
                <c:pt idx="1">
                  <c:v>308841965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9-4CF0-BCEE-69DEFFBE1B2A}"/>
            </c:ext>
          </c:extLst>
        </c:ser>
        <c:ser>
          <c:idx val="1"/>
          <c:order val="1"/>
          <c:tx>
            <c:strRef>
              <c:f>寝屋川市!$R$7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寝屋川市!$S$7:$T$7</c:f>
              <c:numCache>
                <c:formatCode>General</c:formatCode>
                <c:ptCount val="2"/>
                <c:pt idx="0">
                  <c:v>2332704295</c:v>
                </c:pt>
                <c:pt idx="1">
                  <c:v>1512347671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99-4CF0-BCEE-69DEFFBE1B2A}"/>
            </c:ext>
          </c:extLst>
        </c:ser>
        <c:ser>
          <c:idx val="2"/>
          <c:order val="2"/>
          <c:tx>
            <c:strRef>
              <c:f>寝屋川市!$R$8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寝屋川市!$S$8:$T$8</c:f>
              <c:numCache>
                <c:formatCode>General</c:formatCode>
                <c:ptCount val="2"/>
                <c:pt idx="0">
                  <c:v>157127007</c:v>
                </c:pt>
                <c:pt idx="1">
                  <c:v>207435620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99-4CF0-BCEE-69DEFFBE1B2A}"/>
            </c:ext>
          </c:extLst>
        </c:ser>
        <c:ser>
          <c:idx val="3"/>
          <c:order val="3"/>
          <c:tx>
            <c:strRef>
              <c:f>寝屋川市!$R$9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寝屋川市!$S$9:$T$9</c:f>
              <c:numCache>
                <c:formatCode>General</c:formatCode>
                <c:ptCount val="2"/>
                <c:pt idx="0">
                  <c:v>935542920</c:v>
                </c:pt>
                <c:pt idx="1">
                  <c:v>1177060722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99-4CF0-BCEE-69DEFFBE1B2A}"/>
            </c:ext>
          </c:extLst>
        </c:ser>
        <c:ser>
          <c:idx val="4"/>
          <c:order val="4"/>
          <c:tx>
            <c:strRef>
              <c:f>寝屋川市!$R$10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寝屋川市!$S$10:$T$10</c:f>
              <c:numCache>
                <c:formatCode>General</c:formatCode>
                <c:ptCount val="2"/>
                <c:pt idx="0">
                  <c:v>224716573</c:v>
                </c:pt>
                <c:pt idx="1">
                  <c:v>453384521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99-4CF0-BCEE-69DEFFBE1B2A}"/>
            </c:ext>
          </c:extLst>
        </c:ser>
        <c:ser>
          <c:idx val="5"/>
          <c:order val="5"/>
          <c:tx>
            <c:strRef>
              <c:f>寝屋川市!$R$11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寝屋川市!$S$11:$T$11</c:f>
              <c:numCache>
                <c:formatCode>General</c:formatCode>
                <c:ptCount val="2"/>
                <c:pt idx="0">
                  <c:v>604706678</c:v>
                </c:pt>
                <c:pt idx="1">
                  <c:v>958786396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99-4CF0-BCEE-69DEFFBE1B2A}"/>
            </c:ext>
          </c:extLst>
        </c:ser>
        <c:ser>
          <c:idx val="6"/>
          <c:order val="6"/>
          <c:tx>
            <c:strRef>
              <c:f>寝屋川市!$R$12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寝屋川市!$S$12:$T$12</c:f>
              <c:numCache>
                <c:formatCode>General</c:formatCode>
                <c:ptCount val="2"/>
                <c:pt idx="0">
                  <c:v>455530840</c:v>
                </c:pt>
                <c:pt idx="1">
                  <c:v>678637271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99-4CF0-BCEE-69DEFFBE1B2A}"/>
            </c:ext>
          </c:extLst>
        </c:ser>
        <c:ser>
          <c:idx val="7"/>
          <c:order val="7"/>
          <c:tx>
            <c:strRef>
              <c:f>寝屋川市!$R$13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寝屋川市!$S$13:$T$13</c:f>
              <c:numCache>
                <c:formatCode>General</c:formatCode>
                <c:ptCount val="2"/>
                <c:pt idx="0">
                  <c:v>40762416</c:v>
                </c:pt>
                <c:pt idx="1">
                  <c:v>82458864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99-4CF0-BCEE-69DEFFBE1B2A}"/>
            </c:ext>
          </c:extLst>
        </c:ser>
        <c:ser>
          <c:idx val="8"/>
          <c:order val="8"/>
          <c:tx>
            <c:strRef>
              <c:f>寝屋川市!$R$14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寝屋川市!$S$14:$T$14</c:f>
              <c:numCache>
                <c:formatCode>General</c:formatCode>
                <c:ptCount val="2"/>
                <c:pt idx="0">
                  <c:v>2649624543</c:v>
                </c:pt>
                <c:pt idx="1">
                  <c:v>2995889596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799-4CF0-BCEE-69DEFFBE1B2A}"/>
            </c:ext>
          </c:extLst>
        </c:ser>
        <c:ser>
          <c:idx val="9"/>
          <c:order val="9"/>
          <c:tx>
            <c:strRef>
              <c:f>寝屋川市!$R$15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寝屋川市!$S$15:$T$15</c:f>
              <c:numCache>
                <c:formatCode>General</c:formatCode>
                <c:ptCount val="2"/>
                <c:pt idx="0">
                  <c:v>1144953662</c:v>
                </c:pt>
                <c:pt idx="1">
                  <c:v>908128067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799-4CF0-BCEE-69DEFFBE1B2A}"/>
            </c:ext>
          </c:extLst>
        </c:ser>
        <c:ser>
          <c:idx val="10"/>
          <c:order val="10"/>
          <c:tx>
            <c:strRef>
              <c:f>寝屋川市!$R$16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寝屋川市!$S$16:$T$16</c:f>
              <c:numCache>
                <c:formatCode>General</c:formatCode>
                <c:ptCount val="2"/>
                <c:pt idx="0">
                  <c:v>981705546</c:v>
                </c:pt>
                <c:pt idx="1">
                  <c:v>1250928787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799-4CF0-BCEE-69DEFFBE1B2A}"/>
            </c:ext>
          </c:extLst>
        </c:ser>
        <c:ser>
          <c:idx val="11"/>
          <c:order val="11"/>
          <c:tx>
            <c:strRef>
              <c:f>寝屋川市!$R$17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寝屋川市!$S$17:$T$17</c:f>
              <c:numCache>
                <c:formatCode>General</c:formatCode>
                <c:ptCount val="2"/>
                <c:pt idx="0">
                  <c:v>224677951</c:v>
                </c:pt>
                <c:pt idx="1">
                  <c:v>312448667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99-4CF0-BCEE-69DEFFBE1B2A}"/>
            </c:ext>
          </c:extLst>
        </c:ser>
        <c:ser>
          <c:idx val="12"/>
          <c:order val="12"/>
          <c:tx>
            <c:strRef>
              <c:f>寝屋川市!$R$18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寝屋川市!$S$18:$T$18</c:f>
              <c:numCache>
                <c:formatCode>General</c:formatCode>
                <c:ptCount val="2"/>
                <c:pt idx="0">
                  <c:v>1029529165</c:v>
                </c:pt>
                <c:pt idx="1">
                  <c:v>2629227493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799-4CF0-BCEE-69DEFFBE1B2A}"/>
            </c:ext>
          </c:extLst>
        </c:ser>
        <c:ser>
          <c:idx val="13"/>
          <c:order val="13"/>
          <c:tx>
            <c:strRef>
              <c:f>寝屋川市!$R$19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寝屋川市!$S$19:$T$19</c:f>
              <c:numCache>
                <c:formatCode>General</c:formatCode>
                <c:ptCount val="2"/>
                <c:pt idx="0">
                  <c:v>1459360792</c:v>
                </c:pt>
                <c:pt idx="1">
                  <c:v>1055409222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99-4CF0-BCEE-69DEFFBE1B2A}"/>
            </c:ext>
          </c:extLst>
        </c:ser>
        <c:ser>
          <c:idx val="14"/>
          <c:order val="14"/>
          <c:tx>
            <c:strRef>
              <c:f>寝屋川市!$R$20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寝屋川市!$S$20:$T$20</c:f>
              <c:numCache>
                <c:formatCode>General</c:formatCode>
                <c:ptCount val="2"/>
                <c:pt idx="0">
                  <c:v>4945</c:v>
                </c:pt>
                <c:pt idx="1">
                  <c:v>5540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799-4CF0-BCEE-69DEFFBE1B2A}"/>
            </c:ext>
          </c:extLst>
        </c:ser>
        <c:ser>
          <c:idx val="15"/>
          <c:order val="15"/>
          <c:tx>
            <c:strRef>
              <c:f>寝屋川市!$R$21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799-4CF0-BCEE-69DEFFBE1B2A}"/>
            </c:ext>
          </c:extLst>
        </c:ser>
        <c:ser>
          <c:idx val="16"/>
          <c:order val="16"/>
          <c:tx>
            <c:strRef>
              <c:f>寝屋川市!$R$22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寝屋川市!$S$22:$T$22</c:f>
              <c:numCache>
                <c:formatCode>General</c:formatCode>
                <c:ptCount val="2"/>
                <c:pt idx="0">
                  <c:v>4399795</c:v>
                </c:pt>
                <c:pt idx="1">
                  <c:v>3826569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799-4CF0-BCEE-69DEFFBE1B2A}"/>
            </c:ext>
          </c:extLst>
        </c:ser>
        <c:ser>
          <c:idx val="17"/>
          <c:order val="17"/>
          <c:tx>
            <c:strRef>
              <c:f>寝屋川市!$R$23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寝屋川市!$S$23:$T$23</c:f>
              <c:numCache>
                <c:formatCode>General</c:formatCode>
                <c:ptCount val="2"/>
                <c:pt idx="0">
                  <c:v>210947592</c:v>
                </c:pt>
                <c:pt idx="1">
                  <c:v>286259796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799-4CF0-BCEE-69DEFFBE1B2A}"/>
            </c:ext>
          </c:extLst>
        </c:ser>
        <c:ser>
          <c:idx val="18"/>
          <c:order val="18"/>
          <c:tx>
            <c:strRef>
              <c:f>寝屋川市!$R$24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99-4CF0-BCEE-69DEFFBE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寝屋川市!$S$24:$T$24</c:f>
              <c:numCache>
                <c:formatCode>General</c:formatCode>
                <c:ptCount val="2"/>
                <c:pt idx="0">
                  <c:v>528890710</c:v>
                </c:pt>
                <c:pt idx="1">
                  <c:v>1209175129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799-4CF0-BCEE-69DEFFBE1B2A}"/>
            </c:ext>
          </c:extLst>
        </c:ser>
        <c:ser>
          <c:idx val="19"/>
          <c:order val="19"/>
          <c:tx>
            <c:strRef>
              <c:f>寝屋川市!$R$25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寝屋川市!$S$25:$T$25</c:f>
              <c:numCache>
                <c:formatCode>General</c:formatCode>
                <c:ptCount val="2"/>
                <c:pt idx="0">
                  <c:v>46398504</c:v>
                </c:pt>
                <c:pt idx="1">
                  <c:v>82784490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799-4CF0-BCEE-69DEFFBE1B2A}"/>
            </c:ext>
          </c:extLst>
        </c:ser>
        <c:ser>
          <c:idx val="20"/>
          <c:order val="20"/>
          <c:tx>
            <c:strRef>
              <c:f>寝屋川市!$R$26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寝屋川市!$S$26:$T$26</c:f>
              <c:numCache>
                <c:formatCode>General</c:formatCode>
                <c:ptCount val="2"/>
                <c:pt idx="0">
                  <c:v>82782539</c:v>
                </c:pt>
                <c:pt idx="1">
                  <c:v>124199629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799-4CF0-BCEE-69DEFFBE1B2A}"/>
            </c:ext>
          </c:extLst>
        </c:ser>
        <c:ser>
          <c:idx val="21"/>
          <c:order val="21"/>
          <c:tx>
            <c:strRef>
              <c:f>寝屋川市!$R$27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寝屋川市!$S$27:$T$27</c:f>
              <c:numCache>
                <c:formatCode>General</c:formatCode>
                <c:ptCount val="2"/>
                <c:pt idx="0">
                  <c:v>474332</c:v>
                </c:pt>
                <c:pt idx="1">
                  <c:v>3511185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799-4CF0-BCEE-69DEFFBE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50784"/>
        <c:axId val="455052672"/>
      </c:barChart>
      <c:catAx>
        <c:axId val="50975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2672"/>
        <c:crosses val="autoZero"/>
        <c:auto val="1"/>
        <c:lblAlgn val="ctr"/>
        <c:lblOffset val="100"/>
        <c:noMultiLvlLbl val="0"/>
      </c:catAx>
      <c:valAx>
        <c:axId val="455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507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河内長野市!$S$6:$T$6</c:f>
              <c:numCache>
                <c:formatCode>General</c:formatCode>
                <c:ptCount val="2"/>
                <c:pt idx="0">
                  <c:v>114227293</c:v>
                </c:pt>
                <c:pt idx="1">
                  <c:v>151103112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4E-471C-8FDF-FBCD8526A38D}"/>
            </c:ext>
          </c:extLst>
        </c:ser>
        <c:ser>
          <c:idx val="1"/>
          <c:order val="1"/>
          <c:tx>
            <c:strRef>
              <c:f>河内長野市!$R$7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河内長野市!$S$7:$T$7</c:f>
              <c:numCache>
                <c:formatCode>General</c:formatCode>
                <c:ptCount val="2"/>
                <c:pt idx="0">
                  <c:v>1230858682</c:v>
                </c:pt>
                <c:pt idx="1">
                  <c:v>727012779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4E-471C-8FDF-FBCD8526A38D}"/>
            </c:ext>
          </c:extLst>
        </c:ser>
        <c:ser>
          <c:idx val="2"/>
          <c:order val="2"/>
          <c:tx>
            <c:strRef>
              <c:f>河内長野市!$R$8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河内長野市!$S$8:$T$8</c:f>
              <c:numCache>
                <c:formatCode>General</c:formatCode>
                <c:ptCount val="2"/>
                <c:pt idx="0">
                  <c:v>82605795</c:v>
                </c:pt>
                <c:pt idx="1">
                  <c:v>99951549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4E-471C-8FDF-FBCD8526A38D}"/>
            </c:ext>
          </c:extLst>
        </c:ser>
        <c:ser>
          <c:idx val="3"/>
          <c:order val="3"/>
          <c:tx>
            <c:strRef>
              <c:f>河内長野市!$R$9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河内長野市!$S$9:$T$9</c:f>
              <c:numCache>
                <c:formatCode>General</c:formatCode>
                <c:ptCount val="2"/>
                <c:pt idx="0">
                  <c:v>560122797</c:v>
                </c:pt>
                <c:pt idx="1">
                  <c:v>621390174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4E-471C-8FDF-FBCD8526A38D}"/>
            </c:ext>
          </c:extLst>
        </c:ser>
        <c:ser>
          <c:idx val="4"/>
          <c:order val="4"/>
          <c:tx>
            <c:strRef>
              <c:f>河内長野市!$R$10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河内長野市!$S$10:$T$10</c:f>
              <c:numCache>
                <c:formatCode>General</c:formatCode>
                <c:ptCount val="2"/>
                <c:pt idx="0">
                  <c:v>148783416</c:v>
                </c:pt>
                <c:pt idx="1">
                  <c:v>410256401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4E-471C-8FDF-FBCD8526A38D}"/>
            </c:ext>
          </c:extLst>
        </c:ser>
        <c:ser>
          <c:idx val="5"/>
          <c:order val="5"/>
          <c:tx>
            <c:strRef>
              <c:f>河内長野市!$R$11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河内長野市!$S$11:$T$11</c:f>
              <c:numCache>
                <c:formatCode>General</c:formatCode>
                <c:ptCount val="2"/>
                <c:pt idx="0">
                  <c:v>394012293</c:v>
                </c:pt>
                <c:pt idx="1">
                  <c:v>632129547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4E-471C-8FDF-FBCD8526A38D}"/>
            </c:ext>
          </c:extLst>
        </c:ser>
        <c:ser>
          <c:idx val="6"/>
          <c:order val="6"/>
          <c:tx>
            <c:strRef>
              <c:f>河内長野市!$R$12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河内長野市!$S$12:$T$12</c:f>
              <c:numCache>
                <c:formatCode>General</c:formatCode>
                <c:ptCount val="2"/>
                <c:pt idx="0">
                  <c:v>394299863</c:v>
                </c:pt>
                <c:pt idx="1">
                  <c:v>493529114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4E-471C-8FDF-FBCD8526A38D}"/>
            </c:ext>
          </c:extLst>
        </c:ser>
        <c:ser>
          <c:idx val="7"/>
          <c:order val="7"/>
          <c:tx>
            <c:strRef>
              <c:f>河内長野市!$R$13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河内長野市!$S$13:$T$13</c:f>
              <c:numCache>
                <c:formatCode>General</c:formatCode>
                <c:ptCount val="2"/>
                <c:pt idx="0">
                  <c:v>15577887</c:v>
                </c:pt>
                <c:pt idx="1">
                  <c:v>27599735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4E-471C-8FDF-FBCD8526A38D}"/>
            </c:ext>
          </c:extLst>
        </c:ser>
        <c:ser>
          <c:idx val="8"/>
          <c:order val="8"/>
          <c:tx>
            <c:strRef>
              <c:f>河内長野市!$R$14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河内長野市!$S$14:$T$14</c:f>
              <c:numCache>
                <c:formatCode>General</c:formatCode>
                <c:ptCount val="2"/>
                <c:pt idx="0">
                  <c:v>1403955476</c:v>
                </c:pt>
                <c:pt idx="1">
                  <c:v>1611117079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64E-471C-8FDF-FBCD8526A38D}"/>
            </c:ext>
          </c:extLst>
        </c:ser>
        <c:ser>
          <c:idx val="9"/>
          <c:order val="9"/>
          <c:tx>
            <c:strRef>
              <c:f>河内長野市!$R$15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河内長野市!$S$15:$T$15</c:f>
              <c:numCache>
                <c:formatCode>General</c:formatCode>
                <c:ptCount val="2"/>
                <c:pt idx="0">
                  <c:v>589005135</c:v>
                </c:pt>
                <c:pt idx="1">
                  <c:v>483378993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64E-471C-8FDF-FBCD8526A38D}"/>
            </c:ext>
          </c:extLst>
        </c:ser>
        <c:ser>
          <c:idx val="10"/>
          <c:order val="10"/>
          <c:tx>
            <c:strRef>
              <c:f>河内長野市!$R$16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河内長野市!$S$16:$T$16</c:f>
              <c:numCache>
                <c:formatCode>General</c:formatCode>
                <c:ptCount val="2"/>
                <c:pt idx="0">
                  <c:v>545188338</c:v>
                </c:pt>
                <c:pt idx="1">
                  <c:v>671868745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4E-471C-8FDF-FBCD8526A38D}"/>
            </c:ext>
          </c:extLst>
        </c:ser>
        <c:ser>
          <c:idx val="11"/>
          <c:order val="11"/>
          <c:tx>
            <c:strRef>
              <c:f>河内長野市!$R$17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河内長野市!$S$17:$T$17</c:f>
              <c:numCache>
                <c:formatCode>General</c:formatCode>
                <c:ptCount val="2"/>
                <c:pt idx="0">
                  <c:v>120888556</c:v>
                </c:pt>
                <c:pt idx="1">
                  <c:v>156297278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4E-471C-8FDF-FBCD8526A38D}"/>
            </c:ext>
          </c:extLst>
        </c:ser>
        <c:ser>
          <c:idx val="12"/>
          <c:order val="12"/>
          <c:tx>
            <c:strRef>
              <c:f>河内長野市!$R$18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河内長野市!$S$18:$T$18</c:f>
              <c:numCache>
                <c:formatCode>General</c:formatCode>
                <c:ptCount val="2"/>
                <c:pt idx="0">
                  <c:v>514044702</c:v>
                </c:pt>
                <c:pt idx="1">
                  <c:v>1369901506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64E-471C-8FDF-FBCD8526A38D}"/>
            </c:ext>
          </c:extLst>
        </c:ser>
        <c:ser>
          <c:idx val="13"/>
          <c:order val="13"/>
          <c:tx>
            <c:strRef>
              <c:f>河内長野市!$R$19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河内長野市!$S$19:$T$19</c:f>
              <c:numCache>
                <c:formatCode>General</c:formatCode>
                <c:ptCount val="2"/>
                <c:pt idx="0">
                  <c:v>704811534</c:v>
                </c:pt>
                <c:pt idx="1">
                  <c:v>462144275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4E-471C-8FDF-FBCD8526A38D}"/>
            </c:ext>
          </c:extLst>
        </c:ser>
        <c:ser>
          <c:idx val="14"/>
          <c:order val="14"/>
          <c:tx>
            <c:strRef>
              <c:f>河内長野市!$R$20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64E-471C-8FDF-FBCD8526A38D}"/>
            </c:ext>
          </c:extLst>
        </c:ser>
        <c:ser>
          <c:idx val="15"/>
          <c:order val="15"/>
          <c:tx>
            <c:strRef>
              <c:f>河内長野市!$R$21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64E-471C-8FDF-FBCD8526A38D}"/>
            </c:ext>
          </c:extLst>
        </c:ser>
        <c:ser>
          <c:idx val="16"/>
          <c:order val="16"/>
          <c:tx>
            <c:strRef>
              <c:f>河内長野市!$R$22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河内長野市!$S$22:$T$22</c:f>
              <c:numCache>
                <c:formatCode>General</c:formatCode>
                <c:ptCount val="2"/>
                <c:pt idx="0">
                  <c:v>1136898</c:v>
                </c:pt>
                <c:pt idx="1">
                  <c:v>4035553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64E-471C-8FDF-FBCD8526A38D}"/>
            </c:ext>
          </c:extLst>
        </c:ser>
        <c:ser>
          <c:idx val="17"/>
          <c:order val="17"/>
          <c:tx>
            <c:strRef>
              <c:f>河内長野市!$R$23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河内長野市!$S$23:$T$23</c:f>
              <c:numCache>
                <c:formatCode>General</c:formatCode>
                <c:ptCount val="2"/>
                <c:pt idx="0">
                  <c:v>115791169</c:v>
                </c:pt>
                <c:pt idx="1">
                  <c:v>171628796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64E-471C-8FDF-FBCD8526A38D}"/>
            </c:ext>
          </c:extLst>
        </c:ser>
        <c:ser>
          <c:idx val="18"/>
          <c:order val="18"/>
          <c:tx>
            <c:strRef>
              <c:f>河内長野市!$R$24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4E-471C-8FDF-FBCD8526A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河内長野市!$S$24:$T$24</c:f>
              <c:numCache>
                <c:formatCode>General</c:formatCode>
                <c:ptCount val="2"/>
                <c:pt idx="0">
                  <c:v>306587938</c:v>
                </c:pt>
                <c:pt idx="1">
                  <c:v>650972712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64E-471C-8FDF-FBCD8526A38D}"/>
            </c:ext>
          </c:extLst>
        </c:ser>
        <c:ser>
          <c:idx val="19"/>
          <c:order val="19"/>
          <c:tx>
            <c:strRef>
              <c:f>河内長野市!$R$25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河内長野市!$S$25:$T$25</c:f>
              <c:numCache>
                <c:formatCode>General</c:formatCode>
                <c:ptCount val="2"/>
                <c:pt idx="0">
                  <c:v>33558374</c:v>
                </c:pt>
                <c:pt idx="1">
                  <c:v>54561197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64E-471C-8FDF-FBCD8526A38D}"/>
            </c:ext>
          </c:extLst>
        </c:ser>
        <c:ser>
          <c:idx val="20"/>
          <c:order val="20"/>
          <c:tx>
            <c:strRef>
              <c:f>河内長野市!$R$26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河内長野市!$S$26:$T$26</c:f>
              <c:numCache>
                <c:formatCode>General</c:formatCode>
                <c:ptCount val="2"/>
                <c:pt idx="0">
                  <c:v>18296924</c:v>
                </c:pt>
                <c:pt idx="1">
                  <c:v>17303711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64E-471C-8FDF-FBCD8526A38D}"/>
            </c:ext>
          </c:extLst>
        </c:ser>
        <c:ser>
          <c:idx val="21"/>
          <c:order val="21"/>
          <c:tx>
            <c:strRef>
              <c:f>河内長野市!$R$27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河内長野市!$S$27:$T$27</c:f>
              <c:numCache>
                <c:formatCode>General</c:formatCode>
                <c:ptCount val="2"/>
                <c:pt idx="0">
                  <c:v>1117230</c:v>
                </c:pt>
                <c:pt idx="1">
                  <c:v>961741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64E-471C-8FDF-FBCD8526A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75360"/>
        <c:axId val="455055552"/>
      </c:barChart>
      <c:catAx>
        <c:axId val="50977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5552"/>
        <c:crosses val="autoZero"/>
        <c:auto val="1"/>
        <c:lblAlgn val="ctr"/>
        <c:lblOffset val="100"/>
        <c:noMultiLvlLbl val="0"/>
      </c:catAx>
      <c:valAx>
        <c:axId val="455055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75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6470592496016226"/>
          <c:y val="8.9117647058823524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松原市!$S$6:$T$6</c:f>
              <c:numCache>
                <c:formatCode>General</c:formatCode>
                <c:ptCount val="2"/>
                <c:pt idx="0">
                  <c:v>157056099</c:v>
                </c:pt>
                <c:pt idx="1">
                  <c:v>182952445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0-4336-BD23-FEBCB4D6C664}"/>
            </c:ext>
          </c:extLst>
        </c:ser>
        <c:ser>
          <c:idx val="1"/>
          <c:order val="1"/>
          <c:tx>
            <c:strRef>
              <c:f>松原市!$R$7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松原市!$S$7:$T$7</c:f>
              <c:numCache>
                <c:formatCode>General</c:formatCode>
                <c:ptCount val="2"/>
                <c:pt idx="0">
                  <c:v>1118566518</c:v>
                </c:pt>
                <c:pt idx="1">
                  <c:v>782902241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80-4336-BD23-FEBCB4D6C664}"/>
            </c:ext>
          </c:extLst>
        </c:ser>
        <c:ser>
          <c:idx val="2"/>
          <c:order val="2"/>
          <c:tx>
            <c:strRef>
              <c:f>松原市!$R$8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松原市!$S$8:$T$8</c:f>
              <c:numCache>
                <c:formatCode>General</c:formatCode>
                <c:ptCount val="2"/>
                <c:pt idx="0">
                  <c:v>76648978</c:v>
                </c:pt>
                <c:pt idx="1">
                  <c:v>121517164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80-4336-BD23-FEBCB4D6C664}"/>
            </c:ext>
          </c:extLst>
        </c:ser>
        <c:ser>
          <c:idx val="3"/>
          <c:order val="3"/>
          <c:tx>
            <c:strRef>
              <c:f>松原市!$R$9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松原市!$S$9:$T$9</c:f>
              <c:numCache>
                <c:formatCode>General</c:formatCode>
                <c:ptCount val="2"/>
                <c:pt idx="0">
                  <c:v>476972005</c:v>
                </c:pt>
                <c:pt idx="1">
                  <c:v>645160036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80-4336-BD23-FEBCB4D6C664}"/>
            </c:ext>
          </c:extLst>
        </c:ser>
        <c:ser>
          <c:idx val="4"/>
          <c:order val="4"/>
          <c:tx>
            <c:strRef>
              <c:f>松原市!$R$10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松原市!$S$10:$T$10</c:f>
              <c:numCache>
                <c:formatCode>General</c:formatCode>
                <c:ptCount val="2"/>
                <c:pt idx="0">
                  <c:v>134041426</c:v>
                </c:pt>
                <c:pt idx="1">
                  <c:v>329993387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80-4336-BD23-FEBCB4D6C664}"/>
            </c:ext>
          </c:extLst>
        </c:ser>
        <c:ser>
          <c:idx val="5"/>
          <c:order val="5"/>
          <c:tx>
            <c:strRef>
              <c:f>松原市!$R$11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松原市!$S$11:$T$11</c:f>
              <c:numCache>
                <c:formatCode>General</c:formatCode>
                <c:ptCount val="2"/>
                <c:pt idx="0">
                  <c:v>394901551</c:v>
                </c:pt>
                <c:pt idx="1">
                  <c:v>611452522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80-4336-BD23-FEBCB4D6C664}"/>
            </c:ext>
          </c:extLst>
        </c:ser>
        <c:ser>
          <c:idx val="6"/>
          <c:order val="6"/>
          <c:tx>
            <c:strRef>
              <c:f>松原市!$R$12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松原市!$S$12:$T$12</c:f>
              <c:numCache>
                <c:formatCode>General</c:formatCode>
                <c:ptCount val="2"/>
                <c:pt idx="0">
                  <c:v>274587526</c:v>
                </c:pt>
                <c:pt idx="1">
                  <c:v>390616084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80-4336-BD23-FEBCB4D6C664}"/>
            </c:ext>
          </c:extLst>
        </c:ser>
        <c:ser>
          <c:idx val="7"/>
          <c:order val="7"/>
          <c:tx>
            <c:strRef>
              <c:f>松原市!$R$13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松原市!$S$13:$T$13</c:f>
              <c:numCache>
                <c:formatCode>General</c:formatCode>
                <c:ptCount val="2"/>
                <c:pt idx="0">
                  <c:v>18721532</c:v>
                </c:pt>
                <c:pt idx="1">
                  <c:v>30240637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80-4336-BD23-FEBCB4D6C664}"/>
            </c:ext>
          </c:extLst>
        </c:ser>
        <c:ser>
          <c:idx val="8"/>
          <c:order val="8"/>
          <c:tx>
            <c:strRef>
              <c:f>松原市!$R$14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松原市!$S$14:$T$14</c:f>
              <c:numCache>
                <c:formatCode>General</c:formatCode>
                <c:ptCount val="2"/>
                <c:pt idx="0">
                  <c:v>1220810533</c:v>
                </c:pt>
                <c:pt idx="1">
                  <c:v>1466210107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780-4336-BD23-FEBCB4D6C664}"/>
            </c:ext>
          </c:extLst>
        </c:ser>
        <c:ser>
          <c:idx val="9"/>
          <c:order val="9"/>
          <c:tx>
            <c:strRef>
              <c:f>松原市!$R$15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松原市!$S$15:$T$15</c:f>
              <c:numCache>
                <c:formatCode>General</c:formatCode>
                <c:ptCount val="2"/>
                <c:pt idx="0">
                  <c:v>549625051</c:v>
                </c:pt>
                <c:pt idx="1">
                  <c:v>511621828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780-4336-BD23-FEBCB4D6C664}"/>
            </c:ext>
          </c:extLst>
        </c:ser>
        <c:ser>
          <c:idx val="10"/>
          <c:order val="10"/>
          <c:tx>
            <c:strRef>
              <c:f>松原市!$R$16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松原市!$S$16:$T$16</c:f>
              <c:numCache>
                <c:formatCode>General</c:formatCode>
                <c:ptCount val="2"/>
                <c:pt idx="0">
                  <c:v>512066059</c:v>
                </c:pt>
                <c:pt idx="1">
                  <c:v>709947586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80-4336-BD23-FEBCB4D6C664}"/>
            </c:ext>
          </c:extLst>
        </c:ser>
        <c:ser>
          <c:idx val="11"/>
          <c:order val="11"/>
          <c:tx>
            <c:strRef>
              <c:f>松原市!$R$17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松原市!$S$17:$T$17</c:f>
              <c:numCache>
                <c:formatCode>General</c:formatCode>
                <c:ptCount val="2"/>
                <c:pt idx="0">
                  <c:v>127430118</c:v>
                </c:pt>
                <c:pt idx="1">
                  <c:v>159306978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780-4336-BD23-FEBCB4D6C664}"/>
            </c:ext>
          </c:extLst>
        </c:ser>
        <c:ser>
          <c:idx val="12"/>
          <c:order val="12"/>
          <c:tx>
            <c:strRef>
              <c:f>松原市!$R$18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松原市!$S$18:$T$18</c:f>
              <c:numCache>
                <c:formatCode>General</c:formatCode>
                <c:ptCount val="2"/>
                <c:pt idx="0">
                  <c:v>562766218</c:v>
                </c:pt>
                <c:pt idx="1">
                  <c:v>1423302723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780-4336-BD23-FEBCB4D6C664}"/>
            </c:ext>
          </c:extLst>
        </c:ser>
        <c:ser>
          <c:idx val="13"/>
          <c:order val="13"/>
          <c:tx>
            <c:strRef>
              <c:f>松原市!$R$19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松原市!$S$19:$T$19</c:f>
              <c:numCache>
                <c:formatCode>General</c:formatCode>
                <c:ptCount val="2"/>
                <c:pt idx="0">
                  <c:v>695938397</c:v>
                </c:pt>
                <c:pt idx="1">
                  <c:v>539986529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780-4336-BD23-FEBCB4D6C664}"/>
            </c:ext>
          </c:extLst>
        </c:ser>
        <c:ser>
          <c:idx val="14"/>
          <c:order val="14"/>
          <c:tx>
            <c:strRef>
              <c:f>松原市!$R$20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36270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80-4336-BD23-FEBCB4D6C664}"/>
            </c:ext>
          </c:extLst>
        </c:ser>
        <c:ser>
          <c:idx val="15"/>
          <c:order val="15"/>
          <c:tx>
            <c:strRef>
              <c:f>松原市!$R$21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松原市!$S$21:$T$21</c:f>
              <c:numCache>
                <c:formatCode>General</c:formatCode>
                <c:ptCount val="2"/>
                <c:pt idx="0">
                  <c:v>388</c:v>
                </c:pt>
                <c:pt idx="1">
                  <c:v>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780-4336-BD23-FEBCB4D6C664}"/>
            </c:ext>
          </c:extLst>
        </c:ser>
        <c:ser>
          <c:idx val="16"/>
          <c:order val="16"/>
          <c:tx>
            <c:strRef>
              <c:f>松原市!$R$22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松原市!$S$22:$T$22</c:f>
              <c:numCache>
                <c:formatCode>General</c:formatCode>
                <c:ptCount val="2"/>
                <c:pt idx="0">
                  <c:v>1334902</c:v>
                </c:pt>
                <c:pt idx="1">
                  <c:v>1597822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780-4336-BD23-FEBCB4D6C664}"/>
            </c:ext>
          </c:extLst>
        </c:ser>
        <c:ser>
          <c:idx val="17"/>
          <c:order val="17"/>
          <c:tx>
            <c:strRef>
              <c:f>松原市!$R$23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松原市!$S$23:$T$23</c:f>
              <c:numCache>
                <c:formatCode>General</c:formatCode>
                <c:ptCount val="2"/>
                <c:pt idx="0">
                  <c:v>110414519</c:v>
                </c:pt>
                <c:pt idx="1">
                  <c:v>172273802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780-4336-BD23-FEBCB4D6C664}"/>
            </c:ext>
          </c:extLst>
        </c:ser>
        <c:ser>
          <c:idx val="18"/>
          <c:order val="18"/>
          <c:tx>
            <c:strRef>
              <c:f>松原市!$R$24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80-4336-BD23-FEBCB4D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松原市!$S$24:$T$24</c:f>
              <c:numCache>
                <c:formatCode>General</c:formatCode>
                <c:ptCount val="2"/>
                <c:pt idx="0">
                  <c:v>291564373</c:v>
                </c:pt>
                <c:pt idx="1">
                  <c:v>681429689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780-4336-BD23-FEBCB4D6C664}"/>
            </c:ext>
          </c:extLst>
        </c:ser>
        <c:ser>
          <c:idx val="19"/>
          <c:order val="19"/>
          <c:tx>
            <c:strRef>
              <c:f>松原市!$R$25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松原市!$S$25:$T$25</c:f>
              <c:numCache>
                <c:formatCode>General</c:formatCode>
                <c:ptCount val="2"/>
                <c:pt idx="0">
                  <c:v>26623291</c:v>
                </c:pt>
                <c:pt idx="1">
                  <c:v>51203359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80-4336-BD23-FEBCB4D6C664}"/>
            </c:ext>
          </c:extLst>
        </c:ser>
        <c:ser>
          <c:idx val="20"/>
          <c:order val="20"/>
          <c:tx>
            <c:strRef>
              <c:f>松原市!$R$26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松原市!$S$26:$T$26</c:f>
              <c:numCache>
                <c:formatCode>General</c:formatCode>
                <c:ptCount val="2"/>
                <c:pt idx="0">
                  <c:v>32549120</c:v>
                </c:pt>
                <c:pt idx="1">
                  <c:v>36865069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780-4336-BD23-FEBCB4D6C664}"/>
            </c:ext>
          </c:extLst>
        </c:ser>
        <c:ser>
          <c:idx val="21"/>
          <c:order val="21"/>
          <c:tx>
            <c:strRef>
              <c:f>松原市!$R$27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松原市!$S$27:$T$27</c:f>
              <c:numCache>
                <c:formatCode>General</c:formatCode>
                <c:ptCount val="2"/>
                <c:pt idx="0">
                  <c:v>2781156</c:v>
                </c:pt>
                <c:pt idx="1">
                  <c:v>756232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780-4336-BD23-FEBCB4D6C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0529024"/>
        <c:axId val="455509120"/>
      </c:barChart>
      <c:catAx>
        <c:axId val="51052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09120"/>
        <c:crosses val="autoZero"/>
        <c:auto val="1"/>
        <c:lblAlgn val="ctr"/>
        <c:lblOffset val="100"/>
        <c:noMultiLvlLbl val="0"/>
      </c:catAx>
      <c:valAx>
        <c:axId val="4555091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05290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大東市!$S$6:$T$6</c:f>
              <c:numCache>
                <c:formatCode>General</c:formatCode>
                <c:ptCount val="2"/>
                <c:pt idx="0">
                  <c:v>105957349</c:v>
                </c:pt>
                <c:pt idx="1">
                  <c:v>138212204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0-40AD-982E-4DE70A75A782}"/>
            </c:ext>
          </c:extLst>
        </c:ser>
        <c:ser>
          <c:idx val="1"/>
          <c:order val="1"/>
          <c:tx>
            <c:strRef>
              <c:f>大東市!$R$7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大東市!$S$7:$T$7</c:f>
              <c:numCache>
                <c:formatCode>General</c:formatCode>
                <c:ptCount val="2"/>
                <c:pt idx="0">
                  <c:v>954620793</c:v>
                </c:pt>
                <c:pt idx="1">
                  <c:v>676007944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70-40AD-982E-4DE70A75A782}"/>
            </c:ext>
          </c:extLst>
        </c:ser>
        <c:ser>
          <c:idx val="2"/>
          <c:order val="2"/>
          <c:tx>
            <c:strRef>
              <c:f>大東市!$R$8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大東市!$S$8:$T$8</c:f>
              <c:numCache>
                <c:formatCode>General</c:formatCode>
                <c:ptCount val="2"/>
                <c:pt idx="0">
                  <c:v>69986785</c:v>
                </c:pt>
                <c:pt idx="1">
                  <c:v>81739995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70-40AD-982E-4DE70A75A782}"/>
            </c:ext>
          </c:extLst>
        </c:ser>
        <c:ser>
          <c:idx val="3"/>
          <c:order val="3"/>
          <c:tx>
            <c:strRef>
              <c:f>大東市!$R$9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大東市!$S$9:$T$9</c:f>
              <c:numCache>
                <c:formatCode>General</c:formatCode>
                <c:ptCount val="2"/>
                <c:pt idx="0">
                  <c:v>446838033</c:v>
                </c:pt>
                <c:pt idx="1">
                  <c:v>535879064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70-40AD-982E-4DE70A75A782}"/>
            </c:ext>
          </c:extLst>
        </c:ser>
        <c:ser>
          <c:idx val="4"/>
          <c:order val="4"/>
          <c:tx>
            <c:strRef>
              <c:f>大東市!$R$10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大東市!$S$10:$T$10</c:f>
              <c:numCache>
                <c:formatCode>General</c:formatCode>
                <c:ptCount val="2"/>
                <c:pt idx="0">
                  <c:v>152950589</c:v>
                </c:pt>
                <c:pt idx="1">
                  <c:v>245768136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70-40AD-982E-4DE70A75A782}"/>
            </c:ext>
          </c:extLst>
        </c:ser>
        <c:ser>
          <c:idx val="5"/>
          <c:order val="5"/>
          <c:tx>
            <c:strRef>
              <c:f>大東市!$R$11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大東市!$S$11:$T$11</c:f>
              <c:numCache>
                <c:formatCode>General</c:formatCode>
                <c:ptCount val="2"/>
                <c:pt idx="0">
                  <c:v>292688101</c:v>
                </c:pt>
                <c:pt idx="1">
                  <c:v>442103776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70-40AD-982E-4DE70A75A782}"/>
            </c:ext>
          </c:extLst>
        </c:ser>
        <c:ser>
          <c:idx val="6"/>
          <c:order val="6"/>
          <c:tx>
            <c:strRef>
              <c:f>大東市!$R$12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大東市!$S$12:$T$12</c:f>
              <c:numCache>
                <c:formatCode>General</c:formatCode>
                <c:ptCount val="2"/>
                <c:pt idx="0">
                  <c:v>259564845</c:v>
                </c:pt>
                <c:pt idx="1">
                  <c:v>371228643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70-40AD-982E-4DE70A75A782}"/>
            </c:ext>
          </c:extLst>
        </c:ser>
        <c:ser>
          <c:idx val="7"/>
          <c:order val="7"/>
          <c:tx>
            <c:strRef>
              <c:f>大東市!$R$13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大東市!$S$13:$T$13</c:f>
              <c:numCache>
                <c:formatCode>General</c:formatCode>
                <c:ptCount val="2"/>
                <c:pt idx="0">
                  <c:v>14152304</c:v>
                </c:pt>
                <c:pt idx="1">
                  <c:v>30702349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270-40AD-982E-4DE70A75A782}"/>
            </c:ext>
          </c:extLst>
        </c:ser>
        <c:ser>
          <c:idx val="8"/>
          <c:order val="8"/>
          <c:tx>
            <c:strRef>
              <c:f>大東市!$R$14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大東市!$S$14:$T$14</c:f>
              <c:numCache>
                <c:formatCode>General</c:formatCode>
                <c:ptCount val="2"/>
                <c:pt idx="0">
                  <c:v>1355431825</c:v>
                </c:pt>
                <c:pt idx="1">
                  <c:v>1449945877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270-40AD-982E-4DE70A75A782}"/>
            </c:ext>
          </c:extLst>
        </c:ser>
        <c:ser>
          <c:idx val="9"/>
          <c:order val="9"/>
          <c:tx>
            <c:strRef>
              <c:f>大東市!$R$15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大東市!$S$15:$T$15</c:f>
              <c:numCache>
                <c:formatCode>General</c:formatCode>
                <c:ptCount val="2"/>
                <c:pt idx="0">
                  <c:v>523345551</c:v>
                </c:pt>
                <c:pt idx="1">
                  <c:v>445842989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270-40AD-982E-4DE70A75A782}"/>
            </c:ext>
          </c:extLst>
        </c:ser>
        <c:ser>
          <c:idx val="10"/>
          <c:order val="10"/>
          <c:tx>
            <c:strRef>
              <c:f>大東市!$R$16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大東市!$S$16:$T$16</c:f>
              <c:numCache>
                <c:formatCode>General</c:formatCode>
                <c:ptCount val="2"/>
                <c:pt idx="0">
                  <c:v>450007147</c:v>
                </c:pt>
                <c:pt idx="1">
                  <c:v>559782483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70-40AD-982E-4DE70A75A782}"/>
            </c:ext>
          </c:extLst>
        </c:ser>
        <c:ser>
          <c:idx val="11"/>
          <c:order val="11"/>
          <c:tx>
            <c:strRef>
              <c:f>大東市!$R$17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大東市!$S$17:$T$17</c:f>
              <c:numCache>
                <c:formatCode>General</c:formatCode>
                <c:ptCount val="2"/>
                <c:pt idx="0">
                  <c:v>113322979</c:v>
                </c:pt>
                <c:pt idx="1">
                  <c:v>143804613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70-40AD-982E-4DE70A75A782}"/>
            </c:ext>
          </c:extLst>
        </c:ser>
        <c:ser>
          <c:idx val="12"/>
          <c:order val="12"/>
          <c:tx>
            <c:strRef>
              <c:f>大東市!$R$18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大東市!$S$18:$T$18</c:f>
              <c:numCache>
                <c:formatCode>General</c:formatCode>
                <c:ptCount val="2"/>
                <c:pt idx="0">
                  <c:v>554256483</c:v>
                </c:pt>
                <c:pt idx="1">
                  <c:v>1298874205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270-40AD-982E-4DE70A75A782}"/>
            </c:ext>
          </c:extLst>
        </c:ser>
        <c:ser>
          <c:idx val="13"/>
          <c:order val="13"/>
          <c:tx>
            <c:strRef>
              <c:f>大東市!$R$19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大東市!$S$19:$T$19</c:f>
              <c:numCache>
                <c:formatCode>General</c:formatCode>
                <c:ptCount val="2"/>
                <c:pt idx="0">
                  <c:v>689270296</c:v>
                </c:pt>
                <c:pt idx="1">
                  <c:v>489197723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70-40AD-982E-4DE70A75A782}"/>
            </c:ext>
          </c:extLst>
        </c:ser>
        <c:ser>
          <c:idx val="14"/>
          <c:order val="14"/>
          <c:tx>
            <c:strRef>
              <c:f>大東市!$R$20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大東市!$S$20:$T$20</c:f>
              <c:numCache>
                <c:formatCode>General</c:formatCode>
                <c:ptCount val="2"/>
                <c:pt idx="0">
                  <c:v>4866</c:v>
                </c:pt>
                <c:pt idx="1">
                  <c:v>15313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270-40AD-982E-4DE70A75A782}"/>
            </c:ext>
          </c:extLst>
        </c:ser>
        <c:ser>
          <c:idx val="15"/>
          <c:order val="15"/>
          <c:tx>
            <c:strRef>
              <c:f>大東市!$R$21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大東市!$S$21:$T$21</c:f>
              <c:numCache>
                <c:formatCode>General</c:formatCode>
                <c:ptCount val="2"/>
                <c:pt idx="0">
                  <c:v>1186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270-40AD-982E-4DE70A75A782}"/>
            </c:ext>
          </c:extLst>
        </c:ser>
        <c:ser>
          <c:idx val="16"/>
          <c:order val="16"/>
          <c:tx>
            <c:strRef>
              <c:f>大東市!$R$22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大東市!$S$22:$T$22</c:f>
              <c:numCache>
                <c:formatCode>General</c:formatCode>
                <c:ptCount val="2"/>
                <c:pt idx="0">
                  <c:v>2944651</c:v>
                </c:pt>
                <c:pt idx="1">
                  <c:v>2674863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270-40AD-982E-4DE70A75A782}"/>
            </c:ext>
          </c:extLst>
        </c:ser>
        <c:ser>
          <c:idx val="17"/>
          <c:order val="17"/>
          <c:tx>
            <c:strRef>
              <c:f>大東市!$R$23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大東市!$S$23:$T$23</c:f>
              <c:numCache>
                <c:formatCode>General</c:formatCode>
                <c:ptCount val="2"/>
                <c:pt idx="0">
                  <c:v>105008494</c:v>
                </c:pt>
                <c:pt idx="1">
                  <c:v>131811932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270-40AD-982E-4DE70A75A782}"/>
            </c:ext>
          </c:extLst>
        </c:ser>
        <c:ser>
          <c:idx val="18"/>
          <c:order val="18"/>
          <c:tx>
            <c:strRef>
              <c:f>大東市!$R$24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70-40AD-982E-4DE70A75A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大東市!$S$24:$T$24</c:f>
              <c:numCache>
                <c:formatCode>General</c:formatCode>
                <c:ptCount val="2"/>
                <c:pt idx="0">
                  <c:v>268318132</c:v>
                </c:pt>
                <c:pt idx="1">
                  <c:v>642846257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270-40AD-982E-4DE70A75A782}"/>
            </c:ext>
          </c:extLst>
        </c:ser>
        <c:ser>
          <c:idx val="19"/>
          <c:order val="19"/>
          <c:tx>
            <c:strRef>
              <c:f>大東市!$R$25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大東市!$S$25:$T$25</c:f>
              <c:numCache>
                <c:formatCode>General</c:formatCode>
                <c:ptCount val="2"/>
                <c:pt idx="0">
                  <c:v>28327429</c:v>
                </c:pt>
                <c:pt idx="1">
                  <c:v>50812044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270-40AD-982E-4DE70A75A782}"/>
            </c:ext>
          </c:extLst>
        </c:ser>
        <c:ser>
          <c:idx val="20"/>
          <c:order val="20"/>
          <c:tx>
            <c:strRef>
              <c:f>大東市!$R$26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大東市!$S$26:$T$26</c:f>
              <c:numCache>
                <c:formatCode>General</c:formatCode>
                <c:ptCount val="2"/>
                <c:pt idx="0">
                  <c:v>54403806</c:v>
                </c:pt>
                <c:pt idx="1">
                  <c:v>73946730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70-40AD-982E-4DE70A75A782}"/>
            </c:ext>
          </c:extLst>
        </c:ser>
        <c:ser>
          <c:idx val="21"/>
          <c:order val="21"/>
          <c:tx>
            <c:strRef>
              <c:f>大東市!$R$27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大東市!$S$27:$T$27</c:f>
              <c:numCache>
                <c:formatCode>General</c:formatCode>
                <c:ptCount val="2"/>
                <c:pt idx="0">
                  <c:v>155146</c:v>
                </c:pt>
                <c:pt idx="1">
                  <c:v>248640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270-40AD-982E-4DE70A75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1434240"/>
        <c:axId val="455512576"/>
      </c:barChart>
      <c:catAx>
        <c:axId val="51143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2576"/>
        <c:crosses val="autoZero"/>
        <c:auto val="1"/>
        <c:lblAlgn val="ctr"/>
        <c:lblOffset val="100"/>
        <c:noMultiLvlLbl val="0"/>
      </c:catAx>
      <c:valAx>
        <c:axId val="4555125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14342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南河内医療圏!$R$6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南河内医療圏!$S$6:$T$6</c:f>
              <c:numCache>
                <c:formatCode>General</c:formatCode>
                <c:ptCount val="2"/>
                <c:pt idx="0">
                  <c:v>661361098</c:v>
                </c:pt>
                <c:pt idx="1">
                  <c:v>785529269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3-4B97-969C-8757E6B1F871}"/>
            </c:ext>
          </c:extLst>
        </c:ser>
        <c:ser>
          <c:idx val="1"/>
          <c:order val="1"/>
          <c:tx>
            <c:strRef>
              <c:f>南河内医療圏!$R$7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南河内医療圏!$S$7:$T$7</c:f>
              <c:numCache>
                <c:formatCode>General</c:formatCode>
                <c:ptCount val="2"/>
                <c:pt idx="0">
                  <c:v>5943008241</c:v>
                </c:pt>
                <c:pt idx="1">
                  <c:v>3976700698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3-4B97-969C-8757E6B1F871}"/>
            </c:ext>
          </c:extLst>
        </c:ser>
        <c:ser>
          <c:idx val="2"/>
          <c:order val="2"/>
          <c:tx>
            <c:strRef>
              <c:f>南河内医療圏!$R$8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南河内医療圏!$S$8:$T$8</c:f>
              <c:numCache>
                <c:formatCode>General</c:formatCode>
                <c:ptCount val="2"/>
                <c:pt idx="0">
                  <c:v>476342953</c:v>
                </c:pt>
                <c:pt idx="1">
                  <c:v>608164820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73-4B97-969C-8757E6B1F871}"/>
            </c:ext>
          </c:extLst>
        </c:ser>
        <c:ser>
          <c:idx val="3"/>
          <c:order val="3"/>
          <c:tx>
            <c:strRef>
              <c:f>南河内医療圏!$R$9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南河内医療圏!$S$9:$T$9</c:f>
              <c:numCache>
                <c:formatCode>General</c:formatCode>
                <c:ptCount val="2"/>
                <c:pt idx="0">
                  <c:v>2588883590</c:v>
                </c:pt>
                <c:pt idx="1">
                  <c:v>3028628177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73-4B97-969C-8757E6B1F871}"/>
            </c:ext>
          </c:extLst>
        </c:ser>
        <c:ser>
          <c:idx val="4"/>
          <c:order val="4"/>
          <c:tx>
            <c:strRef>
              <c:f>南河内医療圏!$R$10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南河内医療圏!$S$10:$T$10</c:f>
              <c:numCache>
                <c:formatCode>General</c:formatCode>
                <c:ptCount val="2"/>
                <c:pt idx="0">
                  <c:v>769957664</c:v>
                </c:pt>
                <c:pt idx="1">
                  <c:v>1660006939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73-4B97-969C-8757E6B1F871}"/>
            </c:ext>
          </c:extLst>
        </c:ser>
        <c:ser>
          <c:idx val="5"/>
          <c:order val="5"/>
          <c:tx>
            <c:strRef>
              <c:f>南河内医療圏!$R$11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南河内医療圏!$S$11:$T$11</c:f>
              <c:numCache>
                <c:formatCode>General</c:formatCode>
                <c:ptCount val="2"/>
                <c:pt idx="0">
                  <c:v>1932218679</c:v>
                </c:pt>
                <c:pt idx="1">
                  <c:v>3167568277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573-4B97-969C-8757E6B1F871}"/>
            </c:ext>
          </c:extLst>
        </c:ser>
        <c:ser>
          <c:idx val="6"/>
          <c:order val="6"/>
          <c:tx>
            <c:strRef>
              <c:f>南河内医療圏!$R$12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南河内医療圏!$S$12:$T$12</c:f>
              <c:numCache>
                <c:formatCode>General</c:formatCode>
                <c:ptCount val="2"/>
                <c:pt idx="0">
                  <c:v>1477093762</c:v>
                </c:pt>
                <c:pt idx="1">
                  <c:v>2008118885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573-4B97-969C-8757E6B1F871}"/>
            </c:ext>
          </c:extLst>
        </c:ser>
        <c:ser>
          <c:idx val="7"/>
          <c:order val="7"/>
          <c:tx>
            <c:strRef>
              <c:f>南河内医療圏!$R$13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南河内医療圏!$S$13:$T$13</c:f>
              <c:numCache>
                <c:formatCode>General</c:formatCode>
                <c:ptCount val="2"/>
                <c:pt idx="0">
                  <c:v>85658730</c:v>
                </c:pt>
                <c:pt idx="1">
                  <c:v>137801687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573-4B97-969C-8757E6B1F871}"/>
            </c:ext>
          </c:extLst>
        </c:ser>
        <c:ser>
          <c:idx val="8"/>
          <c:order val="8"/>
          <c:tx>
            <c:strRef>
              <c:f>南河内医療圏!$R$14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南河内医療圏!$S$14:$T$14</c:f>
              <c:numCache>
                <c:formatCode>General</c:formatCode>
                <c:ptCount val="2"/>
                <c:pt idx="0">
                  <c:v>6930921218</c:v>
                </c:pt>
                <c:pt idx="1">
                  <c:v>8236302238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73-4B97-969C-8757E6B1F871}"/>
            </c:ext>
          </c:extLst>
        </c:ser>
        <c:ser>
          <c:idx val="9"/>
          <c:order val="9"/>
          <c:tx>
            <c:strRef>
              <c:f>南河内医療圏!$R$15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南河内医療圏!$S$15:$T$15</c:f>
              <c:numCache>
                <c:formatCode>General</c:formatCode>
                <c:ptCount val="2"/>
                <c:pt idx="0">
                  <c:v>3002382101</c:v>
                </c:pt>
                <c:pt idx="1">
                  <c:v>2617986599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573-4B97-969C-8757E6B1F871}"/>
            </c:ext>
          </c:extLst>
        </c:ser>
        <c:ser>
          <c:idx val="10"/>
          <c:order val="10"/>
          <c:tx>
            <c:strRef>
              <c:f>南河内医療圏!$R$16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南河内医療圏!$S$16:$T$16</c:f>
              <c:numCache>
                <c:formatCode>General</c:formatCode>
                <c:ptCount val="2"/>
                <c:pt idx="0">
                  <c:v>2753996082</c:v>
                </c:pt>
                <c:pt idx="1">
                  <c:v>3520871551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573-4B97-969C-8757E6B1F871}"/>
            </c:ext>
          </c:extLst>
        </c:ser>
        <c:ser>
          <c:idx val="11"/>
          <c:order val="11"/>
          <c:tx>
            <c:strRef>
              <c:f>南河内医療圏!$R$17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南河内医療圏!$S$17:$T$17</c:f>
              <c:numCache>
                <c:formatCode>General</c:formatCode>
                <c:ptCount val="2"/>
                <c:pt idx="0">
                  <c:v>644028811</c:v>
                </c:pt>
                <c:pt idx="1">
                  <c:v>867237690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573-4B97-969C-8757E6B1F871}"/>
            </c:ext>
          </c:extLst>
        </c:ser>
        <c:ser>
          <c:idx val="12"/>
          <c:order val="12"/>
          <c:tx>
            <c:strRef>
              <c:f>南河内医療圏!$R$18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南河内医療圏!$S$18:$T$18</c:f>
              <c:numCache>
                <c:formatCode>General</c:formatCode>
                <c:ptCount val="2"/>
                <c:pt idx="0">
                  <c:v>2755551741</c:v>
                </c:pt>
                <c:pt idx="1">
                  <c:v>7193801154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573-4B97-969C-8757E6B1F871}"/>
            </c:ext>
          </c:extLst>
        </c:ser>
        <c:ser>
          <c:idx val="13"/>
          <c:order val="13"/>
          <c:tx>
            <c:strRef>
              <c:f>南河内医療圏!$R$19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73-4B97-969C-8757E6B1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南河内医療圏!$S$19:$T$19</c:f>
              <c:numCache>
                <c:formatCode>General</c:formatCode>
                <c:ptCount val="2"/>
                <c:pt idx="0">
                  <c:v>3710995462</c:v>
                </c:pt>
                <c:pt idx="1">
                  <c:v>2566524699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73-4B97-969C-8757E6B1F871}"/>
            </c:ext>
          </c:extLst>
        </c:ser>
        <c:ser>
          <c:idx val="14"/>
          <c:order val="14"/>
          <c:tx>
            <c:strRef>
              <c:f>南河内医療圏!$R$20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南河内医療圏!$S$20:$T$20</c:f>
              <c:numCache>
                <c:formatCode>General</c:formatCode>
                <c:ptCount val="2"/>
                <c:pt idx="0">
                  <c:v>28253</c:v>
                </c:pt>
                <c:pt idx="1">
                  <c:v>144362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573-4B97-969C-8757E6B1F871}"/>
            </c:ext>
          </c:extLst>
        </c:ser>
        <c:ser>
          <c:idx val="15"/>
          <c:order val="15"/>
          <c:tx>
            <c:strRef>
              <c:f>南河内医療圏!$R$21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南河内医療圏!$S$21:$T$21</c:f>
              <c:numCache>
                <c:formatCode>General</c:formatCode>
                <c:ptCount val="2"/>
                <c:pt idx="0">
                  <c:v>11180</c:v>
                </c:pt>
                <c:pt idx="1">
                  <c:v>47116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573-4B97-969C-8757E6B1F871}"/>
            </c:ext>
          </c:extLst>
        </c:ser>
        <c:ser>
          <c:idx val="16"/>
          <c:order val="16"/>
          <c:tx>
            <c:strRef>
              <c:f>南河内医療圏!$R$22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南河内医療圏!$S$22:$T$22</c:f>
              <c:numCache>
                <c:formatCode>General</c:formatCode>
                <c:ptCount val="2"/>
                <c:pt idx="0">
                  <c:v>15066446</c:v>
                </c:pt>
                <c:pt idx="1">
                  <c:v>16099657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573-4B97-969C-8757E6B1F871}"/>
            </c:ext>
          </c:extLst>
        </c:ser>
        <c:ser>
          <c:idx val="17"/>
          <c:order val="17"/>
          <c:tx>
            <c:strRef>
              <c:f>南河内医療圏!$R$23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南河内医療圏!$S$23:$T$23</c:f>
              <c:numCache>
                <c:formatCode>General</c:formatCode>
                <c:ptCount val="2"/>
                <c:pt idx="0">
                  <c:v>659327566</c:v>
                </c:pt>
                <c:pt idx="1">
                  <c:v>922360342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573-4B97-969C-8757E6B1F871}"/>
            </c:ext>
          </c:extLst>
        </c:ser>
        <c:ser>
          <c:idx val="18"/>
          <c:order val="18"/>
          <c:tx>
            <c:strRef>
              <c:f>南河内医療圏!$R$24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27-4F38-90A2-7D7FFB4D1F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27-4F38-90A2-7D7FFB4D1F4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南河内医療圏!$S$24:$T$24</c:f>
              <c:numCache>
                <c:formatCode>General</c:formatCode>
                <c:ptCount val="2"/>
                <c:pt idx="0">
                  <c:v>1523224624</c:v>
                </c:pt>
                <c:pt idx="1">
                  <c:v>3501456504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73-4B97-969C-8757E6B1F871}"/>
            </c:ext>
          </c:extLst>
        </c:ser>
        <c:ser>
          <c:idx val="19"/>
          <c:order val="19"/>
          <c:tx>
            <c:strRef>
              <c:f>南河内医療圏!$R$25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南河内医療圏!$S$25:$T$25</c:f>
              <c:numCache>
                <c:formatCode>General</c:formatCode>
                <c:ptCount val="2"/>
                <c:pt idx="0">
                  <c:v>144291141</c:v>
                </c:pt>
                <c:pt idx="1">
                  <c:v>283650440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573-4B97-969C-8757E6B1F871}"/>
            </c:ext>
          </c:extLst>
        </c:ser>
        <c:ser>
          <c:idx val="20"/>
          <c:order val="20"/>
          <c:tx>
            <c:strRef>
              <c:f>南河内医療圏!$R$26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南河内医療圏!$S$26:$T$26</c:f>
              <c:numCache>
                <c:formatCode>General</c:formatCode>
                <c:ptCount val="2"/>
                <c:pt idx="0">
                  <c:v>148720181</c:v>
                </c:pt>
                <c:pt idx="1">
                  <c:v>182725971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73-4B97-969C-8757E6B1F871}"/>
            </c:ext>
          </c:extLst>
        </c:ser>
        <c:ser>
          <c:idx val="21"/>
          <c:order val="21"/>
          <c:tx>
            <c:strRef>
              <c:f>南河内医療圏!$R$27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南河内医療圏!$S$27:$T$27</c:f>
              <c:numCache>
                <c:formatCode>General</c:formatCode>
                <c:ptCount val="2"/>
                <c:pt idx="0">
                  <c:v>9412927</c:v>
                </c:pt>
                <c:pt idx="1">
                  <c:v>5453325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573-4B97-969C-8757E6B1F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4716448"/>
        <c:axId val="324717008"/>
      </c:barChart>
      <c:catAx>
        <c:axId val="32471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717008"/>
        <c:crosses val="autoZero"/>
        <c:auto val="1"/>
        <c:lblAlgn val="ctr"/>
        <c:lblOffset val="100"/>
        <c:noMultiLvlLbl val="0"/>
      </c:catAx>
      <c:valAx>
        <c:axId val="3247170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7164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和泉市!$S$6:$T$6</c:f>
              <c:numCache>
                <c:formatCode>General</c:formatCode>
                <c:ptCount val="2"/>
                <c:pt idx="0">
                  <c:v>148481118</c:v>
                </c:pt>
                <c:pt idx="1">
                  <c:v>166580500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9-471C-B066-5167A005914C}"/>
            </c:ext>
          </c:extLst>
        </c:ser>
        <c:ser>
          <c:idx val="1"/>
          <c:order val="1"/>
          <c:tx>
            <c:strRef>
              <c:f>和泉市!$R$7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和泉市!$S$7:$T$7</c:f>
              <c:numCache>
                <c:formatCode>General</c:formatCode>
                <c:ptCount val="2"/>
                <c:pt idx="0">
                  <c:v>1361161346</c:v>
                </c:pt>
                <c:pt idx="1">
                  <c:v>1065386158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39-471C-B066-5167A005914C}"/>
            </c:ext>
          </c:extLst>
        </c:ser>
        <c:ser>
          <c:idx val="2"/>
          <c:order val="2"/>
          <c:tx>
            <c:strRef>
              <c:f>和泉市!$R$8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和泉市!$S$8:$T$8</c:f>
              <c:numCache>
                <c:formatCode>General</c:formatCode>
                <c:ptCount val="2"/>
                <c:pt idx="0">
                  <c:v>283537575</c:v>
                </c:pt>
                <c:pt idx="1">
                  <c:v>119226213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39-471C-B066-5167A005914C}"/>
            </c:ext>
          </c:extLst>
        </c:ser>
        <c:ser>
          <c:idx val="3"/>
          <c:order val="3"/>
          <c:tx>
            <c:strRef>
              <c:f>和泉市!$R$9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和泉市!$S$9:$T$9</c:f>
              <c:numCache>
                <c:formatCode>General</c:formatCode>
                <c:ptCount val="2"/>
                <c:pt idx="0">
                  <c:v>624936022</c:v>
                </c:pt>
                <c:pt idx="1">
                  <c:v>682176261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39-471C-B066-5167A005914C}"/>
            </c:ext>
          </c:extLst>
        </c:ser>
        <c:ser>
          <c:idx val="4"/>
          <c:order val="4"/>
          <c:tx>
            <c:strRef>
              <c:f>和泉市!$R$10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和泉市!$S$10:$T$10</c:f>
              <c:numCache>
                <c:formatCode>General</c:formatCode>
                <c:ptCount val="2"/>
                <c:pt idx="0">
                  <c:v>283938590</c:v>
                </c:pt>
                <c:pt idx="1">
                  <c:v>547976754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39-471C-B066-5167A005914C}"/>
            </c:ext>
          </c:extLst>
        </c:ser>
        <c:ser>
          <c:idx val="5"/>
          <c:order val="5"/>
          <c:tx>
            <c:strRef>
              <c:f>和泉市!$R$11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和泉市!$S$11:$T$11</c:f>
              <c:numCache>
                <c:formatCode>General</c:formatCode>
                <c:ptCount val="2"/>
                <c:pt idx="0">
                  <c:v>492562333</c:v>
                </c:pt>
                <c:pt idx="1">
                  <c:v>886802513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39-471C-B066-5167A005914C}"/>
            </c:ext>
          </c:extLst>
        </c:ser>
        <c:ser>
          <c:idx val="6"/>
          <c:order val="6"/>
          <c:tx>
            <c:strRef>
              <c:f>和泉市!$R$12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和泉市!$S$12:$T$12</c:f>
              <c:numCache>
                <c:formatCode>General</c:formatCode>
                <c:ptCount val="2"/>
                <c:pt idx="0">
                  <c:v>327837830</c:v>
                </c:pt>
                <c:pt idx="1">
                  <c:v>419294040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39-471C-B066-5167A005914C}"/>
            </c:ext>
          </c:extLst>
        </c:ser>
        <c:ser>
          <c:idx val="7"/>
          <c:order val="7"/>
          <c:tx>
            <c:strRef>
              <c:f>和泉市!$R$13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和泉市!$S$13:$T$13</c:f>
              <c:numCache>
                <c:formatCode>General</c:formatCode>
                <c:ptCount val="2"/>
                <c:pt idx="0">
                  <c:v>18408807</c:v>
                </c:pt>
                <c:pt idx="1">
                  <c:v>27815531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39-471C-B066-5167A005914C}"/>
            </c:ext>
          </c:extLst>
        </c:ser>
        <c:ser>
          <c:idx val="8"/>
          <c:order val="8"/>
          <c:tx>
            <c:strRef>
              <c:f>和泉市!$R$14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和泉市!$S$14:$T$14</c:f>
              <c:numCache>
                <c:formatCode>General</c:formatCode>
                <c:ptCount val="2"/>
                <c:pt idx="0">
                  <c:v>1871285269</c:v>
                </c:pt>
                <c:pt idx="1">
                  <c:v>2238073815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B39-471C-B066-5167A005914C}"/>
            </c:ext>
          </c:extLst>
        </c:ser>
        <c:ser>
          <c:idx val="9"/>
          <c:order val="9"/>
          <c:tx>
            <c:strRef>
              <c:f>和泉市!$R$15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和泉市!$S$15:$T$15</c:f>
              <c:numCache>
                <c:formatCode>General</c:formatCode>
                <c:ptCount val="2"/>
                <c:pt idx="0">
                  <c:v>719743396</c:v>
                </c:pt>
                <c:pt idx="1">
                  <c:v>523376409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B39-471C-B066-5167A005914C}"/>
            </c:ext>
          </c:extLst>
        </c:ser>
        <c:ser>
          <c:idx val="10"/>
          <c:order val="10"/>
          <c:tx>
            <c:strRef>
              <c:f>和泉市!$R$16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和泉市!$S$16:$T$16</c:f>
              <c:numCache>
                <c:formatCode>General</c:formatCode>
                <c:ptCount val="2"/>
                <c:pt idx="0">
                  <c:v>623344737</c:v>
                </c:pt>
                <c:pt idx="1">
                  <c:v>785434672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B39-471C-B066-5167A005914C}"/>
            </c:ext>
          </c:extLst>
        </c:ser>
        <c:ser>
          <c:idx val="11"/>
          <c:order val="11"/>
          <c:tx>
            <c:strRef>
              <c:f>和泉市!$R$17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和泉市!$S$17:$T$17</c:f>
              <c:numCache>
                <c:formatCode>General</c:formatCode>
                <c:ptCount val="2"/>
                <c:pt idx="0">
                  <c:v>143815338</c:v>
                </c:pt>
                <c:pt idx="1">
                  <c:v>166216404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B39-471C-B066-5167A005914C}"/>
            </c:ext>
          </c:extLst>
        </c:ser>
        <c:ser>
          <c:idx val="12"/>
          <c:order val="12"/>
          <c:tx>
            <c:strRef>
              <c:f>和泉市!$R$18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和泉市!$S$18:$T$18</c:f>
              <c:numCache>
                <c:formatCode>General</c:formatCode>
                <c:ptCount val="2"/>
                <c:pt idx="0">
                  <c:v>767544048</c:v>
                </c:pt>
                <c:pt idx="1">
                  <c:v>1997931695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B39-471C-B066-5167A005914C}"/>
            </c:ext>
          </c:extLst>
        </c:ser>
        <c:ser>
          <c:idx val="13"/>
          <c:order val="13"/>
          <c:tx>
            <c:strRef>
              <c:f>和泉市!$R$19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和泉市!$S$19:$T$19</c:f>
              <c:numCache>
                <c:formatCode>General</c:formatCode>
                <c:ptCount val="2"/>
                <c:pt idx="0">
                  <c:v>841888822</c:v>
                </c:pt>
                <c:pt idx="1">
                  <c:v>657450675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39-471C-B066-5167A005914C}"/>
            </c:ext>
          </c:extLst>
        </c:ser>
        <c:ser>
          <c:idx val="14"/>
          <c:order val="14"/>
          <c:tx>
            <c:strRef>
              <c:f>和泉市!$R$20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和泉市!$S$20:$T$20</c:f>
              <c:numCache>
                <c:formatCode>General</c:formatCode>
                <c:ptCount val="2"/>
                <c:pt idx="0">
                  <c:v>7639</c:v>
                </c:pt>
                <c:pt idx="1">
                  <c:v>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B39-471C-B066-5167A005914C}"/>
            </c:ext>
          </c:extLst>
        </c:ser>
        <c:ser>
          <c:idx val="15"/>
          <c:order val="15"/>
          <c:tx>
            <c:strRef>
              <c:f>和泉市!$R$21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和泉市!$S$21:$T$21</c:f>
              <c:numCache>
                <c:formatCode>General</c:formatCode>
                <c:ptCount val="2"/>
                <c:pt idx="0">
                  <c:v>3504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B39-471C-B066-5167A005914C}"/>
            </c:ext>
          </c:extLst>
        </c:ser>
        <c:ser>
          <c:idx val="16"/>
          <c:order val="16"/>
          <c:tx>
            <c:strRef>
              <c:f>和泉市!$R$22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和泉市!$S$22:$T$22</c:f>
              <c:numCache>
                <c:formatCode>General</c:formatCode>
                <c:ptCount val="2"/>
                <c:pt idx="0">
                  <c:v>1213606</c:v>
                </c:pt>
                <c:pt idx="1">
                  <c:v>2261218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B39-471C-B066-5167A005914C}"/>
            </c:ext>
          </c:extLst>
        </c:ser>
        <c:ser>
          <c:idx val="17"/>
          <c:order val="17"/>
          <c:tx>
            <c:strRef>
              <c:f>和泉市!$R$23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和泉市!$S$23:$T$23</c:f>
              <c:numCache>
                <c:formatCode>General</c:formatCode>
                <c:ptCount val="2"/>
                <c:pt idx="0">
                  <c:v>130104767</c:v>
                </c:pt>
                <c:pt idx="1">
                  <c:v>166349529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B39-471C-B066-5167A005914C}"/>
            </c:ext>
          </c:extLst>
        </c:ser>
        <c:ser>
          <c:idx val="18"/>
          <c:order val="18"/>
          <c:tx>
            <c:strRef>
              <c:f>和泉市!$R$24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39-471C-B066-5167A0059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和泉市!$S$24:$T$24</c:f>
              <c:numCache>
                <c:formatCode>General</c:formatCode>
                <c:ptCount val="2"/>
                <c:pt idx="0">
                  <c:v>408549393</c:v>
                </c:pt>
                <c:pt idx="1">
                  <c:v>1069248978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39-471C-B066-5167A005914C}"/>
            </c:ext>
          </c:extLst>
        </c:ser>
        <c:ser>
          <c:idx val="19"/>
          <c:order val="19"/>
          <c:tx>
            <c:strRef>
              <c:f>和泉市!$R$25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和泉市!$S$25:$T$25</c:f>
              <c:numCache>
                <c:formatCode>General</c:formatCode>
                <c:ptCount val="2"/>
                <c:pt idx="0">
                  <c:v>47488923</c:v>
                </c:pt>
                <c:pt idx="1">
                  <c:v>64702151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39-471C-B066-5167A005914C}"/>
            </c:ext>
          </c:extLst>
        </c:ser>
        <c:ser>
          <c:idx val="20"/>
          <c:order val="20"/>
          <c:tx>
            <c:strRef>
              <c:f>和泉市!$R$26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和泉市!$S$26:$T$26</c:f>
              <c:numCache>
                <c:formatCode>General</c:formatCode>
                <c:ptCount val="2"/>
                <c:pt idx="0">
                  <c:v>53918620</c:v>
                </c:pt>
                <c:pt idx="1">
                  <c:v>90478236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39-471C-B066-5167A005914C}"/>
            </c:ext>
          </c:extLst>
        </c:ser>
        <c:ser>
          <c:idx val="21"/>
          <c:order val="21"/>
          <c:tx>
            <c:strRef>
              <c:f>和泉市!$R$27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和泉市!$S$27:$T$27</c:f>
              <c:numCache>
                <c:formatCode>General</c:formatCode>
                <c:ptCount val="2"/>
                <c:pt idx="0">
                  <c:v>220017</c:v>
                </c:pt>
                <c:pt idx="1">
                  <c:v>472731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B39-471C-B066-5167A005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6513280"/>
        <c:axId val="455514880"/>
      </c:barChart>
      <c:catAx>
        <c:axId val="51651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4880"/>
        <c:crosses val="autoZero"/>
        <c:auto val="1"/>
        <c:lblAlgn val="ctr"/>
        <c:lblOffset val="100"/>
        <c:noMultiLvlLbl val="0"/>
      </c:catAx>
      <c:valAx>
        <c:axId val="4555148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65132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箕面市!$S$6:$T$6</c:f>
              <c:numCache>
                <c:formatCode>General</c:formatCode>
                <c:ptCount val="2"/>
                <c:pt idx="0">
                  <c:v>125157522</c:v>
                </c:pt>
                <c:pt idx="1">
                  <c:v>160319840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5-4D98-B5BF-7BDE43445A4B}"/>
            </c:ext>
          </c:extLst>
        </c:ser>
        <c:ser>
          <c:idx val="1"/>
          <c:order val="1"/>
          <c:tx>
            <c:strRef>
              <c:f>箕面市!$R$7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箕面市!$S$7:$T$7</c:f>
              <c:numCache>
                <c:formatCode>General</c:formatCode>
                <c:ptCount val="2"/>
                <c:pt idx="0">
                  <c:v>1204841539</c:v>
                </c:pt>
                <c:pt idx="1">
                  <c:v>713387140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5-4D98-B5BF-7BDE43445A4B}"/>
            </c:ext>
          </c:extLst>
        </c:ser>
        <c:ser>
          <c:idx val="2"/>
          <c:order val="2"/>
          <c:tx>
            <c:strRef>
              <c:f>箕面市!$R$8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箕面市!$S$8:$T$8</c:f>
              <c:numCache>
                <c:formatCode>General</c:formatCode>
                <c:ptCount val="2"/>
                <c:pt idx="0">
                  <c:v>93327791</c:v>
                </c:pt>
                <c:pt idx="1">
                  <c:v>84658059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95-4D98-B5BF-7BDE43445A4B}"/>
            </c:ext>
          </c:extLst>
        </c:ser>
        <c:ser>
          <c:idx val="3"/>
          <c:order val="3"/>
          <c:tx>
            <c:strRef>
              <c:f>箕面市!$R$9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箕面市!$S$9:$T$9</c:f>
              <c:numCache>
                <c:formatCode>General</c:formatCode>
                <c:ptCount val="2"/>
                <c:pt idx="0">
                  <c:v>555267402</c:v>
                </c:pt>
                <c:pt idx="1">
                  <c:v>529414895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95-4D98-B5BF-7BDE43445A4B}"/>
            </c:ext>
          </c:extLst>
        </c:ser>
        <c:ser>
          <c:idx val="4"/>
          <c:order val="4"/>
          <c:tx>
            <c:strRef>
              <c:f>箕面市!$R$10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箕面市!$S$10:$T$10</c:f>
              <c:numCache>
                <c:formatCode>General</c:formatCode>
                <c:ptCount val="2"/>
                <c:pt idx="0">
                  <c:v>174352134</c:v>
                </c:pt>
                <c:pt idx="1">
                  <c:v>305497729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95-4D98-B5BF-7BDE43445A4B}"/>
            </c:ext>
          </c:extLst>
        </c:ser>
        <c:ser>
          <c:idx val="5"/>
          <c:order val="5"/>
          <c:tx>
            <c:strRef>
              <c:f>箕面市!$R$11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箕面市!$S$11:$T$11</c:f>
              <c:numCache>
                <c:formatCode>General</c:formatCode>
                <c:ptCount val="2"/>
                <c:pt idx="0">
                  <c:v>332879670</c:v>
                </c:pt>
                <c:pt idx="1">
                  <c:v>635944936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95-4D98-B5BF-7BDE43445A4B}"/>
            </c:ext>
          </c:extLst>
        </c:ser>
        <c:ser>
          <c:idx val="6"/>
          <c:order val="6"/>
          <c:tx>
            <c:strRef>
              <c:f>箕面市!$R$12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箕面市!$S$12:$T$12</c:f>
              <c:numCache>
                <c:formatCode>General</c:formatCode>
                <c:ptCount val="2"/>
                <c:pt idx="0">
                  <c:v>259234821</c:v>
                </c:pt>
                <c:pt idx="1">
                  <c:v>318754594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95-4D98-B5BF-7BDE43445A4B}"/>
            </c:ext>
          </c:extLst>
        </c:ser>
        <c:ser>
          <c:idx val="7"/>
          <c:order val="7"/>
          <c:tx>
            <c:strRef>
              <c:f>箕面市!$R$13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箕面市!$S$13:$T$13</c:f>
              <c:numCache>
                <c:formatCode>General</c:formatCode>
                <c:ptCount val="2"/>
                <c:pt idx="0">
                  <c:v>19118488</c:v>
                </c:pt>
                <c:pt idx="1">
                  <c:v>28796444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95-4D98-B5BF-7BDE43445A4B}"/>
            </c:ext>
          </c:extLst>
        </c:ser>
        <c:ser>
          <c:idx val="8"/>
          <c:order val="8"/>
          <c:tx>
            <c:strRef>
              <c:f>箕面市!$R$14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箕面市!$S$14:$T$14</c:f>
              <c:numCache>
                <c:formatCode>General</c:formatCode>
                <c:ptCount val="2"/>
                <c:pt idx="0">
                  <c:v>1421627955</c:v>
                </c:pt>
                <c:pt idx="1">
                  <c:v>1662697946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995-4D98-B5BF-7BDE43445A4B}"/>
            </c:ext>
          </c:extLst>
        </c:ser>
        <c:ser>
          <c:idx val="9"/>
          <c:order val="9"/>
          <c:tx>
            <c:strRef>
              <c:f>箕面市!$R$15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箕面市!$S$15:$T$15</c:f>
              <c:numCache>
                <c:formatCode>General</c:formatCode>
                <c:ptCount val="2"/>
                <c:pt idx="0">
                  <c:v>523662943</c:v>
                </c:pt>
                <c:pt idx="1">
                  <c:v>468552658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995-4D98-B5BF-7BDE43445A4B}"/>
            </c:ext>
          </c:extLst>
        </c:ser>
        <c:ser>
          <c:idx val="10"/>
          <c:order val="10"/>
          <c:tx>
            <c:strRef>
              <c:f>箕面市!$R$16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箕面市!$S$16:$T$16</c:f>
              <c:numCache>
                <c:formatCode>General</c:formatCode>
                <c:ptCount val="2"/>
                <c:pt idx="0">
                  <c:v>472889803</c:v>
                </c:pt>
                <c:pt idx="1">
                  <c:v>612528226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995-4D98-B5BF-7BDE43445A4B}"/>
            </c:ext>
          </c:extLst>
        </c:ser>
        <c:ser>
          <c:idx val="11"/>
          <c:order val="11"/>
          <c:tx>
            <c:strRef>
              <c:f>箕面市!$R$17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箕面市!$S$17:$T$17</c:f>
              <c:numCache>
                <c:formatCode>General</c:formatCode>
                <c:ptCount val="2"/>
                <c:pt idx="0">
                  <c:v>113034898</c:v>
                </c:pt>
                <c:pt idx="1">
                  <c:v>132501154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995-4D98-B5BF-7BDE43445A4B}"/>
            </c:ext>
          </c:extLst>
        </c:ser>
        <c:ser>
          <c:idx val="12"/>
          <c:order val="12"/>
          <c:tx>
            <c:strRef>
              <c:f>箕面市!$R$18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箕面市!$S$18:$T$18</c:f>
              <c:numCache>
                <c:formatCode>General</c:formatCode>
                <c:ptCount val="2"/>
                <c:pt idx="0">
                  <c:v>550057694</c:v>
                </c:pt>
                <c:pt idx="1">
                  <c:v>1345450452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995-4D98-B5BF-7BDE43445A4B}"/>
            </c:ext>
          </c:extLst>
        </c:ser>
        <c:ser>
          <c:idx val="13"/>
          <c:order val="13"/>
          <c:tx>
            <c:strRef>
              <c:f>箕面市!$R$19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箕面市!$S$19:$T$19</c:f>
              <c:numCache>
                <c:formatCode>General</c:formatCode>
                <c:ptCount val="2"/>
                <c:pt idx="0">
                  <c:v>604620010</c:v>
                </c:pt>
                <c:pt idx="1">
                  <c:v>363279394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995-4D98-B5BF-7BDE43445A4B}"/>
            </c:ext>
          </c:extLst>
        </c:ser>
        <c:ser>
          <c:idx val="14"/>
          <c:order val="14"/>
          <c:tx>
            <c:strRef>
              <c:f>箕面市!$R$20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箕面市!$S$20:$T$20</c:f>
              <c:numCache>
                <c:formatCode>General</c:formatCode>
                <c:ptCount val="2"/>
                <c:pt idx="0">
                  <c:v>3487</c:v>
                </c:pt>
                <c:pt idx="1">
                  <c:v>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995-4D98-B5BF-7BDE43445A4B}"/>
            </c:ext>
          </c:extLst>
        </c:ser>
        <c:ser>
          <c:idx val="15"/>
          <c:order val="15"/>
          <c:tx>
            <c:strRef>
              <c:f>箕面市!$R$21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箕面市!$S$21:$T$21</c:f>
              <c:numCache>
                <c:formatCode>General</c:formatCode>
                <c:ptCount val="2"/>
                <c:pt idx="0">
                  <c:v>667</c:v>
                </c:pt>
                <c:pt idx="1">
                  <c:v>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995-4D98-B5BF-7BDE43445A4B}"/>
            </c:ext>
          </c:extLst>
        </c:ser>
        <c:ser>
          <c:idx val="16"/>
          <c:order val="16"/>
          <c:tx>
            <c:strRef>
              <c:f>箕面市!$R$22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箕面市!$S$22:$T$22</c:f>
              <c:numCache>
                <c:formatCode>General</c:formatCode>
                <c:ptCount val="2"/>
                <c:pt idx="0">
                  <c:v>2940072</c:v>
                </c:pt>
                <c:pt idx="1">
                  <c:v>5283052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995-4D98-B5BF-7BDE43445A4B}"/>
            </c:ext>
          </c:extLst>
        </c:ser>
        <c:ser>
          <c:idx val="17"/>
          <c:order val="17"/>
          <c:tx>
            <c:strRef>
              <c:f>箕面市!$R$23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箕面市!$S$23:$T$23</c:f>
              <c:numCache>
                <c:formatCode>General</c:formatCode>
                <c:ptCount val="2"/>
                <c:pt idx="0">
                  <c:v>130782886</c:v>
                </c:pt>
                <c:pt idx="1">
                  <c:v>204704556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995-4D98-B5BF-7BDE43445A4B}"/>
            </c:ext>
          </c:extLst>
        </c:ser>
        <c:ser>
          <c:idx val="18"/>
          <c:order val="18"/>
          <c:tx>
            <c:strRef>
              <c:f>箕面市!$R$24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95-4D98-B5BF-7BDE43445A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箕面市!$S$24:$T$24</c:f>
              <c:numCache>
                <c:formatCode>General</c:formatCode>
                <c:ptCount val="2"/>
                <c:pt idx="0">
                  <c:v>330878407</c:v>
                </c:pt>
                <c:pt idx="1">
                  <c:v>761771156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995-4D98-B5BF-7BDE43445A4B}"/>
            </c:ext>
          </c:extLst>
        </c:ser>
        <c:ser>
          <c:idx val="19"/>
          <c:order val="19"/>
          <c:tx>
            <c:strRef>
              <c:f>箕面市!$R$25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箕面市!$S$25:$T$25</c:f>
              <c:numCache>
                <c:formatCode>General</c:formatCode>
                <c:ptCount val="2"/>
                <c:pt idx="0">
                  <c:v>31348593</c:v>
                </c:pt>
                <c:pt idx="1">
                  <c:v>51233747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995-4D98-B5BF-7BDE43445A4B}"/>
            </c:ext>
          </c:extLst>
        </c:ser>
        <c:ser>
          <c:idx val="20"/>
          <c:order val="20"/>
          <c:tx>
            <c:strRef>
              <c:f>箕面市!$R$26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箕面市!$S$26:$T$26</c:f>
              <c:numCache>
                <c:formatCode>General</c:formatCode>
                <c:ptCount val="2"/>
                <c:pt idx="0">
                  <c:v>29084373</c:v>
                </c:pt>
                <c:pt idx="1">
                  <c:v>23330211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995-4D98-B5BF-7BDE43445A4B}"/>
            </c:ext>
          </c:extLst>
        </c:ser>
        <c:ser>
          <c:idx val="21"/>
          <c:order val="21"/>
          <c:tx>
            <c:strRef>
              <c:f>箕面市!$R$27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箕面市!$S$27:$T$27</c:f>
              <c:numCache>
                <c:formatCode>General</c:formatCode>
                <c:ptCount val="2"/>
                <c:pt idx="0">
                  <c:v>191625</c:v>
                </c:pt>
                <c:pt idx="1">
                  <c:v>333437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995-4D98-B5BF-7BDE43445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7754368"/>
        <c:axId val="454690496"/>
      </c:barChart>
      <c:catAx>
        <c:axId val="51775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0496"/>
        <c:crosses val="autoZero"/>
        <c:auto val="1"/>
        <c:lblAlgn val="ctr"/>
        <c:lblOffset val="100"/>
        <c:noMultiLvlLbl val="0"/>
      </c:catAx>
      <c:valAx>
        <c:axId val="454690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7754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柏原市!$S$6:$T$6</c:f>
              <c:numCache>
                <c:formatCode>General</c:formatCode>
                <c:ptCount val="2"/>
                <c:pt idx="0">
                  <c:v>69748583</c:v>
                </c:pt>
                <c:pt idx="1">
                  <c:v>89487241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2-4597-95C9-0AB78A6472E9}"/>
            </c:ext>
          </c:extLst>
        </c:ser>
        <c:ser>
          <c:idx val="1"/>
          <c:order val="1"/>
          <c:tx>
            <c:strRef>
              <c:f>柏原市!$R$7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柏原市!$S$7:$T$7</c:f>
              <c:numCache>
                <c:formatCode>General</c:formatCode>
                <c:ptCount val="2"/>
                <c:pt idx="0">
                  <c:v>709931534</c:v>
                </c:pt>
                <c:pt idx="1">
                  <c:v>353179941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C2-4597-95C9-0AB78A6472E9}"/>
            </c:ext>
          </c:extLst>
        </c:ser>
        <c:ser>
          <c:idx val="2"/>
          <c:order val="2"/>
          <c:tx>
            <c:strRef>
              <c:f>柏原市!$R$8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柏原市!$S$8:$T$8</c:f>
              <c:numCache>
                <c:formatCode>General</c:formatCode>
                <c:ptCount val="2"/>
                <c:pt idx="0">
                  <c:v>44570042</c:v>
                </c:pt>
                <c:pt idx="1">
                  <c:v>72169392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2-4597-95C9-0AB78A6472E9}"/>
            </c:ext>
          </c:extLst>
        </c:ser>
        <c:ser>
          <c:idx val="3"/>
          <c:order val="3"/>
          <c:tx>
            <c:strRef>
              <c:f>柏原市!$R$9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柏原市!$S$9:$T$9</c:f>
              <c:numCache>
                <c:formatCode>General</c:formatCode>
                <c:ptCount val="2"/>
                <c:pt idx="0">
                  <c:v>262808351</c:v>
                </c:pt>
                <c:pt idx="1">
                  <c:v>347736113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C2-4597-95C9-0AB78A6472E9}"/>
            </c:ext>
          </c:extLst>
        </c:ser>
        <c:ser>
          <c:idx val="4"/>
          <c:order val="4"/>
          <c:tx>
            <c:strRef>
              <c:f>柏原市!$R$10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柏原市!$S$10:$T$10</c:f>
              <c:numCache>
                <c:formatCode>General</c:formatCode>
                <c:ptCount val="2"/>
                <c:pt idx="0">
                  <c:v>82899813</c:v>
                </c:pt>
                <c:pt idx="1">
                  <c:v>132050893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C2-4597-95C9-0AB78A6472E9}"/>
            </c:ext>
          </c:extLst>
        </c:ser>
        <c:ser>
          <c:idx val="5"/>
          <c:order val="5"/>
          <c:tx>
            <c:strRef>
              <c:f>柏原市!$R$11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柏原市!$S$11:$T$11</c:f>
              <c:numCache>
                <c:formatCode>General</c:formatCode>
                <c:ptCount val="2"/>
                <c:pt idx="0">
                  <c:v>179906029</c:v>
                </c:pt>
                <c:pt idx="1">
                  <c:v>315912757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C2-4597-95C9-0AB78A6472E9}"/>
            </c:ext>
          </c:extLst>
        </c:ser>
        <c:ser>
          <c:idx val="6"/>
          <c:order val="6"/>
          <c:tx>
            <c:strRef>
              <c:f>柏原市!$R$12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柏原市!$S$12:$T$12</c:f>
              <c:numCache>
                <c:formatCode>General</c:formatCode>
                <c:ptCount val="2"/>
                <c:pt idx="0">
                  <c:v>151048994</c:v>
                </c:pt>
                <c:pt idx="1">
                  <c:v>192503535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C2-4597-95C9-0AB78A6472E9}"/>
            </c:ext>
          </c:extLst>
        </c:ser>
        <c:ser>
          <c:idx val="7"/>
          <c:order val="7"/>
          <c:tx>
            <c:strRef>
              <c:f>柏原市!$R$13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柏原市!$S$13:$T$13</c:f>
              <c:numCache>
                <c:formatCode>General</c:formatCode>
                <c:ptCount val="2"/>
                <c:pt idx="0">
                  <c:v>13922512</c:v>
                </c:pt>
                <c:pt idx="1">
                  <c:v>20460930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C2-4597-95C9-0AB78A6472E9}"/>
            </c:ext>
          </c:extLst>
        </c:ser>
        <c:ser>
          <c:idx val="8"/>
          <c:order val="8"/>
          <c:tx>
            <c:strRef>
              <c:f>柏原市!$R$14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柏原市!$S$14:$T$14</c:f>
              <c:numCache>
                <c:formatCode>General</c:formatCode>
                <c:ptCount val="2"/>
                <c:pt idx="0">
                  <c:v>731369602</c:v>
                </c:pt>
                <c:pt idx="1">
                  <c:v>807319298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C2-4597-95C9-0AB78A6472E9}"/>
            </c:ext>
          </c:extLst>
        </c:ser>
        <c:ser>
          <c:idx val="9"/>
          <c:order val="9"/>
          <c:tx>
            <c:strRef>
              <c:f>柏原市!$R$15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柏原市!$S$15:$T$15</c:f>
              <c:numCache>
                <c:formatCode>General</c:formatCode>
                <c:ptCount val="2"/>
                <c:pt idx="0">
                  <c:v>307228384</c:v>
                </c:pt>
                <c:pt idx="1">
                  <c:v>243958986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5C2-4597-95C9-0AB78A6472E9}"/>
            </c:ext>
          </c:extLst>
        </c:ser>
        <c:ser>
          <c:idx val="10"/>
          <c:order val="10"/>
          <c:tx>
            <c:strRef>
              <c:f>柏原市!$R$16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柏原市!$S$16:$T$16</c:f>
              <c:numCache>
                <c:formatCode>General</c:formatCode>
                <c:ptCount val="2"/>
                <c:pt idx="0">
                  <c:v>298993824</c:v>
                </c:pt>
                <c:pt idx="1">
                  <c:v>405404850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C2-4597-95C9-0AB78A6472E9}"/>
            </c:ext>
          </c:extLst>
        </c:ser>
        <c:ser>
          <c:idx val="11"/>
          <c:order val="11"/>
          <c:tx>
            <c:strRef>
              <c:f>柏原市!$R$17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柏原市!$S$17:$T$17</c:f>
              <c:numCache>
                <c:formatCode>General</c:formatCode>
                <c:ptCount val="2"/>
                <c:pt idx="0">
                  <c:v>66175901</c:v>
                </c:pt>
                <c:pt idx="1">
                  <c:v>84756842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5C2-4597-95C9-0AB78A6472E9}"/>
            </c:ext>
          </c:extLst>
        </c:ser>
        <c:ser>
          <c:idx val="12"/>
          <c:order val="12"/>
          <c:tx>
            <c:strRef>
              <c:f>柏原市!$R$18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柏原市!$S$18:$T$18</c:f>
              <c:numCache>
                <c:formatCode>General</c:formatCode>
                <c:ptCount val="2"/>
                <c:pt idx="0">
                  <c:v>281320882</c:v>
                </c:pt>
                <c:pt idx="1">
                  <c:v>756691946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5C2-4597-95C9-0AB78A6472E9}"/>
            </c:ext>
          </c:extLst>
        </c:ser>
        <c:ser>
          <c:idx val="13"/>
          <c:order val="13"/>
          <c:tx>
            <c:strRef>
              <c:f>柏原市!$R$19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柏原市!$S$19:$T$19</c:f>
              <c:numCache>
                <c:formatCode>General</c:formatCode>
                <c:ptCount val="2"/>
                <c:pt idx="0">
                  <c:v>398501674</c:v>
                </c:pt>
                <c:pt idx="1">
                  <c:v>279266375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C2-4597-95C9-0AB78A6472E9}"/>
            </c:ext>
          </c:extLst>
        </c:ser>
        <c:ser>
          <c:idx val="14"/>
          <c:order val="14"/>
          <c:tx>
            <c:strRef>
              <c:f>柏原市!$R$20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柏原市!$S$20:$T$20</c:f>
              <c:numCache>
                <c:formatCode>General</c:formatCode>
                <c:ptCount val="2"/>
                <c:pt idx="0">
                  <c:v>8624</c:v>
                </c:pt>
                <c:pt idx="1">
                  <c:v>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C2-4597-95C9-0AB78A6472E9}"/>
            </c:ext>
          </c:extLst>
        </c:ser>
        <c:ser>
          <c:idx val="15"/>
          <c:order val="15"/>
          <c:tx>
            <c:strRef>
              <c:f>柏原市!$R$21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5C2-4597-95C9-0AB78A6472E9}"/>
            </c:ext>
          </c:extLst>
        </c:ser>
        <c:ser>
          <c:idx val="16"/>
          <c:order val="16"/>
          <c:tx>
            <c:strRef>
              <c:f>柏原市!$R$22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柏原市!$S$22:$T$22</c:f>
              <c:numCache>
                <c:formatCode>General</c:formatCode>
                <c:ptCount val="2"/>
                <c:pt idx="0">
                  <c:v>550003</c:v>
                </c:pt>
                <c:pt idx="1">
                  <c:v>383433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5C2-4597-95C9-0AB78A6472E9}"/>
            </c:ext>
          </c:extLst>
        </c:ser>
        <c:ser>
          <c:idx val="17"/>
          <c:order val="17"/>
          <c:tx>
            <c:strRef>
              <c:f>柏原市!$R$23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柏原市!$S$23:$T$23</c:f>
              <c:numCache>
                <c:formatCode>General</c:formatCode>
                <c:ptCount val="2"/>
                <c:pt idx="0">
                  <c:v>65072284</c:v>
                </c:pt>
                <c:pt idx="1">
                  <c:v>95217591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5C2-4597-95C9-0AB78A6472E9}"/>
            </c:ext>
          </c:extLst>
        </c:ser>
        <c:ser>
          <c:idx val="18"/>
          <c:order val="18"/>
          <c:tx>
            <c:strRef>
              <c:f>柏原市!$R$24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C2-4597-95C9-0AB78A647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柏原市!$S$24:$T$24</c:f>
              <c:numCache>
                <c:formatCode>General</c:formatCode>
                <c:ptCount val="2"/>
                <c:pt idx="0">
                  <c:v>143638777</c:v>
                </c:pt>
                <c:pt idx="1">
                  <c:v>380889829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5C2-4597-95C9-0AB78A6472E9}"/>
            </c:ext>
          </c:extLst>
        </c:ser>
        <c:ser>
          <c:idx val="19"/>
          <c:order val="19"/>
          <c:tx>
            <c:strRef>
              <c:f>柏原市!$R$25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柏原市!$S$25:$T$25</c:f>
              <c:numCache>
                <c:formatCode>General</c:formatCode>
                <c:ptCount val="2"/>
                <c:pt idx="0">
                  <c:v>22674831</c:v>
                </c:pt>
                <c:pt idx="1">
                  <c:v>30714981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5C2-4597-95C9-0AB78A6472E9}"/>
            </c:ext>
          </c:extLst>
        </c:ser>
        <c:ser>
          <c:idx val="20"/>
          <c:order val="20"/>
          <c:tx>
            <c:strRef>
              <c:f>柏原市!$R$26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柏原市!$S$26:$T$26</c:f>
              <c:numCache>
                <c:formatCode>General</c:formatCode>
                <c:ptCount val="2"/>
                <c:pt idx="0">
                  <c:v>23680993</c:v>
                </c:pt>
                <c:pt idx="1">
                  <c:v>16447489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5C2-4597-95C9-0AB78A6472E9}"/>
            </c:ext>
          </c:extLst>
        </c:ser>
        <c:ser>
          <c:idx val="21"/>
          <c:order val="21"/>
          <c:tx>
            <c:strRef>
              <c:f>柏原市!$R$27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柏原市!$S$27:$T$27</c:f>
              <c:numCache>
                <c:formatCode>General</c:formatCode>
                <c:ptCount val="2"/>
                <c:pt idx="0">
                  <c:v>80773</c:v>
                </c:pt>
                <c:pt idx="1">
                  <c:v>127297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5C2-4597-95C9-0AB78A647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8520320"/>
        <c:axId val="454693376"/>
      </c:barChart>
      <c:catAx>
        <c:axId val="518520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3376"/>
        <c:crosses val="autoZero"/>
        <c:auto val="1"/>
        <c:lblAlgn val="ctr"/>
        <c:lblOffset val="100"/>
        <c:noMultiLvlLbl val="0"/>
      </c:catAx>
      <c:valAx>
        <c:axId val="454693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8520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羽曳野市!$S$6:$T$6</c:f>
              <c:numCache>
                <c:formatCode>General</c:formatCode>
                <c:ptCount val="2"/>
                <c:pt idx="0">
                  <c:v>121434640</c:v>
                </c:pt>
                <c:pt idx="1">
                  <c:v>139963506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CC2-8B61-054A8F5DE3F1}"/>
            </c:ext>
          </c:extLst>
        </c:ser>
        <c:ser>
          <c:idx val="1"/>
          <c:order val="1"/>
          <c:tx>
            <c:strRef>
              <c:f>羽曳野市!$R$7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羽曳野市!$S$7:$T$7</c:f>
              <c:numCache>
                <c:formatCode>General</c:formatCode>
                <c:ptCount val="2"/>
                <c:pt idx="0">
                  <c:v>940146562</c:v>
                </c:pt>
                <c:pt idx="1">
                  <c:v>752170537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CC2-8B61-054A8F5DE3F1}"/>
            </c:ext>
          </c:extLst>
        </c:ser>
        <c:ser>
          <c:idx val="2"/>
          <c:order val="2"/>
          <c:tx>
            <c:strRef>
              <c:f>羽曳野市!$R$8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羽曳野市!$S$8:$T$8</c:f>
              <c:numCache>
                <c:formatCode>General</c:formatCode>
                <c:ptCount val="2"/>
                <c:pt idx="0">
                  <c:v>118440644</c:v>
                </c:pt>
                <c:pt idx="1">
                  <c:v>143969502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9-4CC2-8B61-054A8F5DE3F1}"/>
            </c:ext>
          </c:extLst>
        </c:ser>
        <c:ser>
          <c:idx val="3"/>
          <c:order val="3"/>
          <c:tx>
            <c:strRef>
              <c:f>羽曳野市!$R$9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羽曳野市!$S$9:$T$9</c:f>
              <c:numCache>
                <c:formatCode>General</c:formatCode>
                <c:ptCount val="2"/>
                <c:pt idx="0">
                  <c:v>454347258</c:v>
                </c:pt>
                <c:pt idx="1">
                  <c:v>523798083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9-4CC2-8B61-054A8F5DE3F1}"/>
            </c:ext>
          </c:extLst>
        </c:ser>
        <c:ser>
          <c:idx val="4"/>
          <c:order val="4"/>
          <c:tx>
            <c:strRef>
              <c:f>羽曳野市!$R$10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9.2360680821849638E-3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B9-4CC2-8B61-054A8F5DE3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羽曳野市!$S$10:$T$10</c:f>
              <c:numCache>
                <c:formatCode>General</c:formatCode>
                <c:ptCount val="2"/>
                <c:pt idx="0">
                  <c:v>114789222</c:v>
                </c:pt>
                <c:pt idx="1">
                  <c:v>256813997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9-4CC2-8B61-054A8F5DE3F1}"/>
            </c:ext>
          </c:extLst>
        </c:ser>
        <c:ser>
          <c:idx val="5"/>
          <c:order val="5"/>
          <c:tx>
            <c:strRef>
              <c:f>羽曳野市!$R$11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羽曳野市!$S$11:$T$11</c:f>
              <c:numCache>
                <c:formatCode>General</c:formatCode>
                <c:ptCount val="2"/>
                <c:pt idx="0">
                  <c:v>308451131</c:v>
                </c:pt>
                <c:pt idx="1">
                  <c:v>554059479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9-4CC2-8B61-054A8F5DE3F1}"/>
            </c:ext>
          </c:extLst>
        </c:ser>
        <c:ser>
          <c:idx val="6"/>
          <c:order val="6"/>
          <c:tx>
            <c:strRef>
              <c:f>羽曳野市!$R$12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羽曳野市!$S$12:$T$12</c:f>
              <c:numCache>
                <c:formatCode>General</c:formatCode>
                <c:ptCount val="2"/>
                <c:pt idx="0">
                  <c:v>259905344</c:v>
                </c:pt>
                <c:pt idx="1">
                  <c:v>353106490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B9-4CC2-8B61-054A8F5DE3F1}"/>
            </c:ext>
          </c:extLst>
        </c:ser>
        <c:ser>
          <c:idx val="7"/>
          <c:order val="7"/>
          <c:tx>
            <c:strRef>
              <c:f>羽曳野市!$R$13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羽曳野市!$S$13:$T$13</c:f>
              <c:numCache>
                <c:formatCode>General</c:formatCode>
                <c:ptCount val="2"/>
                <c:pt idx="0">
                  <c:v>17754567</c:v>
                </c:pt>
                <c:pt idx="1">
                  <c:v>22468804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B9-4CC2-8B61-054A8F5DE3F1}"/>
            </c:ext>
          </c:extLst>
        </c:ser>
        <c:ser>
          <c:idx val="8"/>
          <c:order val="8"/>
          <c:tx>
            <c:strRef>
              <c:f>羽曳野市!$R$14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羽曳野市!$S$14:$T$14</c:f>
              <c:numCache>
                <c:formatCode>General</c:formatCode>
                <c:ptCount val="2"/>
                <c:pt idx="0">
                  <c:v>1266867279</c:v>
                </c:pt>
                <c:pt idx="1">
                  <c:v>1530872140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B9-4CC2-8B61-054A8F5DE3F1}"/>
            </c:ext>
          </c:extLst>
        </c:ser>
        <c:ser>
          <c:idx val="9"/>
          <c:order val="9"/>
          <c:tx>
            <c:strRef>
              <c:f>羽曳野市!$R$15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羽曳野市!$S$15:$T$15</c:f>
              <c:numCache>
                <c:formatCode>General</c:formatCode>
                <c:ptCount val="2"/>
                <c:pt idx="0">
                  <c:v>518251754</c:v>
                </c:pt>
                <c:pt idx="1">
                  <c:v>500728554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B9-4CC2-8B61-054A8F5DE3F1}"/>
            </c:ext>
          </c:extLst>
        </c:ser>
        <c:ser>
          <c:idx val="10"/>
          <c:order val="10"/>
          <c:tx>
            <c:strRef>
              <c:f>羽曳野市!$R$16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羽曳野市!$S$16:$T$16</c:f>
              <c:numCache>
                <c:formatCode>General</c:formatCode>
                <c:ptCount val="2"/>
                <c:pt idx="0">
                  <c:v>528690715</c:v>
                </c:pt>
                <c:pt idx="1">
                  <c:v>651609914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8B9-4CC2-8B61-054A8F5DE3F1}"/>
            </c:ext>
          </c:extLst>
        </c:ser>
        <c:ser>
          <c:idx val="11"/>
          <c:order val="11"/>
          <c:tx>
            <c:strRef>
              <c:f>羽曳野市!$R$17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羽曳野市!$S$17:$T$17</c:f>
              <c:numCache>
                <c:formatCode>General</c:formatCode>
                <c:ptCount val="2"/>
                <c:pt idx="0">
                  <c:v>126799444</c:v>
                </c:pt>
                <c:pt idx="1">
                  <c:v>196538461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8B9-4CC2-8B61-054A8F5DE3F1}"/>
            </c:ext>
          </c:extLst>
        </c:ser>
        <c:ser>
          <c:idx val="12"/>
          <c:order val="12"/>
          <c:tx>
            <c:strRef>
              <c:f>羽曳野市!$R$18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羽曳野市!$S$18:$T$18</c:f>
              <c:numCache>
                <c:formatCode>General</c:formatCode>
                <c:ptCount val="2"/>
                <c:pt idx="0">
                  <c:v>550302893</c:v>
                </c:pt>
                <c:pt idx="1">
                  <c:v>1360659575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B9-4CC2-8B61-054A8F5DE3F1}"/>
            </c:ext>
          </c:extLst>
        </c:ser>
        <c:ser>
          <c:idx val="13"/>
          <c:order val="13"/>
          <c:tx>
            <c:strRef>
              <c:f>羽曳野市!$R$19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羽曳野市!$S$19:$T$19</c:f>
              <c:numCache>
                <c:formatCode>General</c:formatCode>
                <c:ptCount val="2"/>
                <c:pt idx="0">
                  <c:v>647437230</c:v>
                </c:pt>
                <c:pt idx="1">
                  <c:v>441981324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8B9-4CC2-8B61-054A8F5DE3F1}"/>
            </c:ext>
          </c:extLst>
        </c:ser>
        <c:ser>
          <c:idx val="14"/>
          <c:order val="14"/>
          <c:tx>
            <c:strRef>
              <c:f>羽曳野市!$R$20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羽曳野市!$S$20:$T$20</c:f>
              <c:numCache>
                <c:formatCode>General</c:formatCode>
                <c:ptCount val="2"/>
                <c:pt idx="0">
                  <c:v>25658</c:v>
                </c:pt>
                <c:pt idx="1">
                  <c:v>28247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8B9-4CC2-8B61-054A8F5DE3F1}"/>
            </c:ext>
          </c:extLst>
        </c:ser>
        <c:ser>
          <c:idx val="15"/>
          <c:order val="15"/>
          <c:tx>
            <c:strRef>
              <c:f>羽曳野市!$R$21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羽曳野市!$S$21:$T$21</c:f>
              <c:numCache>
                <c:formatCode>General</c:formatCode>
                <c:ptCount val="2"/>
                <c:pt idx="0">
                  <c:v>1605</c:v>
                </c:pt>
                <c:pt idx="1">
                  <c:v>15725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8B9-4CC2-8B61-054A8F5DE3F1}"/>
            </c:ext>
          </c:extLst>
        </c:ser>
        <c:ser>
          <c:idx val="16"/>
          <c:order val="16"/>
          <c:tx>
            <c:strRef>
              <c:f>羽曳野市!$R$22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羽曳野市!$S$22:$T$22</c:f>
              <c:numCache>
                <c:formatCode>General</c:formatCode>
                <c:ptCount val="2"/>
                <c:pt idx="0">
                  <c:v>801201</c:v>
                </c:pt>
                <c:pt idx="1">
                  <c:v>1487645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8B9-4CC2-8B61-054A8F5DE3F1}"/>
            </c:ext>
          </c:extLst>
        </c:ser>
        <c:ser>
          <c:idx val="17"/>
          <c:order val="17"/>
          <c:tx>
            <c:strRef>
              <c:f>羽曳野市!$R$23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羽曳野市!$S$23:$T$23</c:f>
              <c:numCache>
                <c:formatCode>General</c:formatCode>
                <c:ptCount val="2"/>
                <c:pt idx="0">
                  <c:v>127079677</c:v>
                </c:pt>
                <c:pt idx="1">
                  <c:v>160926597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8B9-4CC2-8B61-054A8F5DE3F1}"/>
            </c:ext>
          </c:extLst>
        </c:ser>
        <c:ser>
          <c:idx val="18"/>
          <c:order val="18"/>
          <c:tx>
            <c:strRef>
              <c:f>羽曳野市!$R$24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5B4A79-9525-4915-930C-0FCC3A4C6A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28B9-4CC2-8B61-054A8F5DE3F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羽曳野市!$S$24:$T$24</c:f>
              <c:numCache>
                <c:formatCode>General</c:formatCode>
                <c:ptCount val="2"/>
                <c:pt idx="0">
                  <c:v>254542770</c:v>
                </c:pt>
                <c:pt idx="1">
                  <c:v>616257478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8B9-4CC2-8B61-054A8F5DE3F1}"/>
            </c:ext>
          </c:extLst>
        </c:ser>
        <c:ser>
          <c:idx val="19"/>
          <c:order val="19"/>
          <c:tx>
            <c:strRef>
              <c:f>羽曳野市!$R$25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羽曳野市!$S$25:$T$25</c:f>
              <c:numCache>
                <c:formatCode>General</c:formatCode>
                <c:ptCount val="2"/>
                <c:pt idx="0">
                  <c:v>29358046</c:v>
                </c:pt>
                <c:pt idx="1">
                  <c:v>58340958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8B9-4CC2-8B61-054A8F5DE3F1}"/>
            </c:ext>
          </c:extLst>
        </c:ser>
        <c:ser>
          <c:idx val="20"/>
          <c:order val="20"/>
          <c:tx>
            <c:strRef>
              <c:f>羽曳野市!$R$26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羽曳野市!$S$26:$T$26</c:f>
              <c:numCache>
                <c:formatCode>General</c:formatCode>
                <c:ptCount val="2"/>
                <c:pt idx="0">
                  <c:v>25483940</c:v>
                </c:pt>
                <c:pt idx="1">
                  <c:v>18701553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8B9-4CC2-8B61-054A8F5DE3F1}"/>
            </c:ext>
          </c:extLst>
        </c:ser>
        <c:ser>
          <c:idx val="21"/>
          <c:order val="21"/>
          <c:tx>
            <c:strRef>
              <c:f>羽曳野市!$R$27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羽曳野市!$S$27:$T$27</c:f>
              <c:numCache>
                <c:formatCode>General</c:formatCode>
                <c:ptCount val="2"/>
                <c:pt idx="0">
                  <c:v>748940</c:v>
                </c:pt>
                <c:pt idx="1">
                  <c:v>736271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8B9-4CC2-8B61-054A8F5DE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9425536"/>
        <c:axId val="455229440"/>
      </c:barChart>
      <c:catAx>
        <c:axId val="51942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29440"/>
        <c:crosses val="autoZero"/>
        <c:auto val="1"/>
        <c:lblAlgn val="ctr"/>
        <c:lblOffset val="100"/>
        <c:noMultiLvlLbl val="0"/>
      </c:catAx>
      <c:valAx>
        <c:axId val="4552294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94255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門真市!$S$6:$T$6</c:f>
              <c:numCache>
                <c:formatCode>General</c:formatCode>
                <c:ptCount val="2"/>
                <c:pt idx="0">
                  <c:v>123774690</c:v>
                </c:pt>
                <c:pt idx="1">
                  <c:v>129401023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5-41F6-A934-7C6A965B9F81}"/>
            </c:ext>
          </c:extLst>
        </c:ser>
        <c:ser>
          <c:idx val="1"/>
          <c:order val="1"/>
          <c:tx>
            <c:strRef>
              <c:f>門真市!$R$7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門真市!$S$7:$T$7</c:f>
              <c:numCache>
                <c:formatCode>General</c:formatCode>
                <c:ptCount val="2"/>
                <c:pt idx="0">
                  <c:v>1116010010</c:v>
                </c:pt>
                <c:pt idx="1">
                  <c:v>654752774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25-41F6-A934-7C6A965B9F81}"/>
            </c:ext>
          </c:extLst>
        </c:ser>
        <c:ser>
          <c:idx val="2"/>
          <c:order val="2"/>
          <c:tx>
            <c:strRef>
              <c:f>門真市!$R$8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門真市!$S$8:$T$8</c:f>
              <c:numCache>
                <c:formatCode>General</c:formatCode>
                <c:ptCount val="2"/>
                <c:pt idx="0">
                  <c:v>87391372</c:v>
                </c:pt>
                <c:pt idx="1">
                  <c:v>94604242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25-41F6-A934-7C6A965B9F81}"/>
            </c:ext>
          </c:extLst>
        </c:ser>
        <c:ser>
          <c:idx val="3"/>
          <c:order val="3"/>
          <c:tx>
            <c:strRef>
              <c:f>門真市!$R$9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門真市!$S$9:$T$9</c:f>
              <c:numCache>
                <c:formatCode>General</c:formatCode>
                <c:ptCount val="2"/>
                <c:pt idx="0">
                  <c:v>490729265</c:v>
                </c:pt>
                <c:pt idx="1">
                  <c:v>606140860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25-41F6-A934-7C6A965B9F81}"/>
            </c:ext>
          </c:extLst>
        </c:ser>
        <c:ser>
          <c:idx val="4"/>
          <c:order val="4"/>
          <c:tx>
            <c:strRef>
              <c:f>門真市!$R$10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門真市!$S$10:$T$10</c:f>
              <c:numCache>
                <c:formatCode>General</c:formatCode>
                <c:ptCount val="2"/>
                <c:pt idx="0">
                  <c:v>128901216</c:v>
                </c:pt>
                <c:pt idx="1">
                  <c:v>189268616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25-41F6-A934-7C6A965B9F81}"/>
            </c:ext>
          </c:extLst>
        </c:ser>
        <c:ser>
          <c:idx val="5"/>
          <c:order val="5"/>
          <c:tx>
            <c:strRef>
              <c:f>門真市!$R$11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門真市!$S$11:$T$11</c:f>
              <c:numCache>
                <c:formatCode>General</c:formatCode>
                <c:ptCount val="2"/>
                <c:pt idx="0">
                  <c:v>277304269</c:v>
                </c:pt>
                <c:pt idx="1">
                  <c:v>487015206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25-41F6-A934-7C6A965B9F81}"/>
            </c:ext>
          </c:extLst>
        </c:ser>
        <c:ser>
          <c:idx val="6"/>
          <c:order val="6"/>
          <c:tx>
            <c:strRef>
              <c:f>門真市!$R$12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門真市!$S$12:$T$12</c:f>
              <c:numCache>
                <c:formatCode>General</c:formatCode>
                <c:ptCount val="2"/>
                <c:pt idx="0">
                  <c:v>248521394</c:v>
                </c:pt>
                <c:pt idx="1">
                  <c:v>382923702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25-41F6-A934-7C6A965B9F81}"/>
            </c:ext>
          </c:extLst>
        </c:ser>
        <c:ser>
          <c:idx val="7"/>
          <c:order val="7"/>
          <c:tx>
            <c:strRef>
              <c:f>門真市!$R$13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門真市!$S$13:$T$13</c:f>
              <c:numCache>
                <c:formatCode>General</c:formatCode>
                <c:ptCount val="2"/>
                <c:pt idx="0">
                  <c:v>17754303</c:v>
                </c:pt>
                <c:pt idx="1">
                  <c:v>32925296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25-41F6-A934-7C6A965B9F81}"/>
            </c:ext>
          </c:extLst>
        </c:ser>
        <c:ser>
          <c:idx val="8"/>
          <c:order val="8"/>
          <c:tx>
            <c:strRef>
              <c:f>門真市!$R$14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門真市!$S$14:$T$14</c:f>
              <c:numCache>
                <c:formatCode>General</c:formatCode>
                <c:ptCount val="2"/>
                <c:pt idx="0">
                  <c:v>1437229996</c:v>
                </c:pt>
                <c:pt idx="1">
                  <c:v>1661981180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25-41F6-A934-7C6A965B9F81}"/>
            </c:ext>
          </c:extLst>
        </c:ser>
        <c:ser>
          <c:idx val="9"/>
          <c:order val="9"/>
          <c:tx>
            <c:strRef>
              <c:f>門真市!$R$15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門真市!$S$15:$T$15</c:f>
              <c:numCache>
                <c:formatCode>General</c:formatCode>
                <c:ptCount val="2"/>
                <c:pt idx="0">
                  <c:v>614468827</c:v>
                </c:pt>
                <c:pt idx="1">
                  <c:v>516810486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A25-41F6-A934-7C6A965B9F81}"/>
            </c:ext>
          </c:extLst>
        </c:ser>
        <c:ser>
          <c:idx val="10"/>
          <c:order val="10"/>
          <c:tx>
            <c:strRef>
              <c:f>門真市!$R$16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門真市!$S$16:$T$16</c:f>
              <c:numCache>
                <c:formatCode>General</c:formatCode>
                <c:ptCount val="2"/>
                <c:pt idx="0">
                  <c:v>526479721</c:v>
                </c:pt>
                <c:pt idx="1">
                  <c:v>674971641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A25-41F6-A934-7C6A965B9F81}"/>
            </c:ext>
          </c:extLst>
        </c:ser>
        <c:ser>
          <c:idx val="11"/>
          <c:order val="11"/>
          <c:tx>
            <c:strRef>
              <c:f>門真市!$R$17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門真市!$S$17:$T$17</c:f>
              <c:numCache>
                <c:formatCode>General</c:formatCode>
                <c:ptCount val="2"/>
                <c:pt idx="0">
                  <c:v>123021404</c:v>
                </c:pt>
                <c:pt idx="1">
                  <c:v>163382464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A25-41F6-A934-7C6A965B9F81}"/>
            </c:ext>
          </c:extLst>
        </c:ser>
        <c:ser>
          <c:idx val="12"/>
          <c:order val="12"/>
          <c:tx>
            <c:strRef>
              <c:f>門真市!$R$18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門真市!$S$18:$T$18</c:f>
              <c:numCache>
                <c:formatCode>General</c:formatCode>
                <c:ptCount val="2"/>
                <c:pt idx="0">
                  <c:v>581860143</c:v>
                </c:pt>
                <c:pt idx="1">
                  <c:v>1462872912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A25-41F6-A934-7C6A965B9F81}"/>
            </c:ext>
          </c:extLst>
        </c:ser>
        <c:ser>
          <c:idx val="13"/>
          <c:order val="13"/>
          <c:tx>
            <c:strRef>
              <c:f>門真市!$R$19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門真市!$S$19:$T$19</c:f>
              <c:numCache>
                <c:formatCode>General</c:formatCode>
                <c:ptCount val="2"/>
                <c:pt idx="0">
                  <c:v>833972307</c:v>
                </c:pt>
                <c:pt idx="1">
                  <c:v>663243303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25-41F6-A934-7C6A965B9F81}"/>
            </c:ext>
          </c:extLst>
        </c:ser>
        <c:ser>
          <c:idx val="14"/>
          <c:order val="14"/>
          <c:tx>
            <c:strRef>
              <c:f>門真市!$R$20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A25-41F6-A934-7C6A965B9F81}"/>
            </c:ext>
          </c:extLst>
        </c:ser>
        <c:ser>
          <c:idx val="15"/>
          <c:order val="15"/>
          <c:tx>
            <c:strRef>
              <c:f>門真市!$R$21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173590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A25-41F6-A934-7C6A965B9F81}"/>
            </c:ext>
          </c:extLst>
        </c:ser>
        <c:ser>
          <c:idx val="16"/>
          <c:order val="16"/>
          <c:tx>
            <c:strRef>
              <c:f>門真市!$R$22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門真市!$S$22:$T$22</c:f>
              <c:numCache>
                <c:formatCode>General</c:formatCode>
                <c:ptCount val="2"/>
                <c:pt idx="0">
                  <c:v>971519</c:v>
                </c:pt>
                <c:pt idx="1">
                  <c:v>1520361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A25-41F6-A934-7C6A965B9F81}"/>
            </c:ext>
          </c:extLst>
        </c:ser>
        <c:ser>
          <c:idx val="17"/>
          <c:order val="17"/>
          <c:tx>
            <c:strRef>
              <c:f>門真市!$R$23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門真市!$S$23:$T$23</c:f>
              <c:numCache>
                <c:formatCode>General</c:formatCode>
                <c:ptCount val="2"/>
                <c:pt idx="0">
                  <c:v>115559614</c:v>
                </c:pt>
                <c:pt idx="1">
                  <c:v>158630046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A25-41F6-A934-7C6A965B9F81}"/>
            </c:ext>
          </c:extLst>
        </c:ser>
        <c:ser>
          <c:idx val="18"/>
          <c:order val="18"/>
          <c:tx>
            <c:strRef>
              <c:f>門真市!$R$24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25-41F6-A934-7C6A965B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門真市!$S$24:$T$24</c:f>
              <c:numCache>
                <c:formatCode>General</c:formatCode>
                <c:ptCount val="2"/>
                <c:pt idx="0">
                  <c:v>278006127</c:v>
                </c:pt>
                <c:pt idx="1">
                  <c:v>659239897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A25-41F6-A934-7C6A965B9F81}"/>
            </c:ext>
          </c:extLst>
        </c:ser>
        <c:ser>
          <c:idx val="19"/>
          <c:order val="19"/>
          <c:tx>
            <c:strRef>
              <c:f>門真市!$R$25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門真市!$S$25:$T$25</c:f>
              <c:numCache>
                <c:formatCode>General</c:formatCode>
                <c:ptCount val="2"/>
                <c:pt idx="0">
                  <c:v>33597427</c:v>
                </c:pt>
                <c:pt idx="1">
                  <c:v>64517465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A25-41F6-A934-7C6A965B9F81}"/>
            </c:ext>
          </c:extLst>
        </c:ser>
        <c:ser>
          <c:idx val="20"/>
          <c:order val="20"/>
          <c:tx>
            <c:strRef>
              <c:f>門真市!$R$26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門真市!$S$26:$T$26</c:f>
              <c:numCache>
                <c:formatCode>General</c:formatCode>
                <c:ptCount val="2"/>
                <c:pt idx="0">
                  <c:v>39606975</c:v>
                </c:pt>
                <c:pt idx="1">
                  <c:v>34474082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A25-41F6-A934-7C6A965B9F81}"/>
            </c:ext>
          </c:extLst>
        </c:ser>
        <c:ser>
          <c:idx val="21"/>
          <c:order val="21"/>
          <c:tx>
            <c:strRef>
              <c:f>門真市!$R$27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門真市!$S$27:$T$27</c:f>
              <c:numCache>
                <c:formatCode>General</c:formatCode>
                <c:ptCount val="2"/>
                <c:pt idx="0">
                  <c:v>284641</c:v>
                </c:pt>
                <c:pt idx="1">
                  <c:v>316188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A25-41F6-A934-7C6A965B9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124544"/>
        <c:axId val="455231744"/>
      </c:barChart>
      <c:catAx>
        <c:axId val="52612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1744"/>
        <c:crosses val="autoZero"/>
        <c:auto val="1"/>
        <c:lblAlgn val="ctr"/>
        <c:lblOffset val="100"/>
        <c:noMultiLvlLbl val="0"/>
      </c:catAx>
      <c:valAx>
        <c:axId val="4552317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124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摂津市!$S$6:$T$6</c:f>
              <c:numCache>
                <c:formatCode>General</c:formatCode>
                <c:ptCount val="2"/>
                <c:pt idx="0">
                  <c:v>73006274</c:v>
                </c:pt>
                <c:pt idx="1">
                  <c:v>88540256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A-4492-98F0-4DDA9525F04C}"/>
            </c:ext>
          </c:extLst>
        </c:ser>
        <c:ser>
          <c:idx val="1"/>
          <c:order val="1"/>
          <c:tx>
            <c:strRef>
              <c:f>摂津市!$R$7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摂津市!$S$7:$T$7</c:f>
              <c:numCache>
                <c:formatCode>General</c:formatCode>
                <c:ptCount val="2"/>
                <c:pt idx="0">
                  <c:v>725889237</c:v>
                </c:pt>
                <c:pt idx="1">
                  <c:v>416242976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2A-4492-98F0-4DDA9525F04C}"/>
            </c:ext>
          </c:extLst>
        </c:ser>
        <c:ser>
          <c:idx val="2"/>
          <c:order val="2"/>
          <c:tx>
            <c:strRef>
              <c:f>摂津市!$R$8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摂津市!$S$8:$T$8</c:f>
              <c:numCache>
                <c:formatCode>General</c:formatCode>
                <c:ptCount val="2"/>
                <c:pt idx="0">
                  <c:v>52155295</c:v>
                </c:pt>
                <c:pt idx="1">
                  <c:v>77256608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2A-4492-98F0-4DDA9525F04C}"/>
            </c:ext>
          </c:extLst>
        </c:ser>
        <c:ser>
          <c:idx val="3"/>
          <c:order val="3"/>
          <c:tx>
            <c:strRef>
              <c:f>摂津市!$R$9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摂津市!$S$9:$T$9</c:f>
              <c:numCache>
                <c:formatCode>General</c:formatCode>
                <c:ptCount val="2"/>
                <c:pt idx="0">
                  <c:v>304796971</c:v>
                </c:pt>
                <c:pt idx="1">
                  <c:v>389521385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2A-4492-98F0-4DDA9525F04C}"/>
            </c:ext>
          </c:extLst>
        </c:ser>
        <c:ser>
          <c:idx val="4"/>
          <c:order val="4"/>
          <c:tx>
            <c:strRef>
              <c:f>摂津市!$R$10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2A-4492-98F0-4DDA9525F0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摂津市!$S$10:$T$10</c:f>
              <c:numCache>
                <c:formatCode>General</c:formatCode>
                <c:ptCount val="2"/>
                <c:pt idx="0">
                  <c:v>90779494</c:v>
                </c:pt>
                <c:pt idx="1">
                  <c:v>135492611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2A-4492-98F0-4DDA9525F04C}"/>
            </c:ext>
          </c:extLst>
        </c:ser>
        <c:ser>
          <c:idx val="5"/>
          <c:order val="5"/>
          <c:tx>
            <c:strRef>
              <c:f>摂津市!$R$11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摂津市!$S$11:$T$11</c:f>
              <c:numCache>
                <c:formatCode>General</c:formatCode>
                <c:ptCount val="2"/>
                <c:pt idx="0">
                  <c:v>212575521</c:v>
                </c:pt>
                <c:pt idx="1">
                  <c:v>315494469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2A-4492-98F0-4DDA9525F04C}"/>
            </c:ext>
          </c:extLst>
        </c:ser>
        <c:ser>
          <c:idx val="6"/>
          <c:order val="6"/>
          <c:tx>
            <c:strRef>
              <c:f>摂津市!$R$12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摂津市!$S$12:$T$12</c:f>
              <c:numCache>
                <c:formatCode>General</c:formatCode>
                <c:ptCount val="2"/>
                <c:pt idx="0">
                  <c:v>152863611</c:v>
                </c:pt>
                <c:pt idx="1">
                  <c:v>207079811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2A-4492-98F0-4DDA9525F04C}"/>
            </c:ext>
          </c:extLst>
        </c:ser>
        <c:ser>
          <c:idx val="7"/>
          <c:order val="7"/>
          <c:tx>
            <c:strRef>
              <c:f>摂津市!$R$13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摂津市!$S$13:$T$13</c:f>
              <c:numCache>
                <c:formatCode>General</c:formatCode>
                <c:ptCount val="2"/>
                <c:pt idx="0">
                  <c:v>14510279</c:v>
                </c:pt>
                <c:pt idx="1">
                  <c:v>17683698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2A-4492-98F0-4DDA9525F04C}"/>
            </c:ext>
          </c:extLst>
        </c:ser>
        <c:ser>
          <c:idx val="8"/>
          <c:order val="8"/>
          <c:tx>
            <c:strRef>
              <c:f>摂津市!$R$14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摂津市!$S$14:$T$14</c:f>
              <c:numCache>
                <c:formatCode>General</c:formatCode>
                <c:ptCount val="2"/>
                <c:pt idx="0">
                  <c:v>802718003</c:v>
                </c:pt>
                <c:pt idx="1">
                  <c:v>912626321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F2A-4492-98F0-4DDA9525F04C}"/>
            </c:ext>
          </c:extLst>
        </c:ser>
        <c:ser>
          <c:idx val="9"/>
          <c:order val="9"/>
          <c:tx>
            <c:strRef>
              <c:f>摂津市!$R$15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摂津市!$S$15:$T$15</c:f>
              <c:numCache>
                <c:formatCode>General</c:formatCode>
                <c:ptCount val="2"/>
                <c:pt idx="0">
                  <c:v>349249856</c:v>
                </c:pt>
                <c:pt idx="1">
                  <c:v>258692416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F2A-4492-98F0-4DDA9525F04C}"/>
            </c:ext>
          </c:extLst>
        </c:ser>
        <c:ser>
          <c:idx val="10"/>
          <c:order val="10"/>
          <c:tx>
            <c:strRef>
              <c:f>摂津市!$R$16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摂津市!$S$16:$T$16</c:f>
              <c:numCache>
                <c:formatCode>General</c:formatCode>
                <c:ptCount val="2"/>
                <c:pt idx="0">
                  <c:v>332080968</c:v>
                </c:pt>
                <c:pt idx="1">
                  <c:v>389052924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F2A-4492-98F0-4DDA9525F04C}"/>
            </c:ext>
          </c:extLst>
        </c:ser>
        <c:ser>
          <c:idx val="11"/>
          <c:order val="11"/>
          <c:tx>
            <c:strRef>
              <c:f>摂津市!$R$17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摂津市!$S$17:$T$17</c:f>
              <c:numCache>
                <c:formatCode>General</c:formatCode>
                <c:ptCount val="2"/>
                <c:pt idx="0">
                  <c:v>95093021</c:v>
                </c:pt>
                <c:pt idx="1">
                  <c:v>92954970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F2A-4492-98F0-4DDA9525F04C}"/>
            </c:ext>
          </c:extLst>
        </c:ser>
        <c:ser>
          <c:idx val="12"/>
          <c:order val="12"/>
          <c:tx>
            <c:strRef>
              <c:f>摂津市!$R$18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摂津市!$S$18:$T$18</c:f>
              <c:numCache>
                <c:formatCode>General</c:formatCode>
                <c:ptCount val="2"/>
                <c:pt idx="0">
                  <c:v>327623374</c:v>
                </c:pt>
                <c:pt idx="1">
                  <c:v>867736979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F2A-4492-98F0-4DDA9525F04C}"/>
            </c:ext>
          </c:extLst>
        </c:ser>
        <c:ser>
          <c:idx val="13"/>
          <c:order val="13"/>
          <c:tx>
            <c:strRef>
              <c:f>摂津市!$R$19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摂津市!$S$19:$T$19</c:f>
              <c:numCache>
                <c:formatCode>General</c:formatCode>
                <c:ptCount val="2"/>
                <c:pt idx="0">
                  <c:v>479257218</c:v>
                </c:pt>
                <c:pt idx="1">
                  <c:v>389194883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F2A-4492-98F0-4DDA9525F04C}"/>
            </c:ext>
          </c:extLst>
        </c:ser>
        <c:ser>
          <c:idx val="14"/>
          <c:order val="14"/>
          <c:tx>
            <c:strRef>
              <c:f>摂津市!$R$20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摂津市!$S$20:$T$20</c:f>
              <c:numCache>
                <c:formatCode>General</c:formatCode>
                <c:ptCount val="2"/>
                <c:pt idx="0">
                  <c:v>11516</c:v>
                </c:pt>
                <c:pt idx="1">
                  <c:v>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F2A-4492-98F0-4DDA9525F04C}"/>
            </c:ext>
          </c:extLst>
        </c:ser>
        <c:ser>
          <c:idx val="15"/>
          <c:order val="15"/>
          <c:tx>
            <c:strRef>
              <c:f>摂津市!$R$21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F2A-4492-98F0-4DDA9525F04C}"/>
            </c:ext>
          </c:extLst>
        </c:ser>
        <c:ser>
          <c:idx val="16"/>
          <c:order val="16"/>
          <c:tx>
            <c:strRef>
              <c:f>摂津市!$R$22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摂津市!$S$22:$T$22</c:f>
              <c:numCache>
                <c:formatCode>General</c:formatCode>
                <c:ptCount val="2"/>
                <c:pt idx="0">
                  <c:v>527772</c:v>
                </c:pt>
                <c:pt idx="1">
                  <c:v>886059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F2A-4492-98F0-4DDA9525F04C}"/>
            </c:ext>
          </c:extLst>
        </c:ser>
        <c:ser>
          <c:idx val="17"/>
          <c:order val="17"/>
          <c:tx>
            <c:strRef>
              <c:f>摂津市!$R$23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摂津市!$S$23:$T$23</c:f>
              <c:numCache>
                <c:formatCode>General</c:formatCode>
                <c:ptCount val="2"/>
                <c:pt idx="0">
                  <c:v>77153023</c:v>
                </c:pt>
                <c:pt idx="1">
                  <c:v>122176443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F2A-4492-98F0-4DDA9525F04C}"/>
            </c:ext>
          </c:extLst>
        </c:ser>
        <c:ser>
          <c:idx val="18"/>
          <c:order val="18"/>
          <c:tx>
            <c:strRef>
              <c:f>摂津市!$R$24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2A-4492-98F0-4DDA9525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摂津市!$S$24:$T$24</c:f>
              <c:numCache>
                <c:formatCode>General</c:formatCode>
                <c:ptCount val="2"/>
                <c:pt idx="0">
                  <c:v>204163097</c:v>
                </c:pt>
                <c:pt idx="1">
                  <c:v>413855449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F2A-4492-98F0-4DDA9525F04C}"/>
            </c:ext>
          </c:extLst>
        </c:ser>
        <c:ser>
          <c:idx val="19"/>
          <c:order val="19"/>
          <c:tx>
            <c:strRef>
              <c:f>摂津市!$R$25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摂津市!$S$25:$T$25</c:f>
              <c:numCache>
                <c:formatCode>General</c:formatCode>
                <c:ptCount val="2"/>
                <c:pt idx="0">
                  <c:v>18899132</c:v>
                </c:pt>
                <c:pt idx="1">
                  <c:v>26125467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F2A-4492-98F0-4DDA9525F04C}"/>
            </c:ext>
          </c:extLst>
        </c:ser>
        <c:ser>
          <c:idx val="20"/>
          <c:order val="20"/>
          <c:tx>
            <c:strRef>
              <c:f>摂津市!$R$26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摂津市!$S$26:$T$26</c:f>
              <c:numCache>
                <c:formatCode>General</c:formatCode>
                <c:ptCount val="2"/>
                <c:pt idx="0">
                  <c:v>33948066</c:v>
                </c:pt>
                <c:pt idx="1">
                  <c:v>16197872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F2A-4492-98F0-4DDA9525F04C}"/>
            </c:ext>
          </c:extLst>
        </c:ser>
        <c:ser>
          <c:idx val="21"/>
          <c:order val="21"/>
          <c:tx>
            <c:strRef>
              <c:f>摂津市!$R$27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摂津市!$S$27:$T$27</c:f>
              <c:numCache>
                <c:formatCode>General</c:formatCode>
                <c:ptCount val="2"/>
                <c:pt idx="0">
                  <c:v>169052</c:v>
                </c:pt>
                <c:pt idx="1">
                  <c:v>408045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F2A-4492-98F0-4DDA9525F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996992"/>
        <c:axId val="455234624"/>
      </c:barChart>
      <c:catAx>
        <c:axId val="52699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4624"/>
        <c:crosses val="autoZero"/>
        <c:auto val="1"/>
        <c:lblAlgn val="ctr"/>
        <c:lblOffset val="100"/>
        <c:noMultiLvlLbl val="0"/>
      </c:catAx>
      <c:valAx>
        <c:axId val="455234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99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高石市!$S$6:$T$6</c:f>
              <c:numCache>
                <c:formatCode>General</c:formatCode>
                <c:ptCount val="2"/>
                <c:pt idx="0">
                  <c:v>57431217</c:v>
                </c:pt>
                <c:pt idx="1">
                  <c:v>57934417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5-4DFA-BC07-628771BC483B}"/>
            </c:ext>
          </c:extLst>
        </c:ser>
        <c:ser>
          <c:idx val="1"/>
          <c:order val="1"/>
          <c:tx>
            <c:strRef>
              <c:f>高石市!$R$7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高石市!$S$7:$T$7</c:f>
              <c:numCache>
                <c:formatCode>General</c:formatCode>
                <c:ptCount val="2"/>
                <c:pt idx="0">
                  <c:v>411268296</c:v>
                </c:pt>
                <c:pt idx="1">
                  <c:v>358819238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95-4DFA-BC07-628771BC483B}"/>
            </c:ext>
          </c:extLst>
        </c:ser>
        <c:ser>
          <c:idx val="2"/>
          <c:order val="2"/>
          <c:tx>
            <c:strRef>
              <c:f>高石市!$R$8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高石市!$S$8:$T$8</c:f>
              <c:numCache>
                <c:formatCode>General</c:formatCode>
                <c:ptCount val="2"/>
                <c:pt idx="0">
                  <c:v>40396742</c:v>
                </c:pt>
                <c:pt idx="1">
                  <c:v>57189575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95-4DFA-BC07-628771BC483B}"/>
            </c:ext>
          </c:extLst>
        </c:ser>
        <c:ser>
          <c:idx val="3"/>
          <c:order val="3"/>
          <c:tx>
            <c:strRef>
              <c:f>高石市!$R$9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高石市!$S$9:$T$9</c:f>
              <c:numCache>
                <c:formatCode>General</c:formatCode>
                <c:ptCount val="2"/>
                <c:pt idx="0">
                  <c:v>210279867</c:v>
                </c:pt>
                <c:pt idx="1">
                  <c:v>269667482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95-4DFA-BC07-628771BC483B}"/>
            </c:ext>
          </c:extLst>
        </c:ser>
        <c:ser>
          <c:idx val="4"/>
          <c:order val="4"/>
          <c:tx>
            <c:strRef>
              <c:f>高石市!$R$10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高石市!$S$10:$T$10</c:f>
              <c:numCache>
                <c:formatCode>General</c:formatCode>
                <c:ptCount val="2"/>
                <c:pt idx="0">
                  <c:v>149217563</c:v>
                </c:pt>
                <c:pt idx="1">
                  <c:v>368426613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95-4DFA-BC07-628771BC483B}"/>
            </c:ext>
          </c:extLst>
        </c:ser>
        <c:ser>
          <c:idx val="5"/>
          <c:order val="5"/>
          <c:tx>
            <c:strRef>
              <c:f>高石市!$R$11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高石市!$S$11:$T$11</c:f>
              <c:numCache>
                <c:formatCode>General</c:formatCode>
                <c:ptCount val="2"/>
                <c:pt idx="0">
                  <c:v>205168421</c:v>
                </c:pt>
                <c:pt idx="1">
                  <c:v>335917453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95-4DFA-BC07-628771BC483B}"/>
            </c:ext>
          </c:extLst>
        </c:ser>
        <c:ser>
          <c:idx val="6"/>
          <c:order val="6"/>
          <c:tx>
            <c:strRef>
              <c:f>高石市!$R$12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高石市!$S$12:$T$12</c:f>
              <c:numCache>
                <c:formatCode>General</c:formatCode>
                <c:ptCount val="2"/>
                <c:pt idx="0">
                  <c:v>103662682</c:v>
                </c:pt>
                <c:pt idx="1">
                  <c:v>162708141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95-4DFA-BC07-628771BC483B}"/>
            </c:ext>
          </c:extLst>
        </c:ser>
        <c:ser>
          <c:idx val="7"/>
          <c:order val="7"/>
          <c:tx>
            <c:strRef>
              <c:f>高石市!$R$13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高石市!$S$13:$T$13</c:f>
              <c:numCache>
                <c:formatCode>General</c:formatCode>
                <c:ptCount val="2"/>
                <c:pt idx="0">
                  <c:v>12194437</c:v>
                </c:pt>
                <c:pt idx="1">
                  <c:v>18494025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95-4DFA-BC07-628771BC483B}"/>
            </c:ext>
          </c:extLst>
        </c:ser>
        <c:ser>
          <c:idx val="8"/>
          <c:order val="8"/>
          <c:tx>
            <c:strRef>
              <c:f>高石市!$R$14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高石市!$S$14:$T$14</c:f>
              <c:numCache>
                <c:formatCode>General</c:formatCode>
                <c:ptCount val="2"/>
                <c:pt idx="0">
                  <c:v>666698259</c:v>
                </c:pt>
                <c:pt idx="1">
                  <c:v>837664924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95-4DFA-BC07-628771BC483B}"/>
            </c:ext>
          </c:extLst>
        </c:ser>
        <c:ser>
          <c:idx val="9"/>
          <c:order val="9"/>
          <c:tx>
            <c:strRef>
              <c:f>高石市!$R$15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高石市!$S$15:$T$15</c:f>
              <c:numCache>
                <c:formatCode>General</c:formatCode>
                <c:ptCount val="2"/>
                <c:pt idx="0">
                  <c:v>257046226</c:v>
                </c:pt>
                <c:pt idx="1">
                  <c:v>243050751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95-4DFA-BC07-628771BC483B}"/>
            </c:ext>
          </c:extLst>
        </c:ser>
        <c:ser>
          <c:idx val="10"/>
          <c:order val="10"/>
          <c:tx>
            <c:strRef>
              <c:f>高石市!$R$16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高石市!$S$16:$T$16</c:f>
              <c:numCache>
                <c:formatCode>General</c:formatCode>
                <c:ptCount val="2"/>
                <c:pt idx="0">
                  <c:v>230355600</c:v>
                </c:pt>
                <c:pt idx="1">
                  <c:v>319595161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95-4DFA-BC07-628771BC483B}"/>
            </c:ext>
          </c:extLst>
        </c:ser>
        <c:ser>
          <c:idx val="11"/>
          <c:order val="11"/>
          <c:tx>
            <c:strRef>
              <c:f>高石市!$R$17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高石市!$S$17:$T$17</c:f>
              <c:numCache>
                <c:formatCode>General</c:formatCode>
                <c:ptCount val="2"/>
                <c:pt idx="0">
                  <c:v>42036729</c:v>
                </c:pt>
                <c:pt idx="1">
                  <c:v>64885073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95-4DFA-BC07-628771BC483B}"/>
            </c:ext>
          </c:extLst>
        </c:ser>
        <c:ser>
          <c:idx val="12"/>
          <c:order val="12"/>
          <c:tx>
            <c:strRef>
              <c:f>高石市!$R$18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高石市!$S$18:$T$18</c:f>
              <c:numCache>
                <c:formatCode>General</c:formatCode>
                <c:ptCount val="2"/>
                <c:pt idx="0">
                  <c:v>275211346</c:v>
                </c:pt>
                <c:pt idx="1">
                  <c:v>795635449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95-4DFA-BC07-628771BC483B}"/>
            </c:ext>
          </c:extLst>
        </c:ser>
        <c:ser>
          <c:idx val="13"/>
          <c:order val="13"/>
          <c:tx>
            <c:strRef>
              <c:f>高石市!$R$19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高石市!$S$19:$T$19</c:f>
              <c:numCache>
                <c:formatCode>General</c:formatCode>
                <c:ptCount val="2"/>
                <c:pt idx="0">
                  <c:v>338334008</c:v>
                </c:pt>
                <c:pt idx="1">
                  <c:v>206845946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95-4DFA-BC07-628771BC483B}"/>
            </c:ext>
          </c:extLst>
        </c:ser>
        <c:ser>
          <c:idx val="14"/>
          <c:order val="14"/>
          <c:tx>
            <c:strRef>
              <c:f>高石市!$R$20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高石市!$S$20:$T$20</c:f>
              <c:numCache>
                <c:formatCode>General</c:formatCode>
                <c:ptCount val="2"/>
                <c:pt idx="0">
                  <c:v>3036</c:v>
                </c:pt>
                <c:pt idx="1">
                  <c:v>13804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95-4DFA-BC07-628771BC483B}"/>
            </c:ext>
          </c:extLst>
        </c:ser>
        <c:ser>
          <c:idx val="15"/>
          <c:order val="15"/>
          <c:tx>
            <c:strRef>
              <c:f>高石市!$R$21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高石市!$S$21:$T$21</c:f>
              <c:numCache>
                <c:formatCode>General</c:formatCode>
                <c:ptCount val="2"/>
                <c:pt idx="0">
                  <c:v>1900</c:v>
                </c:pt>
                <c:pt idx="1">
                  <c:v>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95-4DFA-BC07-628771BC483B}"/>
            </c:ext>
          </c:extLst>
        </c:ser>
        <c:ser>
          <c:idx val="16"/>
          <c:order val="16"/>
          <c:tx>
            <c:strRef>
              <c:f>高石市!$R$22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高石市!$S$22:$T$22</c:f>
              <c:numCache>
                <c:formatCode>General</c:formatCode>
                <c:ptCount val="2"/>
                <c:pt idx="0">
                  <c:v>542635</c:v>
                </c:pt>
                <c:pt idx="1">
                  <c:v>2561113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95-4DFA-BC07-628771BC483B}"/>
            </c:ext>
          </c:extLst>
        </c:ser>
        <c:ser>
          <c:idx val="17"/>
          <c:order val="17"/>
          <c:tx>
            <c:strRef>
              <c:f>高石市!$R$23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高石市!$S$23:$T$23</c:f>
              <c:numCache>
                <c:formatCode>General</c:formatCode>
                <c:ptCount val="2"/>
                <c:pt idx="0">
                  <c:v>54566078</c:v>
                </c:pt>
                <c:pt idx="1">
                  <c:v>85145486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95-4DFA-BC07-628771BC483B}"/>
            </c:ext>
          </c:extLst>
        </c:ser>
        <c:ser>
          <c:idx val="18"/>
          <c:order val="18"/>
          <c:tx>
            <c:strRef>
              <c:f>高石市!$R$24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95-4DFA-BC07-628771BC4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高石市!$S$24:$T$24</c:f>
              <c:numCache>
                <c:formatCode>General</c:formatCode>
                <c:ptCount val="2"/>
                <c:pt idx="0">
                  <c:v>153715621</c:v>
                </c:pt>
                <c:pt idx="1">
                  <c:v>354087676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95-4DFA-BC07-628771BC483B}"/>
            </c:ext>
          </c:extLst>
        </c:ser>
        <c:ser>
          <c:idx val="19"/>
          <c:order val="19"/>
          <c:tx>
            <c:strRef>
              <c:f>高石市!$R$25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高石市!$S$25:$T$25</c:f>
              <c:numCache>
                <c:formatCode>General</c:formatCode>
                <c:ptCount val="2"/>
                <c:pt idx="0">
                  <c:v>19704153</c:v>
                </c:pt>
                <c:pt idx="1">
                  <c:v>34596460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95-4DFA-BC07-628771BC483B}"/>
            </c:ext>
          </c:extLst>
        </c:ser>
        <c:ser>
          <c:idx val="20"/>
          <c:order val="20"/>
          <c:tx>
            <c:strRef>
              <c:f>高石市!$R$26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高石市!$S$26:$T$26</c:f>
              <c:numCache>
                <c:formatCode>General</c:formatCode>
                <c:ptCount val="2"/>
                <c:pt idx="0">
                  <c:v>14958906</c:v>
                </c:pt>
                <c:pt idx="1">
                  <c:v>45345204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95-4DFA-BC07-628771BC483B}"/>
            </c:ext>
          </c:extLst>
        </c:ser>
        <c:ser>
          <c:idx val="21"/>
          <c:order val="21"/>
          <c:tx>
            <c:strRef>
              <c:f>高石市!$R$27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高石市!$S$27:$T$27</c:f>
              <c:numCache>
                <c:formatCode>General</c:formatCode>
                <c:ptCount val="2"/>
                <c:pt idx="0">
                  <c:v>125168</c:v>
                </c:pt>
                <c:pt idx="1">
                  <c:v>1617777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95-4DFA-BC07-628771BC4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8172544"/>
        <c:axId val="389752512"/>
      </c:barChart>
      <c:catAx>
        <c:axId val="52817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2512"/>
        <c:crosses val="autoZero"/>
        <c:auto val="1"/>
        <c:lblAlgn val="ctr"/>
        <c:lblOffset val="100"/>
        <c:noMultiLvlLbl val="0"/>
      </c:catAx>
      <c:valAx>
        <c:axId val="3897525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8172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藤井寺市!$S$6:$T$6</c:f>
              <c:numCache>
                <c:formatCode>General</c:formatCode>
                <c:ptCount val="2"/>
                <c:pt idx="0">
                  <c:v>66021954</c:v>
                </c:pt>
                <c:pt idx="1">
                  <c:v>101395507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7-4850-886F-9F789F88ABB5}"/>
            </c:ext>
          </c:extLst>
        </c:ser>
        <c:ser>
          <c:idx val="1"/>
          <c:order val="1"/>
          <c:tx>
            <c:strRef>
              <c:f>藤井寺市!$R$7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藤井寺市!$S$7:$T$7</c:f>
              <c:numCache>
                <c:formatCode>General</c:formatCode>
                <c:ptCount val="2"/>
                <c:pt idx="0">
                  <c:v>593615247</c:v>
                </c:pt>
                <c:pt idx="1">
                  <c:v>387999397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7-4850-886F-9F789F88ABB5}"/>
            </c:ext>
          </c:extLst>
        </c:ser>
        <c:ser>
          <c:idx val="2"/>
          <c:order val="2"/>
          <c:tx>
            <c:strRef>
              <c:f>藤井寺市!$R$8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藤井寺市!$S$8:$T$8</c:f>
              <c:numCache>
                <c:formatCode>General</c:formatCode>
                <c:ptCount val="2"/>
                <c:pt idx="0">
                  <c:v>47828997</c:v>
                </c:pt>
                <c:pt idx="1">
                  <c:v>55454313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7-4850-886F-9F789F88ABB5}"/>
            </c:ext>
          </c:extLst>
        </c:ser>
        <c:ser>
          <c:idx val="3"/>
          <c:order val="3"/>
          <c:tx>
            <c:strRef>
              <c:f>藤井寺市!$R$9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藤井寺市!$S$9:$T$9</c:f>
              <c:numCache>
                <c:formatCode>General</c:formatCode>
                <c:ptCount val="2"/>
                <c:pt idx="0">
                  <c:v>246962545</c:v>
                </c:pt>
                <c:pt idx="1">
                  <c:v>296774103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7-4850-886F-9F789F88ABB5}"/>
            </c:ext>
          </c:extLst>
        </c:ser>
        <c:ser>
          <c:idx val="4"/>
          <c:order val="4"/>
          <c:tx>
            <c:strRef>
              <c:f>藤井寺市!$R$10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243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67-4850-886F-9F789F88AB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藤井寺市!$S$10:$T$10</c:f>
              <c:numCache>
                <c:formatCode>General</c:formatCode>
                <c:ptCount val="2"/>
                <c:pt idx="0">
                  <c:v>81899949</c:v>
                </c:pt>
                <c:pt idx="1">
                  <c:v>105739304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67-4850-886F-9F789F88ABB5}"/>
            </c:ext>
          </c:extLst>
        </c:ser>
        <c:ser>
          <c:idx val="5"/>
          <c:order val="5"/>
          <c:tx>
            <c:strRef>
              <c:f>藤井寺市!$R$11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藤井寺市!$S$11:$T$11</c:f>
              <c:numCache>
                <c:formatCode>General</c:formatCode>
                <c:ptCount val="2"/>
                <c:pt idx="0">
                  <c:v>170033420</c:v>
                </c:pt>
                <c:pt idx="1">
                  <c:v>326467077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67-4850-886F-9F789F88ABB5}"/>
            </c:ext>
          </c:extLst>
        </c:ser>
        <c:ser>
          <c:idx val="6"/>
          <c:order val="6"/>
          <c:tx>
            <c:strRef>
              <c:f>藤井寺市!$R$12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藤井寺市!$S$12:$T$12</c:f>
              <c:numCache>
                <c:formatCode>General</c:formatCode>
                <c:ptCount val="2"/>
                <c:pt idx="0">
                  <c:v>132873066</c:v>
                </c:pt>
                <c:pt idx="1">
                  <c:v>192924625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67-4850-886F-9F789F88ABB5}"/>
            </c:ext>
          </c:extLst>
        </c:ser>
        <c:ser>
          <c:idx val="7"/>
          <c:order val="7"/>
          <c:tx>
            <c:strRef>
              <c:f>藤井寺市!$R$13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藤井寺市!$S$13:$T$13</c:f>
              <c:numCache>
                <c:formatCode>General</c:formatCode>
                <c:ptCount val="2"/>
                <c:pt idx="0">
                  <c:v>10288731</c:v>
                </c:pt>
                <c:pt idx="1">
                  <c:v>13106630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67-4850-886F-9F789F88ABB5}"/>
            </c:ext>
          </c:extLst>
        </c:ser>
        <c:ser>
          <c:idx val="8"/>
          <c:order val="8"/>
          <c:tx>
            <c:strRef>
              <c:f>藤井寺市!$R$14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藤井寺市!$S$14:$T$14</c:f>
              <c:numCache>
                <c:formatCode>General</c:formatCode>
                <c:ptCount val="2"/>
                <c:pt idx="0">
                  <c:v>696071449</c:v>
                </c:pt>
                <c:pt idx="1">
                  <c:v>862554090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67-4850-886F-9F789F88ABB5}"/>
            </c:ext>
          </c:extLst>
        </c:ser>
        <c:ser>
          <c:idx val="9"/>
          <c:order val="9"/>
          <c:tx>
            <c:strRef>
              <c:f>藤井寺市!$R$15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藤井寺市!$S$15:$T$15</c:f>
              <c:numCache>
                <c:formatCode>General</c:formatCode>
                <c:ptCount val="2"/>
                <c:pt idx="0">
                  <c:v>291076522</c:v>
                </c:pt>
                <c:pt idx="1">
                  <c:v>262803549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867-4850-886F-9F789F88ABB5}"/>
            </c:ext>
          </c:extLst>
        </c:ser>
        <c:ser>
          <c:idx val="10"/>
          <c:order val="10"/>
          <c:tx>
            <c:strRef>
              <c:f>藤井寺市!$R$16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藤井寺市!$S$16:$T$16</c:f>
              <c:numCache>
                <c:formatCode>General</c:formatCode>
                <c:ptCount val="2"/>
                <c:pt idx="0">
                  <c:v>292584738</c:v>
                </c:pt>
                <c:pt idx="1">
                  <c:v>388064331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67-4850-886F-9F789F88ABB5}"/>
            </c:ext>
          </c:extLst>
        </c:ser>
        <c:ser>
          <c:idx val="11"/>
          <c:order val="11"/>
          <c:tx>
            <c:strRef>
              <c:f>藤井寺市!$R$17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藤井寺市!$S$17:$T$17</c:f>
              <c:numCache>
                <c:formatCode>General</c:formatCode>
                <c:ptCount val="2"/>
                <c:pt idx="0">
                  <c:v>66882703</c:v>
                </c:pt>
                <c:pt idx="1">
                  <c:v>93064227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867-4850-886F-9F789F88ABB5}"/>
            </c:ext>
          </c:extLst>
        </c:ser>
        <c:ser>
          <c:idx val="12"/>
          <c:order val="12"/>
          <c:tx>
            <c:strRef>
              <c:f>藤井寺市!$R$18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藤井寺市!$S$18:$T$18</c:f>
              <c:numCache>
                <c:formatCode>General</c:formatCode>
                <c:ptCount val="2"/>
                <c:pt idx="0">
                  <c:v>259458532</c:v>
                </c:pt>
                <c:pt idx="1">
                  <c:v>671669396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867-4850-886F-9F789F88ABB5}"/>
            </c:ext>
          </c:extLst>
        </c:ser>
        <c:ser>
          <c:idx val="13"/>
          <c:order val="13"/>
          <c:tx>
            <c:strRef>
              <c:f>藤井寺市!$R$19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藤井寺市!$S$19:$T$19</c:f>
              <c:numCache>
                <c:formatCode>General</c:formatCode>
                <c:ptCount val="2"/>
                <c:pt idx="0">
                  <c:v>388069426</c:v>
                </c:pt>
                <c:pt idx="1">
                  <c:v>316840884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67-4850-886F-9F789F88ABB5}"/>
            </c:ext>
          </c:extLst>
        </c:ser>
        <c:ser>
          <c:idx val="14"/>
          <c:order val="14"/>
          <c:tx>
            <c:strRef>
              <c:f>藤井寺市!$R$20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19230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67-4850-886F-9F789F88ABB5}"/>
            </c:ext>
          </c:extLst>
        </c:ser>
        <c:ser>
          <c:idx val="15"/>
          <c:order val="15"/>
          <c:tx>
            <c:strRef>
              <c:f>藤井寺市!$R$21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藤井寺市!$S$21:$T$21</c:f>
              <c:numCache>
                <c:formatCode>General</c:formatCode>
                <c:ptCount val="2"/>
                <c:pt idx="0">
                  <c:v>9187</c:v>
                </c:pt>
                <c:pt idx="1">
                  <c:v>16490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67-4850-886F-9F789F88ABB5}"/>
            </c:ext>
          </c:extLst>
        </c:ser>
        <c:ser>
          <c:idx val="16"/>
          <c:order val="16"/>
          <c:tx>
            <c:strRef>
              <c:f>藤井寺市!$R$22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藤井寺市!$S$22:$T$22</c:f>
              <c:numCache>
                <c:formatCode>General</c:formatCode>
                <c:ptCount val="2"/>
                <c:pt idx="0">
                  <c:v>1190721</c:v>
                </c:pt>
                <c:pt idx="1">
                  <c:v>1587641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67-4850-886F-9F789F88ABB5}"/>
            </c:ext>
          </c:extLst>
        </c:ser>
        <c:ser>
          <c:idx val="17"/>
          <c:order val="17"/>
          <c:tx>
            <c:strRef>
              <c:f>藤井寺市!$R$23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藤井寺市!$S$23:$T$23</c:f>
              <c:numCache>
                <c:formatCode>General</c:formatCode>
                <c:ptCount val="2"/>
                <c:pt idx="0">
                  <c:v>69440707</c:v>
                </c:pt>
                <c:pt idx="1">
                  <c:v>95021408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867-4850-886F-9F789F88ABB5}"/>
            </c:ext>
          </c:extLst>
        </c:ser>
        <c:ser>
          <c:idx val="18"/>
          <c:order val="18"/>
          <c:tx>
            <c:strRef>
              <c:f>藤井寺市!$R$24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64B265-740F-477C-A3D6-11817E9D73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F867-4850-886F-9F789F88AB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藤井寺市!$S$24:$T$24</c:f>
              <c:numCache>
                <c:formatCode>General</c:formatCode>
                <c:ptCount val="2"/>
                <c:pt idx="0">
                  <c:v>130414574</c:v>
                </c:pt>
                <c:pt idx="1">
                  <c:v>329894264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67-4850-886F-9F789F88ABB5}"/>
            </c:ext>
          </c:extLst>
        </c:ser>
        <c:ser>
          <c:idx val="19"/>
          <c:order val="19"/>
          <c:tx>
            <c:strRef>
              <c:f>藤井寺市!$R$25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藤井寺市!$S$25:$T$25</c:f>
              <c:numCache>
                <c:formatCode>General</c:formatCode>
                <c:ptCount val="2"/>
                <c:pt idx="0">
                  <c:v>11290546</c:v>
                </c:pt>
                <c:pt idx="1">
                  <c:v>22151107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67-4850-886F-9F789F88ABB5}"/>
            </c:ext>
          </c:extLst>
        </c:ser>
        <c:ser>
          <c:idx val="20"/>
          <c:order val="20"/>
          <c:tx>
            <c:strRef>
              <c:f>藤井寺市!$R$26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藤井寺市!$S$26:$T$26</c:f>
              <c:numCache>
                <c:formatCode>General</c:formatCode>
                <c:ptCount val="2"/>
                <c:pt idx="0">
                  <c:v>11006722</c:v>
                </c:pt>
                <c:pt idx="1">
                  <c:v>27197792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67-4850-886F-9F789F88ABB5}"/>
            </c:ext>
          </c:extLst>
        </c:ser>
        <c:ser>
          <c:idx val="21"/>
          <c:order val="21"/>
          <c:tx>
            <c:strRef>
              <c:f>藤井寺市!$R$27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藤井寺市!$S$27:$T$27</c:f>
              <c:numCache>
                <c:formatCode>General</c:formatCode>
                <c:ptCount val="2"/>
                <c:pt idx="0">
                  <c:v>53004</c:v>
                </c:pt>
                <c:pt idx="1">
                  <c:v>304955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867-4850-886F-9F789F88A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9192448"/>
        <c:axId val="456328896"/>
      </c:barChart>
      <c:catAx>
        <c:axId val="52919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28896"/>
        <c:crosses val="autoZero"/>
        <c:auto val="1"/>
        <c:lblAlgn val="ctr"/>
        <c:lblOffset val="100"/>
        <c:noMultiLvlLbl val="0"/>
      </c:catAx>
      <c:valAx>
        <c:axId val="4563288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91924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東大阪市!$S$6:$T$6</c:f>
              <c:numCache>
                <c:formatCode>General</c:formatCode>
                <c:ptCount val="2"/>
                <c:pt idx="0">
                  <c:v>558269068</c:v>
                </c:pt>
                <c:pt idx="1">
                  <c:v>589875083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9-420A-82E2-0CE42B6B4067}"/>
            </c:ext>
          </c:extLst>
        </c:ser>
        <c:ser>
          <c:idx val="1"/>
          <c:order val="1"/>
          <c:tx>
            <c:strRef>
              <c:f>東大阪市!$R$7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東大阪市!$S$7:$T$7</c:f>
              <c:numCache>
                <c:formatCode>General</c:formatCode>
                <c:ptCount val="2"/>
                <c:pt idx="0">
                  <c:v>3885379962</c:v>
                </c:pt>
                <c:pt idx="1">
                  <c:v>2797140586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9-420A-82E2-0CE42B6B4067}"/>
            </c:ext>
          </c:extLst>
        </c:ser>
        <c:ser>
          <c:idx val="2"/>
          <c:order val="2"/>
          <c:tx>
            <c:strRef>
              <c:f>東大阪市!$R$8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東大阪市!$S$8:$T$8</c:f>
              <c:numCache>
                <c:formatCode>General</c:formatCode>
                <c:ptCount val="2"/>
                <c:pt idx="0">
                  <c:v>333680621</c:v>
                </c:pt>
                <c:pt idx="1">
                  <c:v>449728762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79-420A-82E2-0CE42B6B4067}"/>
            </c:ext>
          </c:extLst>
        </c:ser>
        <c:ser>
          <c:idx val="3"/>
          <c:order val="3"/>
          <c:tx>
            <c:strRef>
              <c:f>東大阪市!$R$9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東大阪市!$S$9:$T$9</c:f>
              <c:numCache>
                <c:formatCode>General</c:formatCode>
                <c:ptCount val="2"/>
                <c:pt idx="0">
                  <c:v>1841827163</c:v>
                </c:pt>
                <c:pt idx="1">
                  <c:v>2440759131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79-420A-82E2-0CE42B6B4067}"/>
            </c:ext>
          </c:extLst>
        </c:ser>
        <c:ser>
          <c:idx val="4"/>
          <c:order val="4"/>
          <c:tx>
            <c:strRef>
              <c:f>東大阪市!$R$10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233148969303339E-17"/>
                  <c:y val="4.15140331324463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9-420A-82E2-0CE42B6B406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東大阪市!$S$10:$T$10</c:f>
              <c:numCache>
                <c:formatCode>General</c:formatCode>
                <c:ptCount val="2"/>
                <c:pt idx="0">
                  <c:v>524093494</c:v>
                </c:pt>
                <c:pt idx="1">
                  <c:v>906186831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79-420A-82E2-0CE42B6B4067}"/>
            </c:ext>
          </c:extLst>
        </c:ser>
        <c:ser>
          <c:idx val="5"/>
          <c:order val="5"/>
          <c:tx>
            <c:strRef>
              <c:f>東大阪市!$R$11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東大阪市!$S$11:$T$11</c:f>
              <c:numCache>
                <c:formatCode>General</c:formatCode>
                <c:ptCount val="2"/>
                <c:pt idx="0">
                  <c:v>1324663930</c:v>
                </c:pt>
                <c:pt idx="1">
                  <c:v>2116475961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79-420A-82E2-0CE42B6B4067}"/>
            </c:ext>
          </c:extLst>
        </c:ser>
        <c:ser>
          <c:idx val="6"/>
          <c:order val="6"/>
          <c:tx>
            <c:strRef>
              <c:f>東大阪市!$R$12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東大阪市!$S$12:$T$12</c:f>
              <c:numCache>
                <c:formatCode>General</c:formatCode>
                <c:ptCount val="2"/>
                <c:pt idx="0">
                  <c:v>935400716</c:v>
                </c:pt>
                <c:pt idx="1">
                  <c:v>1455447733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79-420A-82E2-0CE42B6B4067}"/>
            </c:ext>
          </c:extLst>
        </c:ser>
        <c:ser>
          <c:idx val="7"/>
          <c:order val="7"/>
          <c:tx>
            <c:strRef>
              <c:f>東大阪市!$R$13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東大阪市!$S$13:$T$13</c:f>
              <c:numCache>
                <c:formatCode>General</c:formatCode>
                <c:ptCount val="2"/>
                <c:pt idx="0">
                  <c:v>72773335</c:v>
                </c:pt>
                <c:pt idx="1">
                  <c:v>127496302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79-420A-82E2-0CE42B6B4067}"/>
            </c:ext>
          </c:extLst>
        </c:ser>
        <c:ser>
          <c:idx val="8"/>
          <c:order val="8"/>
          <c:tx>
            <c:strRef>
              <c:f>東大阪市!$R$14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東大阪市!$S$14:$T$14</c:f>
              <c:numCache>
                <c:formatCode>General</c:formatCode>
                <c:ptCount val="2"/>
                <c:pt idx="0">
                  <c:v>5556339919</c:v>
                </c:pt>
                <c:pt idx="1">
                  <c:v>6684543520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D79-420A-82E2-0CE42B6B4067}"/>
            </c:ext>
          </c:extLst>
        </c:ser>
        <c:ser>
          <c:idx val="9"/>
          <c:order val="9"/>
          <c:tx>
            <c:strRef>
              <c:f>東大阪市!$R$15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東大阪市!$S$15:$T$15</c:f>
              <c:numCache>
                <c:formatCode>General</c:formatCode>
                <c:ptCount val="2"/>
                <c:pt idx="0">
                  <c:v>2239909250</c:v>
                </c:pt>
                <c:pt idx="1">
                  <c:v>1968217558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D79-420A-82E2-0CE42B6B4067}"/>
            </c:ext>
          </c:extLst>
        </c:ser>
        <c:ser>
          <c:idx val="10"/>
          <c:order val="10"/>
          <c:tx>
            <c:strRef>
              <c:f>東大阪市!$R$16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東大阪市!$S$16:$T$16</c:f>
              <c:numCache>
                <c:formatCode>General</c:formatCode>
                <c:ptCount val="2"/>
                <c:pt idx="0">
                  <c:v>1946978322</c:v>
                </c:pt>
                <c:pt idx="1">
                  <c:v>2724189475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D79-420A-82E2-0CE42B6B4067}"/>
            </c:ext>
          </c:extLst>
        </c:ser>
        <c:ser>
          <c:idx val="11"/>
          <c:order val="11"/>
          <c:tx>
            <c:strRef>
              <c:f>東大阪市!$R$17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東大阪市!$S$17:$T$17</c:f>
              <c:numCache>
                <c:formatCode>General</c:formatCode>
                <c:ptCount val="2"/>
                <c:pt idx="0">
                  <c:v>443746184</c:v>
                </c:pt>
                <c:pt idx="1">
                  <c:v>601356422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D79-420A-82E2-0CE42B6B4067}"/>
            </c:ext>
          </c:extLst>
        </c:ser>
        <c:ser>
          <c:idx val="12"/>
          <c:order val="12"/>
          <c:tx>
            <c:strRef>
              <c:f>東大阪市!$R$18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東大阪市!$S$18:$T$18</c:f>
              <c:numCache>
                <c:formatCode>General</c:formatCode>
                <c:ptCount val="2"/>
                <c:pt idx="0">
                  <c:v>2273809512</c:v>
                </c:pt>
                <c:pt idx="1">
                  <c:v>6018710633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D79-420A-82E2-0CE42B6B4067}"/>
            </c:ext>
          </c:extLst>
        </c:ser>
        <c:ser>
          <c:idx val="13"/>
          <c:order val="13"/>
          <c:tx>
            <c:strRef>
              <c:f>東大阪市!$R$19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東大阪市!$S$19:$T$19</c:f>
              <c:numCache>
                <c:formatCode>General</c:formatCode>
                <c:ptCount val="2"/>
                <c:pt idx="0">
                  <c:v>2571679270</c:v>
                </c:pt>
                <c:pt idx="1">
                  <c:v>2007940012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D79-420A-82E2-0CE42B6B4067}"/>
            </c:ext>
          </c:extLst>
        </c:ser>
        <c:ser>
          <c:idx val="14"/>
          <c:order val="14"/>
          <c:tx>
            <c:strRef>
              <c:f>東大阪市!$R$20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東大阪市!$S$20:$T$20</c:f>
              <c:numCache>
                <c:formatCode>General</c:formatCode>
                <c:ptCount val="2"/>
                <c:pt idx="0">
                  <c:v>4033</c:v>
                </c:pt>
                <c:pt idx="1">
                  <c:v>40898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D79-420A-82E2-0CE42B6B4067}"/>
            </c:ext>
          </c:extLst>
        </c:ser>
        <c:ser>
          <c:idx val="15"/>
          <c:order val="15"/>
          <c:tx>
            <c:strRef>
              <c:f>東大阪市!$R$21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東大阪市!$S$21:$T$21</c:f>
              <c:numCache>
                <c:formatCode>General</c:formatCode>
                <c:ptCount val="2"/>
                <c:pt idx="0">
                  <c:v>8518</c:v>
                </c:pt>
                <c:pt idx="1">
                  <c:v>24743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D79-420A-82E2-0CE42B6B4067}"/>
            </c:ext>
          </c:extLst>
        </c:ser>
        <c:ser>
          <c:idx val="16"/>
          <c:order val="16"/>
          <c:tx>
            <c:strRef>
              <c:f>東大阪市!$R$22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東大阪市!$S$22:$T$22</c:f>
              <c:numCache>
                <c:formatCode>General</c:formatCode>
                <c:ptCount val="2"/>
                <c:pt idx="0">
                  <c:v>7349475</c:v>
                </c:pt>
                <c:pt idx="1">
                  <c:v>14977645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D79-420A-82E2-0CE42B6B4067}"/>
            </c:ext>
          </c:extLst>
        </c:ser>
        <c:ser>
          <c:idx val="17"/>
          <c:order val="17"/>
          <c:tx>
            <c:strRef>
              <c:f>東大阪市!$R$23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東大阪市!$S$23:$T$23</c:f>
              <c:numCache>
                <c:formatCode>General</c:formatCode>
                <c:ptCount val="2"/>
                <c:pt idx="0">
                  <c:v>505643528</c:v>
                </c:pt>
                <c:pt idx="1">
                  <c:v>697102667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D79-420A-82E2-0CE42B6B4067}"/>
            </c:ext>
          </c:extLst>
        </c:ser>
        <c:ser>
          <c:idx val="18"/>
          <c:order val="18"/>
          <c:tx>
            <c:strRef>
              <c:f>東大阪市!$R$24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79-420A-82E2-0CE42B6B4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東大阪市!$S$24:$T$24</c:f>
              <c:numCache>
                <c:formatCode>General</c:formatCode>
                <c:ptCount val="2"/>
                <c:pt idx="0">
                  <c:v>1150415381</c:v>
                </c:pt>
                <c:pt idx="1">
                  <c:v>2956619414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D79-420A-82E2-0CE42B6B4067}"/>
            </c:ext>
          </c:extLst>
        </c:ser>
        <c:ser>
          <c:idx val="19"/>
          <c:order val="19"/>
          <c:tx>
            <c:strRef>
              <c:f>東大阪市!$R$25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東大阪市!$S$25:$T$25</c:f>
              <c:numCache>
                <c:formatCode>General</c:formatCode>
                <c:ptCount val="2"/>
                <c:pt idx="0">
                  <c:v>108179912</c:v>
                </c:pt>
                <c:pt idx="1">
                  <c:v>208751986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D79-420A-82E2-0CE42B6B4067}"/>
            </c:ext>
          </c:extLst>
        </c:ser>
        <c:ser>
          <c:idx val="20"/>
          <c:order val="20"/>
          <c:tx>
            <c:strRef>
              <c:f>東大阪市!$R$26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東大阪市!$S$26:$T$26</c:f>
              <c:numCache>
                <c:formatCode>General</c:formatCode>
                <c:ptCount val="2"/>
                <c:pt idx="0">
                  <c:v>195519369</c:v>
                </c:pt>
                <c:pt idx="1">
                  <c:v>191491032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D79-420A-82E2-0CE42B6B4067}"/>
            </c:ext>
          </c:extLst>
        </c:ser>
        <c:ser>
          <c:idx val="21"/>
          <c:order val="21"/>
          <c:tx>
            <c:strRef>
              <c:f>東大阪市!$R$27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東大阪市!$S$27:$T$27</c:f>
              <c:numCache>
                <c:formatCode>General</c:formatCode>
                <c:ptCount val="2"/>
                <c:pt idx="0">
                  <c:v>4315358</c:v>
                </c:pt>
                <c:pt idx="1">
                  <c:v>2461426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D79-420A-82E2-0CE42B6B4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2592128"/>
        <c:axId val="456331776"/>
      </c:barChart>
      <c:catAx>
        <c:axId val="53259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31776"/>
        <c:crosses val="autoZero"/>
        <c:auto val="1"/>
        <c:lblAlgn val="ctr"/>
        <c:lblOffset val="100"/>
        <c:noMultiLvlLbl val="0"/>
      </c:catAx>
      <c:valAx>
        <c:axId val="4563317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2592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泉南市!$S$6:$T$6</c:f>
              <c:numCache>
                <c:formatCode>General</c:formatCode>
                <c:ptCount val="2"/>
                <c:pt idx="0">
                  <c:v>77393209</c:v>
                </c:pt>
                <c:pt idx="1">
                  <c:v>83324260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2-44BD-9448-92329577D202}"/>
            </c:ext>
          </c:extLst>
        </c:ser>
        <c:ser>
          <c:idx val="1"/>
          <c:order val="1"/>
          <c:tx>
            <c:strRef>
              <c:f>泉南市!$R$7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泉南市!$S$7:$T$7</c:f>
              <c:numCache>
                <c:formatCode>General</c:formatCode>
                <c:ptCount val="2"/>
                <c:pt idx="0">
                  <c:v>483501579</c:v>
                </c:pt>
                <c:pt idx="1">
                  <c:v>239101410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2-44BD-9448-92329577D202}"/>
            </c:ext>
          </c:extLst>
        </c:ser>
        <c:ser>
          <c:idx val="2"/>
          <c:order val="2"/>
          <c:tx>
            <c:strRef>
              <c:f>泉南市!$R$8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泉南市!$S$8:$T$8</c:f>
              <c:numCache>
                <c:formatCode>General</c:formatCode>
                <c:ptCount val="2"/>
                <c:pt idx="0">
                  <c:v>40896267</c:v>
                </c:pt>
                <c:pt idx="1">
                  <c:v>41896320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2-44BD-9448-92329577D202}"/>
            </c:ext>
          </c:extLst>
        </c:ser>
        <c:ser>
          <c:idx val="3"/>
          <c:order val="3"/>
          <c:tx>
            <c:strRef>
              <c:f>泉南市!$R$9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泉南市!$S$9:$T$9</c:f>
              <c:numCache>
                <c:formatCode>General</c:formatCode>
                <c:ptCount val="2"/>
                <c:pt idx="0">
                  <c:v>226358813</c:v>
                </c:pt>
                <c:pt idx="1">
                  <c:v>283351788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2-44BD-9448-92329577D202}"/>
            </c:ext>
          </c:extLst>
        </c:ser>
        <c:ser>
          <c:idx val="4"/>
          <c:order val="4"/>
          <c:tx>
            <c:strRef>
              <c:f>泉南市!$R$10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泉南市!$S$10:$T$10</c:f>
              <c:numCache>
                <c:formatCode>General</c:formatCode>
                <c:ptCount val="2"/>
                <c:pt idx="0">
                  <c:v>118291561</c:v>
                </c:pt>
                <c:pt idx="1">
                  <c:v>251433253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2-44BD-9448-92329577D202}"/>
            </c:ext>
          </c:extLst>
        </c:ser>
        <c:ser>
          <c:idx val="5"/>
          <c:order val="5"/>
          <c:tx>
            <c:strRef>
              <c:f>泉南市!$R$11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泉南市!$S$11:$T$11</c:f>
              <c:numCache>
                <c:formatCode>General</c:formatCode>
                <c:ptCount val="2"/>
                <c:pt idx="0">
                  <c:v>286094888</c:v>
                </c:pt>
                <c:pt idx="1">
                  <c:v>435633043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82-44BD-9448-92329577D202}"/>
            </c:ext>
          </c:extLst>
        </c:ser>
        <c:ser>
          <c:idx val="6"/>
          <c:order val="6"/>
          <c:tx>
            <c:strRef>
              <c:f>泉南市!$R$12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泉南市!$S$12:$T$12</c:f>
              <c:numCache>
                <c:formatCode>General</c:formatCode>
                <c:ptCount val="2"/>
                <c:pt idx="0">
                  <c:v>112407067</c:v>
                </c:pt>
                <c:pt idx="1">
                  <c:v>144209069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82-44BD-9448-92329577D202}"/>
            </c:ext>
          </c:extLst>
        </c:ser>
        <c:ser>
          <c:idx val="7"/>
          <c:order val="7"/>
          <c:tx>
            <c:strRef>
              <c:f>泉南市!$R$13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泉南市!$S$13:$T$13</c:f>
              <c:numCache>
                <c:formatCode>General</c:formatCode>
                <c:ptCount val="2"/>
                <c:pt idx="0">
                  <c:v>9541171</c:v>
                </c:pt>
                <c:pt idx="1">
                  <c:v>19894253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82-44BD-9448-92329577D202}"/>
            </c:ext>
          </c:extLst>
        </c:ser>
        <c:ser>
          <c:idx val="8"/>
          <c:order val="8"/>
          <c:tx>
            <c:strRef>
              <c:f>泉南市!$R$14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泉南市!$S$14:$T$14</c:f>
              <c:numCache>
                <c:formatCode>General</c:formatCode>
                <c:ptCount val="2"/>
                <c:pt idx="0">
                  <c:v>769844506</c:v>
                </c:pt>
                <c:pt idx="1">
                  <c:v>846968525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582-44BD-9448-92329577D202}"/>
            </c:ext>
          </c:extLst>
        </c:ser>
        <c:ser>
          <c:idx val="9"/>
          <c:order val="9"/>
          <c:tx>
            <c:strRef>
              <c:f>泉南市!$R$15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泉南市!$S$15:$T$15</c:f>
              <c:numCache>
                <c:formatCode>General</c:formatCode>
                <c:ptCount val="2"/>
                <c:pt idx="0">
                  <c:v>241952286</c:v>
                </c:pt>
                <c:pt idx="1">
                  <c:v>207972515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582-44BD-9448-92329577D202}"/>
            </c:ext>
          </c:extLst>
        </c:ser>
        <c:ser>
          <c:idx val="10"/>
          <c:order val="10"/>
          <c:tx>
            <c:strRef>
              <c:f>泉南市!$R$16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泉南市!$S$16:$T$16</c:f>
              <c:numCache>
                <c:formatCode>General</c:formatCode>
                <c:ptCount val="2"/>
                <c:pt idx="0">
                  <c:v>252016935</c:v>
                </c:pt>
                <c:pt idx="1">
                  <c:v>309516212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582-44BD-9448-92329577D202}"/>
            </c:ext>
          </c:extLst>
        </c:ser>
        <c:ser>
          <c:idx val="11"/>
          <c:order val="11"/>
          <c:tx>
            <c:strRef>
              <c:f>泉南市!$R$17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泉南市!$S$17:$T$17</c:f>
              <c:numCache>
                <c:formatCode>General</c:formatCode>
                <c:ptCount val="2"/>
                <c:pt idx="0">
                  <c:v>54157800</c:v>
                </c:pt>
                <c:pt idx="1">
                  <c:v>71724882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582-44BD-9448-92329577D202}"/>
            </c:ext>
          </c:extLst>
        </c:ser>
        <c:ser>
          <c:idx val="12"/>
          <c:order val="12"/>
          <c:tx>
            <c:strRef>
              <c:f>泉南市!$R$18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泉南市!$S$18:$T$18</c:f>
              <c:numCache>
                <c:formatCode>General</c:formatCode>
                <c:ptCount val="2"/>
                <c:pt idx="0">
                  <c:v>310155053</c:v>
                </c:pt>
                <c:pt idx="1">
                  <c:v>793604858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582-44BD-9448-92329577D202}"/>
            </c:ext>
          </c:extLst>
        </c:ser>
        <c:ser>
          <c:idx val="13"/>
          <c:order val="13"/>
          <c:tx>
            <c:strRef>
              <c:f>泉南市!$R$19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泉南市!$S$19:$T$19</c:f>
              <c:numCache>
                <c:formatCode>General</c:formatCode>
                <c:ptCount val="2"/>
                <c:pt idx="0">
                  <c:v>432104379</c:v>
                </c:pt>
                <c:pt idx="1">
                  <c:v>275308997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582-44BD-9448-92329577D202}"/>
            </c:ext>
          </c:extLst>
        </c:ser>
        <c:ser>
          <c:idx val="14"/>
          <c:order val="14"/>
          <c:tx>
            <c:strRef>
              <c:f>泉南市!$R$20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泉南市!$S$20:$T$20</c:f>
              <c:numCache>
                <c:formatCode>General</c:formatCode>
                <c:ptCount val="2"/>
                <c:pt idx="0">
                  <c:v>9714</c:v>
                </c:pt>
                <c:pt idx="1">
                  <c:v>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582-44BD-9448-92329577D202}"/>
            </c:ext>
          </c:extLst>
        </c:ser>
        <c:ser>
          <c:idx val="15"/>
          <c:order val="15"/>
          <c:tx>
            <c:strRef>
              <c:f>泉南市!$R$21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泉南市!$S$21:$T$21</c:f>
              <c:numCache>
                <c:formatCode>General</c:formatCode>
                <c:ptCount val="2"/>
                <c:pt idx="0">
                  <c:v>4200</c:v>
                </c:pt>
                <c:pt idx="1">
                  <c:v>12766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582-44BD-9448-92329577D202}"/>
            </c:ext>
          </c:extLst>
        </c:ser>
        <c:ser>
          <c:idx val="16"/>
          <c:order val="16"/>
          <c:tx>
            <c:strRef>
              <c:f>泉南市!$R$22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泉南市!$S$22:$T$22</c:f>
              <c:numCache>
                <c:formatCode>General</c:formatCode>
                <c:ptCount val="2"/>
                <c:pt idx="0">
                  <c:v>454701</c:v>
                </c:pt>
                <c:pt idx="1">
                  <c:v>507885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582-44BD-9448-92329577D202}"/>
            </c:ext>
          </c:extLst>
        </c:ser>
        <c:ser>
          <c:idx val="17"/>
          <c:order val="17"/>
          <c:tx>
            <c:strRef>
              <c:f>泉南市!$R$23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泉南市!$S$23:$T$23</c:f>
              <c:numCache>
                <c:formatCode>General</c:formatCode>
                <c:ptCount val="2"/>
                <c:pt idx="0">
                  <c:v>51590932</c:v>
                </c:pt>
                <c:pt idx="1">
                  <c:v>82431876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582-44BD-9448-92329577D202}"/>
            </c:ext>
          </c:extLst>
        </c:ser>
        <c:ser>
          <c:idx val="18"/>
          <c:order val="18"/>
          <c:tx>
            <c:strRef>
              <c:f>泉南市!$R$24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82-44BD-9448-92329577D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泉南市!$S$24:$T$24</c:f>
              <c:numCache>
                <c:formatCode>General</c:formatCode>
                <c:ptCount val="2"/>
                <c:pt idx="0">
                  <c:v>171342737</c:v>
                </c:pt>
                <c:pt idx="1">
                  <c:v>409132496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582-44BD-9448-92329577D202}"/>
            </c:ext>
          </c:extLst>
        </c:ser>
        <c:ser>
          <c:idx val="19"/>
          <c:order val="19"/>
          <c:tx>
            <c:strRef>
              <c:f>泉南市!$R$25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泉南市!$S$25:$T$25</c:f>
              <c:numCache>
                <c:formatCode>General</c:formatCode>
                <c:ptCount val="2"/>
                <c:pt idx="0">
                  <c:v>11928425</c:v>
                </c:pt>
                <c:pt idx="1">
                  <c:v>28979308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582-44BD-9448-92329577D202}"/>
            </c:ext>
          </c:extLst>
        </c:ser>
        <c:ser>
          <c:idx val="20"/>
          <c:order val="20"/>
          <c:tx>
            <c:strRef>
              <c:f>泉南市!$R$26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泉南市!$S$26:$T$26</c:f>
              <c:numCache>
                <c:formatCode>General</c:formatCode>
                <c:ptCount val="2"/>
                <c:pt idx="0">
                  <c:v>26047690</c:v>
                </c:pt>
                <c:pt idx="1">
                  <c:v>23870575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582-44BD-9448-92329577D202}"/>
            </c:ext>
          </c:extLst>
        </c:ser>
        <c:ser>
          <c:idx val="21"/>
          <c:order val="21"/>
          <c:tx>
            <c:strRef>
              <c:f>泉南市!$R$27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泉南市!$S$27:$T$27</c:f>
              <c:numCache>
                <c:formatCode>General</c:formatCode>
                <c:ptCount val="2"/>
                <c:pt idx="0">
                  <c:v>1168997</c:v>
                </c:pt>
                <c:pt idx="1">
                  <c:v>529423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582-44BD-9448-92329577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4332928"/>
        <c:axId val="456589312"/>
      </c:barChart>
      <c:catAx>
        <c:axId val="53433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89312"/>
        <c:crosses val="autoZero"/>
        <c:auto val="1"/>
        <c:lblAlgn val="ctr"/>
        <c:lblOffset val="100"/>
        <c:noMultiLvlLbl val="0"/>
      </c:catAx>
      <c:valAx>
        <c:axId val="4565893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43329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堺市医療圏!$S$6:$T$6</c:f>
              <c:numCache>
                <c:formatCode>General</c:formatCode>
                <c:ptCount val="2"/>
                <c:pt idx="0">
                  <c:v>864194391</c:v>
                </c:pt>
                <c:pt idx="1">
                  <c:v>935196695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2-4A35-8A76-9A2665A813F6}"/>
            </c:ext>
          </c:extLst>
        </c:ser>
        <c:ser>
          <c:idx val="1"/>
          <c:order val="1"/>
          <c:tx>
            <c:strRef>
              <c:f>堺市医療圏!$R$7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堺市医療圏!$S$7:$T$7</c:f>
              <c:numCache>
                <c:formatCode>General</c:formatCode>
                <c:ptCount val="2"/>
                <c:pt idx="0">
                  <c:v>7383392148</c:v>
                </c:pt>
                <c:pt idx="1">
                  <c:v>4749750773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2-4A35-8A76-9A2665A813F6}"/>
            </c:ext>
          </c:extLst>
        </c:ser>
        <c:ser>
          <c:idx val="2"/>
          <c:order val="2"/>
          <c:tx>
            <c:strRef>
              <c:f>堺市医療圏!$R$8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堺市医療圏!$S$8:$T$8</c:f>
              <c:numCache>
                <c:formatCode>General</c:formatCode>
                <c:ptCount val="2"/>
                <c:pt idx="0">
                  <c:v>647414533</c:v>
                </c:pt>
                <c:pt idx="1">
                  <c:v>661272288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72-4A35-8A76-9A2665A813F6}"/>
            </c:ext>
          </c:extLst>
        </c:ser>
        <c:ser>
          <c:idx val="3"/>
          <c:order val="3"/>
          <c:tx>
            <c:strRef>
              <c:f>堺市医療圏!$R$9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堺市医療圏!$S$9:$T$9</c:f>
              <c:numCache>
                <c:formatCode>General</c:formatCode>
                <c:ptCount val="2"/>
                <c:pt idx="0">
                  <c:v>3140941468</c:v>
                </c:pt>
                <c:pt idx="1">
                  <c:v>3833190934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72-4A35-8A76-9A2665A813F6}"/>
            </c:ext>
          </c:extLst>
        </c:ser>
        <c:ser>
          <c:idx val="4"/>
          <c:order val="4"/>
          <c:tx>
            <c:strRef>
              <c:f>堺市医療圏!$R$10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堺市医療圏!$S$10:$T$10</c:f>
              <c:numCache>
                <c:formatCode>General</c:formatCode>
                <c:ptCount val="2"/>
                <c:pt idx="0">
                  <c:v>1183752543</c:v>
                </c:pt>
                <c:pt idx="1">
                  <c:v>2474109031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72-4A35-8A76-9A2665A813F6}"/>
            </c:ext>
          </c:extLst>
        </c:ser>
        <c:ser>
          <c:idx val="5"/>
          <c:order val="5"/>
          <c:tx>
            <c:strRef>
              <c:f>堺市医療圏!$R$11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堺市医療圏!$S$11:$T$11</c:f>
              <c:numCache>
                <c:formatCode>General</c:formatCode>
                <c:ptCount val="2"/>
                <c:pt idx="0">
                  <c:v>2442466901</c:v>
                </c:pt>
                <c:pt idx="1">
                  <c:v>4126988812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372-4A35-8A76-9A2665A813F6}"/>
            </c:ext>
          </c:extLst>
        </c:ser>
        <c:ser>
          <c:idx val="6"/>
          <c:order val="6"/>
          <c:tx>
            <c:strRef>
              <c:f>堺市医療圏!$R$12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堺市医療圏!$S$12:$T$12</c:f>
              <c:numCache>
                <c:formatCode>General</c:formatCode>
                <c:ptCount val="2"/>
                <c:pt idx="0">
                  <c:v>1648064860</c:v>
                </c:pt>
                <c:pt idx="1">
                  <c:v>2266757791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372-4A35-8A76-9A2665A813F6}"/>
            </c:ext>
          </c:extLst>
        </c:ser>
        <c:ser>
          <c:idx val="7"/>
          <c:order val="7"/>
          <c:tx>
            <c:strRef>
              <c:f>堺市医療圏!$R$13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堺市医療圏!$S$13:$T$13</c:f>
              <c:numCache>
                <c:formatCode>General</c:formatCode>
                <c:ptCount val="2"/>
                <c:pt idx="0">
                  <c:v>125772007</c:v>
                </c:pt>
                <c:pt idx="1">
                  <c:v>179076321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372-4A35-8A76-9A2665A813F6}"/>
            </c:ext>
          </c:extLst>
        </c:ser>
        <c:ser>
          <c:idx val="8"/>
          <c:order val="8"/>
          <c:tx>
            <c:strRef>
              <c:f>堺市医療圏!$R$14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堺市医療圏!$S$14:$T$14</c:f>
              <c:numCache>
                <c:formatCode>General</c:formatCode>
                <c:ptCount val="2"/>
                <c:pt idx="0">
                  <c:v>9816579014</c:v>
                </c:pt>
                <c:pt idx="1">
                  <c:v>11504848698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72-4A35-8A76-9A2665A813F6}"/>
            </c:ext>
          </c:extLst>
        </c:ser>
        <c:ser>
          <c:idx val="9"/>
          <c:order val="9"/>
          <c:tx>
            <c:strRef>
              <c:f>堺市医療圏!$R$15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堺市医療圏!$S$15:$T$15</c:f>
              <c:numCache>
                <c:formatCode>General</c:formatCode>
                <c:ptCount val="2"/>
                <c:pt idx="0">
                  <c:v>3597216760</c:v>
                </c:pt>
                <c:pt idx="1">
                  <c:v>3009617540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372-4A35-8A76-9A2665A813F6}"/>
            </c:ext>
          </c:extLst>
        </c:ser>
        <c:ser>
          <c:idx val="10"/>
          <c:order val="10"/>
          <c:tx>
            <c:strRef>
              <c:f>堺市医療圏!$R$16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堺市医療圏!$S$16:$T$16</c:f>
              <c:numCache>
                <c:formatCode>General</c:formatCode>
                <c:ptCount val="2"/>
                <c:pt idx="0">
                  <c:v>3525146716</c:v>
                </c:pt>
                <c:pt idx="1">
                  <c:v>4378492562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372-4A35-8A76-9A2665A813F6}"/>
            </c:ext>
          </c:extLst>
        </c:ser>
        <c:ser>
          <c:idx val="11"/>
          <c:order val="11"/>
          <c:tx>
            <c:strRef>
              <c:f>堺市医療圏!$R$17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堺市医療圏!$S$17:$T$17</c:f>
              <c:numCache>
                <c:formatCode>General</c:formatCode>
                <c:ptCount val="2"/>
                <c:pt idx="0">
                  <c:v>832808117</c:v>
                </c:pt>
                <c:pt idx="1">
                  <c:v>986673480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372-4A35-8A76-9A2665A813F6}"/>
            </c:ext>
          </c:extLst>
        </c:ser>
        <c:ser>
          <c:idx val="12"/>
          <c:order val="12"/>
          <c:tx>
            <c:strRef>
              <c:f>堺市医療圏!$R$18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堺市医療圏!$S$18:$T$18</c:f>
              <c:numCache>
                <c:formatCode>General</c:formatCode>
                <c:ptCount val="2"/>
                <c:pt idx="0">
                  <c:v>4487568405</c:v>
                </c:pt>
                <c:pt idx="1">
                  <c:v>11021593409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372-4A35-8A76-9A2665A813F6}"/>
            </c:ext>
          </c:extLst>
        </c:ser>
        <c:ser>
          <c:idx val="13"/>
          <c:order val="13"/>
          <c:tx>
            <c:strRef>
              <c:f>堺市医療圏!$R$19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72-4A35-8A76-9A2665A81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堺市医療圏!$S$19:$T$19</c:f>
              <c:numCache>
                <c:formatCode>General</c:formatCode>
                <c:ptCount val="2"/>
                <c:pt idx="0">
                  <c:v>4933548191</c:v>
                </c:pt>
                <c:pt idx="1">
                  <c:v>3267860247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372-4A35-8A76-9A2665A813F6}"/>
            </c:ext>
          </c:extLst>
        </c:ser>
        <c:ser>
          <c:idx val="14"/>
          <c:order val="14"/>
          <c:tx>
            <c:strRef>
              <c:f>堺市医療圏!$R$20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堺市医療圏!$S$20:$T$20</c:f>
              <c:numCache>
                <c:formatCode>General</c:formatCode>
                <c:ptCount val="2"/>
                <c:pt idx="0">
                  <c:v>26985</c:v>
                </c:pt>
                <c:pt idx="1">
                  <c:v>347560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372-4A35-8A76-9A2665A813F6}"/>
            </c:ext>
          </c:extLst>
        </c:ser>
        <c:ser>
          <c:idx val="15"/>
          <c:order val="15"/>
          <c:tx>
            <c:strRef>
              <c:f>堺市医療圏!$R$21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堺市医療圏!$S$21:$T$21</c:f>
              <c:numCache>
                <c:formatCode>General</c:formatCode>
                <c:ptCount val="2"/>
                <c:pt idx="0">
                  <c:v>10477</c:v>
                </c:pt>
                <c:pt idx="1">
                  <c:v>16115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372-4A35-8A76-9A2665A813F6}"/>
            </c:ext>
          </c:extLst>
        </c:ser>
        <c:ser>
          <c:idx val="16"/>
          <c:order val="16"/>
          <c:tx>
            <c:strRef>
              <c:f>堺市医療圏!$R$22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堺市医療圏!$S$22:$T$22</c:f>
              <c:numCache>
                <c:formatCode>General</c:formatCode>
                <c:ptCount val="2"/>
                <c:pt idx="0">
                  <c:v>12677260</c:v>
                </c:pt>
                <c:pt idx="1">
                  <c:v>20947968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372-4A35-8A76-9A2665A813F6}"/>
            </c:ext>
          </c:extLst>
        </c:ser>
        <c:ser>
          <c:idx val="17"/>
          <c:order val="17"/>
          <c:tx>
            <c:strRef>
              <c:f>堺市医療圏!$R$23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堺市医療圏!$S$23:$T$23</c:f>
              <c:numCache>
                <c:formatCode>General</c:formatCode>
                <c:ptCount val="2"/>
                <c:pt idx="0">
                  <c:v>869356412</c:v>
                </c:pt>
                <c:pt idx="1">
                  <c:v>1299517643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372-4A35-8A76-9A2665A813F6}"/>
            </c:ext>
          </c:extLst>
        </c:ser>
        <c:ser>
          <c:idx val="18"/>
          <c:order val="18"/>
          <c:tx>
            <c:strRef>
              <c:f>堺市医療圏!$R$24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8-4FDA-8E6B-80CEF528D82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78-4FDA-8E6B-80CEF528D82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堺市医療圏!$S$24:$T$24</c:f>
              <c:numCache>
                <c:formatCode>General</c:formatCode>
                <c:ptCount val="2"/>
                <c:pt idx="0">
                  <c:v>2259194587</c:v>
                </c:pt>
                <c:pt idx="1">
                  <c:v>5061213815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D372-4A35-8A76-9A2665A813F6}"/>
            </c:ext>
          </c:extLst>
        </c:ser>
        <c:ser>
          <c:idx val="19"/>
          <c:order val="19"/>
          <c:tx>
            <c:strRef>
              <c:f>堺市医療圏!$R$25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堺市医療圏!$S$25:$T$25</c:f>
              <c:numCache>
                <c:formatCode>General</c:formatCode>
                <c:ptCount val="2"/>
                <c:pt idx="0">
                  <c:v>184751192</c:v>
                </c:pt>
                <c:pt idx="1">
                  <c:v>372694635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372-4A35-8A76-9A2665A813F6}"/>
            </c:ext>
          </c:extLst>
        </c:ser>
        <c:ser>
          <c:idx val="20"/>
          <c:order val="20"/>
          <c:tx>
            <c:strRef>
              <c:f>堺市医療圏!$R$26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堺市医療圏!$S$26:$T$26</c:f>
              <c:numCache>
                <c:formatCode>General</c:formatCode>
                <c:ptCount val="2"/>
                <c:pt idx="0">
                  <c:v>310814106</c:v>
                </c:pt>
                <c:pt idx="1">
                  <c:v>307458833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372-4A35-8A76-9A2665A813F6}"/>
            </c:ext>
          </c:extLst>
        </c:ser>
        <c:ser>
          <c:idx val="21"/>
          <c:order val="21"/>
          <c:tx>
            <c:strRef>
              <c:f>堺市医療圏!$R$27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堺市医療圏!$S$27:$T$27</c:f>
              <c:numCache>
                <c:formatCode>General</c:formatCode>
                <c:ptCount val="2"/>
                <c:pt idx="0">
                  <c:v>4149737</c:v>
                </c:pt>
                <c:pt idx="1">
                  <c:v>8752840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372-4A35-8A76-9A2665A81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5978608"/>
        <c:axId val="325979168"/>
      </c:barChart>
      <c:catAx>
        <c:axId val="32597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979168"/>
        <c:crosses val="autoZero"/>
        <c:auto val="1"/>
        <c:lblAlgn val="ctr"/>
        <c:lblOffset val="100"/>
        <c:noMultiLvlLbl val="0"/>
      </c:catAx>
      <c:valAx>
        <c:axId val="3259791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9786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四條畷市!$S$6:$T$6</c:f>
              <c:numCache>
                <c:formatCode>General</c:formatCode>
                <c:ptCount val="2"/>
                <c:pt idx="0">
                  <c:v>55417750</c:v>
                </c:pt>
                <c:pt idx="1">
                  <c:v>57031649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9-4ADE-98EF-EE53968B7399}"/>
            </c:ext>
          </c:extLst>
        </c:ser>
        <c:ser>
          <c:idx val="1"/>
          <c:order val="1"/>
          <c:tx>
            <c:strRef>
              <c:f>四條畷市!$R$7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四條畷市!$S$7:$T$7</c:f>
              <c:numCache>
                <c:formatCode>General</c:formatCode>
                <c:ptCount val="2"/>
                <c:pt idx="0">
                  <c:v>577260218</c:v>
                </c:pt>
                <c:pt idx="1">
                  <c:v>357127982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9-4ADE-98EF-EE53968B7399}"/>
            </c:ext>
          </c:extLst>
        </c:ser>
        <c:ser>
          <c:idx val="2"/>
          <c:order val="2"/>
          <c:tx>
            <c:strRef>
              <c:f>四條畷市!$R$8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四條畷市!$S$8:$T$8</c:f>
              <c:numCache>
                <c:formatCode>General</c:formatCode>
                <c:ptCount val="2"/>
                <c:pt idx="0">
                  <c:v>30131696</c:v>
                </c:pt>
                <c:pt idx="1">
                  <c:v>53232383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9-4ADE-98EF-EE53968B7399}"/>
            </c:ext>
          </c:extLst>
        </c:ser>
        <c:ser>
          <c:idx val="3"/>
          <c:order val="3"/>
          <c:tx>
            <c:strRef>
              <c:f>四條畷市!$R$9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四條畷市!$S$9:$T$9</c:f>
              <c:numCache>
                <c:formatCode>General</c:formatCode>
                <c:ptCount val="2"/>
                <c:pt idx="0">
                  <c:v>212874073</c:v>
                </c:pt>
                <c:pt idx="1">
                  <c:v>242438485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9-4ADE-98EF-EE53968B7399}"/>
            </c:ext>
          </c:extLst>
        </c:ser>
        <c:ser>
          <c:idx val="4"/>
          <c:order val="4"/>
          <c:tx>
            <c:strRef>
              <c:f>四條畷市!$R$10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63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9-4ADE-98EF-EE53968B73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四條畷市!$S$10:$T$10</c:f>
              <c:numCache>
                <c:formatCode>General</c:formatCode>
                <c:ptCount val="2"/>
                <c:pt idx="0">
                  <c:v>88754155</c:v>
                </c:pt>
                <c:pt idx="1">
                  <c:v>143361085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29-4ADE-98EF-EE53968B7399}"/>
            </c:ext>
          </c:extLst>
        </c:ser>
        <c:ser>
          <c:idx val="5"/>
          <c:order val="5"/>
          <c:tx>
            <c:strRef>
              <c:f>四條畷市!$R$11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四條畷市!$S$11:$T$11</c:f>
              <c:numCache>
                <c:formatCode>General</c:formatCode>
                <c:ptCount val="2"/>
                <c:pt idx="0">
                  <c:v>144055340</c:v>
                </c:pt>
                <c:pt idx="1">
                  <c:v>242403057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29-4ADE-98EF-EE53968B7399}"/>
            </c:ext>
          </c:extLst>
        </c:ser>
        <c:ser>
          <c:idx val="6"/>
          <c:order val="6"/>
          <c:tx>
            <c:strRef>
              <c:f>四條畷市!$R$12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四條畷市!$S$12:$T$12</c:f>
              <c:numCache>
                <c:formatCode>General</c:formatCode>
                <c:ptCount val="2"/>
                <c:pt idx="0">
                  <c:v>120018567</c:v>
                </c:pt>
                <c:pt idx="1">
                  <c:v>195794540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29-4ADE-98EF-EE53968B7399}"/>
            </c:ext>
          </c:extLst>
        </c:ser>
        <c:ser>
          <c:idx val="7"/>
          <c:order val="7"/>
          <c:tx>
            <c:strRef>
              <c:f>四條畷市!$R$13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四條畷市!$S$13:$T$13</c:f>
              <c:numCache>
                <c:formatCode>General</c:formatCode>
                <c:ptCount val="2"/>
                <c:pt idx="0">
                  <c:v>5837985</c:v>
                </c:pt>
                <c:pt idx="1">
                  <c:v>16157224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29-4ADE-98EF-EE53968B7399}"/>
            </c:ext>
          </c:extLst>
        </c:ser>
        <c:ser>
          <c:idx val="8"/>
          <c:order val="8"/>
          <c:tx>
            <c:strRef>
              <c:f>四條畷市!$R$14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四條畷市!$S$14:$T$14</c:f>
              <c:numCache>
                <c:formatCode>General</c:formatCode>
                <c:ptCount val="2"/>
                <c:pt idx="0">
                  <c:v>725712749</c:v>
                </c:pt>
                <c:pt idx="1">
                  <c:v>658771446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29-4ADE-98EF-EE53968B7399}"/>
            </c:ext>
          </c:extLst>
        </c:ser>
        <c:ser>
          <c:idx val="9"/>
          <c:order val="9"/>
          <c:tx>
            <c:strRef>
              <c:f>四條畷市!$R$15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四條畷市!$S$15:$T$15</c:f>
              <c:numCache>
                <c:formatCode>General</c:formatCode>
                <c:ptCount val="2"/>
                <c:pt idx="0">
                  <c:v>234263218</c:v>
                </c:pt>
                <c:pt idx="1">
                  <c:v>231602125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29-4ADE-98EF-EE53968B7399}"/>
            </c:ext>
          </c:extLst>
        </c:ser>
        <c:ser>
          <c:idx val="10"/>
          <c:order val="10"/>
          <c:tx>
            <c:strRef>
              <c:f>四條畷市!$R$16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四條畷市!$S$16:$T$16</c:f>
              <c:numCache>
                <c:formatCode>General</c:formatCode>
                <c:ptCount val="2"/>
                <c:pt idx="0">
                  <c:v>244893610</c:v>
                </c:pt>
                <c:pt idx="1">
                  <c:v>284287166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29-4ADE-98EF-EE53968B7399}"/>
            </c:ext>
          </c:extLst>
        </c:ser>
        <c:ser>
          <c:idx val="11"/>
          <c:order val="11"/>
          <c:tx>
            <c:strRef>
              <c:f>四條畷市!$R$17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四條畷市!$S$17:$T$17</c:f>
              <c:numCache>
                <c:formatCode>General</c:formatCode>
                <c:ptCount val="2"/>
                <c:pt idx="0">
                  <c:v>40222338</c:v>
                </c:pt>
                <c:pt idx="1">
                  <c:v>60120963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729-4ADE-98EF-EE53968B7399}"/>
            </c:ext>
          </c:extLst>
        </c:ser>
        <c:ser>
          <c:idx val="12"/>
          <c:order val="12"/>
          <c:tx>
            <c:strRef>
              <c:f>四條畷市!$R$18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四條畷市!$S$18:$T$18</c:f>
              <c:numCache>
                <c:formatCode>General</c:formatCode>
                <c:ptCount val="2"/>
                <c:pt idx="0">
                  <c:v>265019036</c:v>
                </c:pt>
                <c:pt idx="1">
                  <c:v>629595398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729-4ADE-98EF-EE53968B7399}"/>
            </c:ext>
          </c:extLst>
        </c:ser>
        <c:ser>
          <c:idx val="13"/>
          <c:order val="13"/>
          <c:tx>
            <c:strRef>
              <c:f>四條畷市!$R$19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四條畷市!$S$19:$T$19</c:f>
              <c:numCache>
                <c:formatCode>General</c:formatCode>
                <c:ptCount val="2"/>
                <c:pt idx="0">
                  <c:v>323819438</c:v>
                </c:pt>
                <c:pt idx="1">
                  <c:v>249680409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729-4ADE-98EF-EE53968B7399}"/>
            </c:ext>
          </c:extLst>
        </c:ser>
        <c:ser>
          <c:idx val="14"/>
          <c:order val="14"/>
          <c:tx>
            <c:strRef>
              <c:f>四條畷市!$R$20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四條畷市!$S$20:$T$20</c:f>
              <c:numCache>
                <c:formatCode>General</c:formatCode>
                <c:ptCount val="2"/>
                <c:pt idx="0">
                  <c:v>11250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29-4ADE-98EF-EE53968B7399}"/>
            </c:ext>
          </c:extLst>
        </c:ser>
        <c:ser>
          <c:idx val="15"/>
          <c:order val="15"/>
          <c:tx>
            <c:strRef>
              <c:f>四條畷市!$R$21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四條畷市!$S$21:$T$21</c:f>
              <c:numCache>
                <c:formatCode>General</c:formatCode>
                <c:ptCount val="2"/>
                <c:pt idx="0">
                  <c:v>964</c:v>
                </c:pt>
                <c:pt idx="1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729-4ADE-98EF-EE53968B7399}"/>
            </c:ext>
          </c:extLst>
        </c:ser>
        <c:ser>
          <c:idx val="16"/>
          <c:order val="16"/>
          <c:tx>
            <c:strRef>
              <c:f>四條畷市!$R$22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四條畷市!$S$22:$T$22</c:f>
              <c:numCache>
                <c:formatCode>General</c:formatCode>
                <c:ptCount val="2"/>
                <c:pt idx="0">
                  <c:v>2222933</c:v>
                </c:pt>
                <c:pt idx="1">
                  <c:v>470060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729-4ADE-98EF-EE53968B7399}"/>
            </c:ext>
          </c:extLst>
        </c:ser>
        <c:ser>
          <c:idx val="17"/>
          <c:order val="17"/>
          <c:tx>
            <c:strRef>
              <c:f>四條畷市!$R$23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四條畷市!$S$23:$T$23</c:f>
              <c:numCache>
                <c:formatCode>General</c:formatCode>
                <c:ptCount val="2"/>
                <c:pt idx="0">
                  <c:v>42204426</c:v>
                </c:pt>
                <c:pt idx="1">
                  <c:v>75062813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729-4ADE-98EF-EE53968B7399}"/>
            </c:ext>
          </c:extLst>
        </c:ser>
        <c:ser>
          <c:idx val="18"/>
          <c:order val="18"/>
          <c:tx>
            <c:strRef>
              <c:f>四條畷市!$R$24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29-4ADE-98EF-EE53968B7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四條畷市!$S$24:$T$24</c:f>
              <c:numCache>
                <c:formatCode>General</c:formatCode>
                <c:ptCount val="2"/>
                <c:pt idx="0">
                  <c:v>126929752</c:v>
                </c:pt>
                <c:pt idx="1">
                  <c:v>286979310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729-4ADE-98EF-EE53968B7399}"/>
            </c:ext>
          </c:extLst>
        </c:ser>
        <c:ser>
          <c:idx val="19"/>
          <c:order val="19"/>
          <c:tx>
            <c:strRef>
              <c:f>四條畷市!$R$25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四條畷市!$S$25:$T$25</c:f>
              <c:numCache>
                <c:formatCode>General</c:formatCode>
                <c:ptCount val="2"/>
                <c:pt idx="0">
                  <c:v>10909522</c:v>
                </c:pt>
                <c:pt idx="1">
                  <c:v>17629029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729-4ADE-98EF-EE53968B7399}"/>
            </c:ext>
          </c:extLst>
        </c:ser>
        <c:ser>
          <c:idx val="20"/>
          <c:order val="20"/>
          <c:tx>
            <c:strRef>
              <c:f>四條畷市!$R$26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四條畷市!$S$26:$T$26</c:f>
              <c:numCache>
                <c:formatCode>General</c:formatCode>
                <c:ptCount val="2"/>
                <c:pt idx="0">
                  <c:v>24542392</c:v>
                </c:pt>
                <c:pt idx="1">
                  <c:v>19719936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729-4ADE-98EF-EE53968B7399}"/>
            </c:ext>
          </c:extLst>
        </c:ser>
        <c:ser>
          <c:idx val="21"/>
          <c:order val="21"/>
          <c:tx>
            <c:strRef>
              <c:f>四條畷市!$R$27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四條畷市!$S$27:$T$27</c:f>
              <c:numCache>
                <c:formatCode>General</c:formatCode>
                <c:ptCount val="2"/>
                <c:pt idx="0">
                  <c:v>110758</c:v>
                </c:pt>
                <c:pt idx="1">
                  <c:v>388955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729-4ADE-98EF-EE53968B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5635456"/>
        <c:axId val="456591616"/>
      </c:barChart>
      <c:catAx>
        <c:axId val="53563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1616"/>
        <c:crosses val="autoZero"/>
        <c:auto val="1"/>
        <c:lblAlgn val="ctr"/>
        <c:lblOffset val="100"/>
        <c:noMultiLvlLbl val="0"/>
      </c:catAx>
      <c:valAx>
        <c:axId val="456591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5635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交野市!$S$6:$T$6</c:f>
              <c:numCache>
                <c:formatCode>General</c:formatCode>
                <c:ptCount val="2"/>
                <c:pt idx="0">
                  <c:v>99058382</c:v>
                </c:pt>
                <c:pt idx="1">
                  <c:v>82684107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C-4410-B3A0-91340AADF18D}"/>
            </c:ext>
          </c:extLst>
        </c:ser>
        <c:ser>
          <c:idx val="1"/>
          <c:order val="1"/>
          <c:tx>
            <c:strRef>
              <c:f>交野市!$R$7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交野市!$S$7:$T$7</c:f>
              <c:numCache>
                <c:formatCode>General</c:formatCode>
                <c:ptCount val="2"/>
                <c:pt idx="0">
                  <c:v>818799808</c:v>
                </c:pt>
                <c:pt idx="1">
                  <c:v>459843420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1C-4410-B3A0-91340AADF18D}"/>
            </c:ext>
          </c:extLst>
        </c:ser>
        <c:ser>
          <c:idx val="2"/>
          <c:order val="2"/>
          <c:tx>
            <c:strRef>
              <c:f>交野市!$R$8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交野市!$S$8:$T$8</c:f>
              <c:numCache>
                <c:formatCode>General</c:formatCode>
                <c:ptCount val="2"/>
                <c:pt idx="0">
                  <c:v>53591860</c:v>
                </c:pt>
                <c:pt idx="1">
                  <c:v>45917268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1C-4410-B3A0-91340AADF18D}"/>
            </c:ext>
          </c:extLst>
        </c:ser>
        <c:ser>
          <c:idx val="3"/>
          <c:order val="3"/>
          <c:tx>
            <c:strRef>
              <c:f>交野市!$R$9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交野市!$S$9:$T$9</c:f>
              <c:numCache>
                <c:formatCode>General</c:formatCode>
                <c:ptCount val="2"/>
                <c:pt idx="0">
                  <c:v>276213241</c:v>
                </c:pt>
                <c:pt idx="1">
                  <c:v>334595532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1C-4410-B3A0-91340AADF18D}"/>
            </c:ext>
          </c:extLst>
        </c:ser>
        <c:ser>
          <c:idx val="4"/>
          <c:order val="4"/>
          <c:tx>
            <c:strRef>
              <c:f>交野市!$R$10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1C-4410-B3A0-91340AADF1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交野市!$S$10:$T$10</c:f>
              <c:numCache>
                <c:formatCode>General</c:formatCode>
                <c:ptCount val="2"/>
                <c:pt idx="0">
                  <c:v>51493177</c:v>
                </c:pt>
                <c:pt idx="1">
                  <c:v>137825199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1C-4410-B3A0-91340AADF18D}"/>
            </c:ext>
          </c:extLst>
        </c:ser>
        <c:ser>
          <c:idx val="5"/>
          <c:order val="5"/>
          <c:tx>
            <c:strRef>
              <c:f>交野市!$R$11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交野市!$S$11:$T$11</c:f>
              <c:numCache>
                <c:formatCode>General</c:formatCode>
                <c:ptCount val="2"/>
                <c:pt idx="0">
                  <c:v>202191919</c:v>
                </c:pt>
                <c:pt idx="1">
                  <c:v>330191687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1C-4410-B3A0-91340AADF18D}"/>
            </c:ext>
          </c:extLst>
        </c:ser>
        <c:ser>
          <c:idx val="6"/>
          <c:order val="6"/>
          <c:tx>
            <c:strRef>
              <c:f>交野市!$R$12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交野市!$S$12:$T$12</c:f>
              <c:numCache>
                <c:formatCode>General</c:formatCode>
                <c:ptCount val="2"/>
                <c:pt idx="0">
                  <c:v>161844373</c:v>
                </c:pt>
                <c:pt idx="1">
                  <c:v>225942737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1C-4410-B3A0-91340AADF18D}"/>
            </c:ext>
          </c:extLst>
        </c:ser>
        <c:ser>
          <c:idx val="7"/>
          <c:order val="7"/>
          <c:tx>
            <c:strRef>
              <c:f>交野市!$R$13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交野市!$S$13:$T$13</c:f>
              <c:numCache>
                <c:formatCode>General</c:formatCode>
                <c:ptCount val="2"/>
                <c:pt idx="0">
                  <c:v>10146704</c:v>
                </c:pt>
                <c:pt idx="1">
                  <c:v>18105723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1C-4410-B3A0-91340AADF18D}"/>
            </c:ext>
          </c:extLst>
        </c:ser>
        <c:ser>
          <c:idx val="8"/>
          <c:order val="8"/>
          <c:tx>
            <c:strRef>
              <c:f>交野市!$R$14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交野市!$S$14:$T$14</c:f>
              <c:numCache>
                <c:formatCode>General</c:formatCode>
                <c:ptCount val="2"/>
                <c:pt idx="0">
                  <c:v>853061412</c:v>
                </c:pt>
                <c:pt idx="1">
                  <c:v>893098875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1C-4410-B3A0-91340AADF18D}"/>
            </c:ext>
          </c:extLst>
        </c:ser>
        <c:ser>
          <c:idx val="9"/>
          <c:order val="9"/>
          <c:tx>
            <c:strRef>
              <c:f>交野市!$R$15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交野市!$S$15:$T$15</c:f>
              <c:numCache>
                <c:formatCode>General</c:formatCode>
                <c:ptCount val="2"/>
                <c:pt idx="0">
                  <c:v>323500066</c:v>
                </c:pt>
                <c:pt idx="1">
                  <c:v>260884171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B1C-4410-B3A0-91340AADF18D}"/>
            </c:ext>
          </c:extLst>
        </c:ser>
        <c:ser>
          <c:idx val="10"/>
          <c:order val="10"/>
          <c:tx>
            <c:strRef>
              <c:f>交野市!$R$16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交野市!$S$16:$T$16</c:f>
              <c:numCache>
                <c:formatCode>General</c:formatCode>
                <c:ptCount val="2"/>
                <c:pt idx="0">
                  <c:v>288352136</c:v>
                </c:pt>
                <c:pt idx="1">
                  <c:v>391350727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B1C-4410-B3A0-91340AADF18D}"/>
            </c:ext>
          </c:extLst>
        </c:ser>
        <c:ser>
          <c:idx val="11"/>
          <c:order val="11"/>
          <c:tx>
            <c:strRef>
              <c:f>交野市!$R$17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交野市!$S$17:$T$17</c:f>
              <c:numCache>
                <c:formatCode>General</c:formatCode>
                <c:ptCount val="2"/>
                <c:pt idx="0">
                  <c:v>81982444</c:v>
                </c:pt>
                <c:pt idx="1">
                  <c:v>92848897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B1C-4410-B3A0-91340AADF18D}"/>
            </c:ext>
          </c:extLst>
        </c:ser>
        <c:ser>
          <c:idx val="12"/>
          <c:order val="12"/>
          <c:tx>
            <c:strRef>
              <c:f>交野市!$R$18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交野市!$S$18:$T$18</c:f>
              <c:numCache>
                <c:formatCode>General</c:formatCode>
                <c:ptCount val="2"/>
                <c:pt idx="0">
                  <c:v>386446801</c:v>
                </c:pt>
                <c:pt idx="1">
                  <c:v>782500426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B1C-4410-B3A0-91340AADF18D}"/>
            </c:ext>
          </c:extLst>
        </c:ser>
        <c:ser>
          <c:idx val="13"/>
          <c:order val="13"/>
          <c:tx>
            <c:strRef>
              <c:f>交野市!$R$19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交野市!$S$19:$T$19</c:f>
              <c:numCache>
                <c:formatCode>General</c:formatCode>
                <c:ptCount val="2"/>
                <c:pt idx="0">
                  <c:v>442343998</c:v>
                </c:pt>
                <c:pt idx="1">
                  <c:v>333741789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B1C-4410-B3A0-91340AADF18D}"/>
            </c:ext>
          </c:extLst>
        </c:ser>
        <c:ser>
          <c:idx val="14"/>
          <c:order val="14"/>
          <c:tx>
            <c:strRef>
              <c:f>交野市!$R$20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B1C-4410-B3A0-91340AADF18D}"/>
            </c:ext>
          </c:extLst>
        </c:ser>
        <c:ser>
          <c:idx val="15"/>
          <c:order val="15"/>
          <c:tx>
            <c:strRef>
              <c:f>交野市!$R$21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B1C-4410-B3A0-91340AADF18D}"/>
            </c:ext>
          </c:extLst>
        </c:ser>
        <c:ser>
          <c:idx val="16"/>
          <c:order val="16"/>
          <c:tx>
            <c:strRef>
              <c:f>交野市!$R$22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交野市!$S$22:$T$22</c:f>
              <c:numCache>
                <c:formatCode>General</c:formatCode>
                <c:ptCount val="2"/>
                <c:pt idx="0">
                  <c:v>1300822</c:v>
                </c:pt>
                <c:pt idx="1">
                  <c:v>1676727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B1C-4410-B3A0-91340AADF18D}"/>
            </c:ext>
          </c:extLst>
        </c:ser>
        <c:ser>
          <c:idx val="17"/>
          <c:order val="17"/>
          <c:tx>
            <c:strRef>
              <c:f>交野市!$R$23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交野市!$S$23:$T$23</c:f>
              <c:numCache>
                <c:formatCode>General</c:formatCode>
                <c:ptCount val="2"/>
                <c:pt idx="0">
                  <c:v>67703321</c:v>
                </c:pt>
                <c:pt idx="1">
                  <c:v>73983257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B1C-4410-B3A0-91340AADF18D}"/>
            </c:ext>
          </c:extLst>
        </c:ser>
        <c:ser>
          <c:idx val="18"/>
          <c:order val="18"/>
          <c:tx>
            <c:strRef>
              <c:f>交野市!$R$24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1C-4410-B3A0-91340AAD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交野市!$S$24:$T$24</c:f>
              <c:numCache>
                <c:formatCode>General</c:formatCode>
                <c:ptCount val="2"/>
                <c:pt idx="0">
                  <c:v>192753507</c:v>
                </c:pt>
                <c:pt idx="1">
                  <c:v>411691713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B1C-4410-B3A0-91340AADF18D}"/>
            </c:ext>
          </c:extLst>
        </c:ser>
        <c:ser>
          <c:idx val="19"/>
          <c:order val="19"/>
          <c:tx>
            <c:strRef>
              <c:f>交野市!$R$25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交野市!$S$25:$T$25</c:f>
              <c:numCache>
                <c:formatCode>General</c:formatCode>
                <c:ptCount val="2"/>
                <c:pt idx="0">
                  <c:v>22810889</c:v>
                </c:pt>
                <c:pt idx="1">
                  <c:v>24176944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B1C-4410-B3A0-91340AADF18D}"/>
            </c:ext>
          </c:extLst>
        </c:ser>
        <c:ser>
          <c:idx val="20"/>
          <c:order val="20"/>
          <c:tx>
            <c:strRef>
              <c:f>交野市!$R$26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交野市!$S$26:$T$26</c:f>
              <c:numCache>
                <c:formatCode>General</c:formatCode>
                <c:ptCount val="2"/>
                <c:pt idx="0">
                  <c:v>37316812</c:v>
                </c:pt>
                <c:pt idx="1">
                  <c:v>18080126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B1C-4410-B3A0-91340AADF18D}"/>
            </c:ext>
          </c:extLst>
        </c:ser>
        <c:ser>
          <c:idx val="21"/>
          <c:order val="21"/>
          <c:tx>
            <c:strRef>
              <c:f>交野市!$R$27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交野市!$S$27:$T$27</c:f>
              <c:numCache>
                <c:formatCode>General</c:formatCode>
                <c:ptCount val="2"/>
                <c:pt idx="0">
                  <c:v>193928</c:v>
                </c:pt>
                <c:pt idx="1">
                  <c:v>100545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B1C-4410-B3A0-91340AADF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45879552"/>
        <c:axId val="456594496"/>
      </c:barChart>
      <c:catAx>
        <c:axId val="5458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4496"/>
        <c:crosses val="autoZero"/>
        <c:auto val="1"/>
        <c:lblAlgn val="ctr"/>
        <c:lblOffset val="100"/>
        <c:noMultiLvlLbl val="0"/>
      </c:catAx>
      <c:valAx>
        <c:axId val="456594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5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大阪狭山市!$S$6:$T$6</c:f>
              <c:numCache>
                <c:formatCode>General</c:formatCode>
                <c:ptCount val="2"/>
                <c:pt idx="0">
                  <c:v>51112718</c:v>
                </c:pt>
                <c:pt idx="1">
                  <c:v>64308883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3-4013-9BE4-53FD0A372980}"/>
            </c:ext>
          </c:extLst>
        </c:ser>
        <c:ser>
          <c:idx val="1"/>
          <c:order val="1"/>
          <c:tx>
            <c:strRef>
              <c:f>大阪狭山市!$R$7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大阪狭山市!$S$7:$T$7</c:f>
              <c:numCache>
                <c:formatCode>General</c:formatCode>
                <c:ptCount val="2"/>
                <c:pt idx="0">
                  <c:v>603410032</c:v>
                </c:pt>
                <c:pt idx="1">
                  <c:v>292581570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3-4013-9BE4-53FD0A372980}"/>
            </c:ext>
          </c:extLst>
        </c:ser>
        <c:ser>
          <c:idx val="2"/>
          <c:order val="2"/>
          <c:tx>
            <c:strRef>
              <c:f>大阪狭山市!$R$8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大阪狭山市!$S$8:$T$8</c:f>
              <c:numCache>
                <c:formatCode>General</c:formatCode>
                <c:ptCount val="2"/>
                <c:pt idx="0">
                  <c:v>38507965</c:v>
                </c:pt>
                <c:pt idx="1">
                  <c:v>46423789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33-4013-9BE4-53FD0A372980}"/>
            </c:ext>
          </c:extLst>
        </c:ser>
        <c:ser>
          <c:idx val="3"/>
          <c:order val="3"/>
          <c:tx>
            <c:strRef>
              <c:f>大阪狭山市!$R$9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大阪狭山市!$S$9:$T$9</c:f>
              <c:numCache>
                <c:formatCode>General</c:formatCode>
                <c:ptCount val="2"/>
                <c:pt idx="0">
                  <c:v>264169881</c:v>
                </c:pt>
                <c:pt idx="1">
                  <c:v>257716356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33-4013-9BE4-53FD0A372980}"/>
            </c:ext>
          </c:extLst>
        </c:ser>
        <c:ser>
          <c:idx val="4"/>
          <c:order val="4"/>
          <c:tx>
            <c:strRef>
              <c:f>大阪狭山市!$R$10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大阪狭山市!$S$10:$T$10</c:f>
              <c:numCache>
                <c:formatCode>General</c:formatCode>
                <c:ptCount val="2"/>
                <c:pt idx="0">
                  <c:v>65465271</c:v>
                </c:pt>
                <c:pt idx="1">
                  <c:v>166587744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33-4013-9BE4-53FD0A372980}"/>
            </c:ext>
          </c:extLst>
        </c:ser>
        <c:ser>
          <c:idx val="5"/>
          <c:order val="5"/>
          <c:tx>
            <c:strRef>
              <c:f>大阪狭山市!$R$11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大阪狭山市!$S$11:$T$11</c:f>
              <c:numCache>
                <c:formatCode>General</c:formatCode>
                <c:ptCount val="2"/>
                <c:pt idx="0">
                  <c:v>221242611</c:v>
                </c:pt>
                <c:pt idx="1">
                  <c:v>302020675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33-4013-9BE4-53FD0A372980}"/>
            </c:ext>
          </c:extLst>
        </c:ser>
        <c:ser>
          <c:idx val="6"/>
          <c:order val="6"/>
          <c:tx>
            <c:strRef>
              <c:f>大阪狭山市!$R$12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大阪狭山市!$S$12:$T$12</c:f>
              <c:numCache>
                <c:formatCode>General</c:formatCode>
                <c:ptCount val="2"/>
                <c:pt idx="0">
                  <c:v>107875179</c:v>
                </c:pt>
                <c:pt idx="1">
                  <c:v>156581733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33-4013-9BE4-53FD0A372980}"/>
            </c:ext>
          </c:extLst>
        </c:ser>
        <c:ser>
          <c:idx val="7"/>
          <c:order val="7"/>
          <c:tx>
            <c:strRef>
              <c:f>大阪狭山市!$R$13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大阪狭山市!$S$13:$T$13</c:f>
              <c:numCache>
                <c:formatCode>General</c:formatCode>
                <c:ptCount val="2"/>
                <c:pt idx="0">
                  <c:v>5703721</c:v>
                </c:pt>
                <c:pt idx="1">
                  <c:v>10900744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33-4013-9BE4-53FD0A372980}"/>
            </c:ext>
          </c:extLst>
        </c:ser>
        <c:ser>
          <c:idx val="8"/>
          <c:order val="8"/>
          <c:tx>
            <c:strRef>
              <c:f>大阪狭山市!$R$14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大阪狭山市!$S$14:$T$14</c:f>
              <c:numCache>
                <c:formatCode>General</c:formatCode>
                <c:ptCount val="2"/>
                <c:pt idx="0">
                  <c:v>616761484</c:v>
                </c:pt>
                <c:pt idx="1">
                  <c:v>792034255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33-4013-9BE4-53FD0A372980}"/>
            </c:ext>
          </c:extLst>
        </c:ser>
        <c:ser>
          <c:idx val="9"/>
          <c:order val="9"/>
          <c:tx>
            <c:strRef>
              <c:f>大阪狭山市!$R$15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大阪狭山市!$S$15:$T$15</c:f>
              <c:numCache>
                <c:formatCode>General</c:formatCode>
                <c:ptCount val="2"/>
                <c:pt idx="0">
                  <c:v>276641184</c:v>
                </c:pt>
                <c:pt idx="1">
                  <c:v>189509798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133-4013-9BE4-53FD0A372980}"/>
            </c:ext>
          </c:extLst>
        </c:ser>
        <c:ser>
          <c:idx val="10"/>
          <c:order val="10"/>
          <c:tx>
            <c:strRef>
              <c:f>大阪狭山市!$R$16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大阪狭山市!$S$16:$T$16</c:f>
              <c:numCache>
                <c:formatCode>General</c:formatCode>
                <c:ptCount val="2"/>
                <c:pt idx="0">
                  <c:v>244799814</c:v>
                </c:pt>
                <c:pt idx="1">
                  <c:v>311554214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133-4013-9BE4-53FD0A372980}"/>
            </c:ext>
          </c:extLst>
        </c:ser>
        <c:ser>
          <c:idx val="11"/>
          <c:order val="11"/>
          <c:tx>
            <c:strRef>
              <c:f>大阪狭山市!$R$17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大阪狭山市!$S$17:$T$17</c:f>
              <c:numCache>
                <c:formatCode>General</c:formatCode>
                <c:ptCount val="2"/>
                <c:pt idx="0">
                  <c:v>60708832</c:v>
                </c:pt>
                <c:pt idx="1">
                  <c:v>76460664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33-4013-9BE4-53FD0A372980}"/>
            </c:ext>
          </c:extLst>
        </c:ser>
        <c:ser>
          <c:idx val="12"/>
          <c:order val="12"/>
          <c:tx>
            <c:strRef>
              <c:f>大阪狭山市!$R$18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33-4013-9BE4-53FD0A372980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大阪狭山市!$S$18:$T$18</c:f>
              <c:numCache>
                <c:formatCode>General</c:formatCode>
                <c:ptCount val="2"/>
                <c:pt idx="0">
                  <c:v>241309309</c:v>
                </c:pt>
                <c:pt idx="1">
                  <c:v>661267513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133-4013-9BE4-53FD0A372980}"/>
            </c:ext>
          </c:extLst>
        </c:ser>
        <c:ser>
          <c:idx val="13"/>
          <c:order val="13"/>
          <c:tx>
            <c:strRef>
              <c:f>大阪狭山市!$R$19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大阪狭山市!$S$19:$T$19</c:f>
              <c:numCache>
                <c:formatCode>General</c:formatCode>
                <c:ptCount val="2"/>
                <c:pt idx="0">
                  <c:v>327964550</c:v>
                </c:pt>
                <c:pt idx="1">
                  <c:v>218967842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133-4013-9BE4-53FD0A372980}"/>
            </c:ext>
          </c:extLst>
        </c:ser>
        <c:ser>
          <c:idx val="14"/>
          <c:order val="14"/>
          <c:tx>
            <c:strRef>
              <c:f>大阪狭山市!$R$20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133-4013-9BE4-53FD0A372980}"/>
            </c:ext>
          </c:extLst>
        </c:ser>
        <c:ser>
          <c:idx val="15"/>
          <c:order val="15"/>
          <c:tx>
            <c:strRef>
              <c:f>大阪狭山市!$R$21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133-4013-9BE4-53FD0A372980}"/>
            </c:ext>
          </c:extLst>
        </c:ser>
        <c:ser>
          <c:idx val="16"/>
          <c:order val="16"/>
          <c:tx>
            <c:strRef>
              <c:f>大阪狭山市!$R$22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大阪狭山市!$S$22:$T$22</c:f>
              <c:numCache>
                <c:formatCode>General</c:formatCode>
                <c:ptCount val="2"/>
                <c:pt idx="0">
                  <c:v>4151990</c:v>
                </c:pt>
                <c:pt idx="1">
                  <c:v>1166538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33-4013-9BE4-53FD0A372980}"/>
            </c:ext>
          </c:extLst>
        </c:ser>
        <c:ser>
          <c:idx val="17"/>
          <c:order val="17"/>
          <c:tx>
            <c:strRef>
              <c:f>大阪狭山市!$R$23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大阪狭山市!$S$23:$T$23</c:f>
              <c:numCache>
                <c:formatCode>General</c:formatCode>
                <c:ptCount val="2"/>
                <c:pt idx="0">
                  <c:v>74068054</c:v>
                </c:pt>
                <c:pt idx="1">
                  <c:v>104953689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133-4013-9BE4-53FD0A372980}"/>
            </c:ext>
          </c:extLst>
        </c:ser>
        <c:ser>
          <c:idx val="18"/>
          <c:order val="18"/>
          <c:tx>
            <c:strRef>
              <c:f>大阪狭山市!$R$24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33-4013-9BE4-53FD0A372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大阪狭山市!$S$24:$T$24</c:f>
              <c:numCache>
                <c:formatCode>General</c:formatCode>
                <c:ptCount val="2"/>
                <c:pt idx="0">
                  <c:v>135629298</c:v>
                </c:pt>
                <c:pt idx="1">
                  <c:v>334879790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133-4013-9BE4-53FD0A372980}"/>
            </c:ext>
          </c:extLst>
        </c:ser>
        <c:ser>
          <c:idx val="19"/>
          <c:order val="19"/>
          <c:tx>
            <c:strRef>
              <c:f>大阪狭山市!$R$25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大阪狭山市!$S$25:$T$25</c:f>
              <c:numCache>
                <c:formatCode>General</c:formatCode>
                <c:ptCount val="2"/>
                <c:pt idx="0">
                  <c:v>10992713</c:v>
                </c:pt>
                <c:pt idx="1">
                  <c:v>22524240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133-4013-9BE4-53FD0A372980}"/>
            </c:ext>
          </c:extLst>
        </c:ser>
        <c:ser>
          <c:idx val="20"/>
          <c:order val="20"/>
          <c:tx>
            <c:strRef>
              <c:f>大阪狭山市!$R$26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大阪狭山市!$S$26:$T$26</c:f>
              <c:numCache>
                <c:formatCode>General</c:formatCode>
                <c:ptCount val="2"/>
                <c:pt idx="0">
                  <c:v>14748069</c:v>
                </c:pt>
                <c:pt idx="1">
                  <c:v>32460672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133-4013-9BE4-53FD0A372980}"/>
            </c:ext>
          </c:extLst>
        </c:ser>
        <c:ser>
          <c:idx val="21"/>
          <c:order val="21"/>
          <c:tx>
            <c:strRef>
              <c:f>大阪狭山市!$R$27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大阪狭山市!$S$27:$T$27</c:f>
              <c:numCache>
                <c:formatCode>General</c:formatCode>
                <c:ptCount val="2"/>
                <c:pt idx="0">
                  <c:v>3538865</c:v>
                </c:pt>
                <c:pt idx="1">
                  <c:v>554951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133-4013-9BE4-53FD0A372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2032"/>
        <c:axId val="457990144"/>
      </c:barChart>
      <c:catAx>
        <c:axId val="556332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0144"/>
        <c:crosses val="autoZero"/>
        <c:auto val="1"/>
        <c:lblAlgn val="ctr"/>
        <c:lblOffset val="100"/>
        <c:noMultiLvlLbl val="0"/>
      </c:catAx>
      <c:valAx>
        <c:axId val="457990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20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阪南市!$S$6:$T$6</c:f>
              <c:numCache>
                <c:formatCode>General</c:formatCode>
                <c:ptCount val="2"/>
                <c:pt idx="0">
                  <c:v>67642246</c:v>
                </c:pt>
                <c:pt idx="1">
                  <c:v>61624729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6-491C-B1D1-6C98A5E9D7EF}"/>
            </c:ext>
          </c:extLst>
        </c:ser>
        <c:ser>
          <c:idx val="1"/>
          <c:order val="1"/>
          <c:tx>
            <c:strRef>
              <c:f>阪南市!$R$7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阪南市!$S$7:$T$7</c:f>
              <c:numCache>
                <c:formatCode>General</c:formatCode>
                <c:ptCount val="2"/>
                <c:pt idx="0">
                  <c:v>563947838</c:v>
                </c:pt>
                <c:pt idx="1">
                  <c:v>318459575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A6-491C-B1D1-6C98A5E9D7EF}"/>
            </c:ext>
          </c:extLst>
        </c:ser>
        <c:ser>
          <c:idx val="2"/>
          <c:order val="2"/>
          <c:tx>
            <c:strRef>
              <c:f>阪南市!$R$8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阪南市!$S$8:$T$8</c:f>
              <c:numCache>
                <c:formatCode>General</c:formatCode>
                <c:ptCount val="2"/>
                <c:pt idx="0">
                  <c:v>32179732</c:v>
                </c:pt>
                <c:pt idx="1">
                  <c:v>35268424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A6-491C-B1D1-6C98A5E9D7EF}"/>
            </c:ext>
          </c:extLst>
        </c:ser>
        <c:ser>
          <c:idx val="3"/>
          <c:order val="3"/>
          <c:tx>
            <c:strRef>
              <c:f>阪南市!$R$9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阪南市!$S$9:$T$9</c:f>
              <c:numCache>
                <c:formatCode>General</c:formatCode>
                <c:ptCount val="2"/>
                <c:pt idx="0">
                  <c:v>240677013</c:v>
                </c:pt>
                <c:pt idx="1">
                  <c:v>264216098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A6-491C-B1D1-6C98A5E9D7EF}"/>
            </c:ext>
          </c:extLst>
        </c:ser>
        <c:ser>
          <c:idx val="4"/>
          <c:order val="4"/>
          <c:tx>
            <c:strRef>
              <c:f>阪南市!$R$10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阪南市!$S$10:$T$10</c:f>
              <c:numCache>
                <c:formatCode>General</c:formatCode>
                <c:ptCount val="2"/>
                <c:pt idx="0">
                  <c:v>98975403</c:v>
                </c:pt>
                <c:pt idx="1">
                  <c:v>220872761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A6-491C-B1D1-6C98A5E9D7EF}"/>
            </c:ext>
          </c:extLst>
        </c:ser>
        <c:ser>
          <c:idx val="5"/>
          <c:order val="5"/>
          <c:tx>
            <c:strRef>
              <c:f>阪南市!$R$11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阪南市!$S$11:$T$11</c:f>
              <c:numCache>
                <c:formatCode>General</c:formatCode>
                <c:ptCount val="2"/>
                <c:pt idx="0">
                  <c:v>263876137</c:v>
                </c:pt>
                <c:pt idx="1">
                  <c:v>363307260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A6-491C-B1D1-6C98A5E9D7EF}"/>
            </c:ext>
          </c:extLst>
        </c:ser>
        <c:ser>
          <c:idx val="6"/>
          <c:order val="6"/>
          <c:tx>
            <c:strRef>
              <c:f>阪南市!$R$12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阪南市!$S$12:$T$12</c:f>
              <c:numCache>
                <c:formatCode>General</c:formatCode>
                <c:ptCount val="2"/>
                <c:pt idx="0">
                  <c:v>123712258</c:v>
                </c:pt>
                <c:pt idx="1">
                  <c:v>146686342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6-491C-B1D1-6C98A5E9D7EF}"/>
            </c:ext>
          </c:extLst>
        </c:ser>
        <c:ser>
          <c:idx val="7"/>
          <c:order val="7"/>
          <c:tx>
            <c:strRef>
              <c:f>阪南市!$R$13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阪南市!$S$13:$T$13</c:f>
              <c:numCache>
                <c:formatCode>General</c:formatCode>
                <c:ptCount val="2"/>
                <c:pt idx="0">
                  <c:v>9603878</c:v>
                </c:pt>
                <c:pt idx="1">
                  <c:v>16949185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A6-491C-B1D1-6C98A5E9D7EF}"/>
            </c:ext>
          </c:extLst>
        </c:ser>
        <c:ser>
          <c:idx val="8"/>
          <c:order val="8"/>
          <c:tx>
            <c:strRef>
              <c:f>阪南市!$R$14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阪南市!$S$14:$T$14</c:f>
              <c:numCache>
                <c:formatCode>General</c:formatCode>
                <c:ptCount val="2"/>
                <c:pt idx="0">
                  <c:v>734895692</c:v>
                </c:pt>
                <c:pt idx="1">
                  <c:v>758412863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A6-491C-B1D1-6C98A5E9D7EF}"/>
            </c:ext>
          </c:extLst>
        </c:ser>
        <c:ser>
          <c:idx val="9"/>
          <c:order val="9"/>
          <c:tx>
            <c:strRef>
              <c:f>阪南市!$R$15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阪南市!$S$15:$T$15</c:f>
              <c:numCache>
                <c:formatCode>General</c:formatCode>
                <c:ptCount val="2"/>
                <c:pt idx="0">
                  <c:v>282815927</c:v>
                </c:pt>
                <c:pt idx="1">
                  <c:v>192638411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A6-491C-B1D1-6C98A5E9D7EF}"/>
            </c:ext>
          </c:extLst>
        </c:ser>
        <c:ser>
          <c:idx val="10"/>
          <c:order val="10"/>
          <c:tx>
            <c:strRef>
              <c:f>阪南市!$R$16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阪南市!$S$16:$T$16</c:f>
              <c:numCache>
                <c:formatCode>General</c:formatCode>
                <c:ptCount val="2"/>
                <c:pt idx="0">
                  <c:v>302587460</c:v>
                </c:pt>
                <c:pt idx="1">
                  <c:v>348035456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BA6-491C-B1D1-6C98A5E9D7EF}"/>
            </c:ext>
          </c:extLst>
        </c:ser>
        <c:ser>
          <c:idx val="11"/>
          <c:order val="11"/>
          <c:tx>
            <c:strRef>
              <c:f>阪南市!$R$17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阪南市!$S$17:$T$17</c:f>
              <c:numCache>
                <c:formatCode>General</c:formatCode>
                <c:ptCount val="2"/>
                <c:pt idx="0">
                  <c:v>54775228</c:v>
                </c:pt>
                <c:pt idx="1">
                  <c:v>68852170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BA6-491C-B1D1-6C98A5E9D7EF}"/>
            </c:ext>
          </c:extLst>
        </c:ser>
        <c:ser>
          <c:idx val="12"/>
          <c:order val="12"/>
          <c:tx>
            <c:strRef>
              <c:f>阪南市!$R$18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阪南市!$S$18:$T$18</c:f>
              <c:numCache>
                <c:formatCode>General</c:formatCode>
                <c:ptCount val="2"/>
                <c:pt idx="0">
                  <c:v>343488223</c:v>
                </c:pt>
                <c:pt idx="1">
                  <c:v>866287514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BA6-491C-B1D1-6C98A5E9D7EF}"/>
            </c:ext>
          </c:extLst>
        </c:ser>
        <c:ser>
          <c:idx val="13"/>
          <c:order val="13"/>
          <c:tx>
            <c:strRef>
              <c:f>阪南市!$R$19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阪南市!$S$19:$T$19</c:f>
              <c:numCache>
                <c:formatCode>General</c:formatCode>
                <c:ptCount val="2"/>
                <c:pt idx="0">
                  <c:v>437370373</c:v>
                </c:pt>
                <c:pt idx="1">
                  <c:v>297444983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A6-491C-B1D1-6C98A5E9D7EF}"/>
            </c:ext>
          </c:extLst>
        </c:ser>
        <c:ser>
          <c:idx val="14"/>
          <c:order val="14"/>
          <c:tx>
            <c:strRef>
              <c:f>阪南市!$R$20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阪南市!$S$20:$T$20</c:f>
              <c:numCache>
                <c:formatCode>General</c:formatCode>
                <c:ptCount val="2"/>
                <c:pt idx="0">
                  <c:v>5500</c:v>
                </c:pt>
                <c:pt idx="1">
                  <c:v>2566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BA6-491C-B1D1-6C98A5E9D7EF}"/>
            </c:ext>
          </c:extLst>
        </c:ser>
        <c:ser>
          <c:idx val="15"/>
          <c:order val="15"/>
          <c:tx>
            <c:strRef>
              <c:f>阪南市!$R$21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BA6-491C-B1D1-6C98A5E9D7EF}"/>
            </c:ext>
          </c:extLst>
        </c:ser>
        <c:ser>
          <c:idx val="16"/>
          <c:order val="16"/>
          <c:tx>
            <c:strRef>
              <c:f>阪南市!$R$22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阪南市!$S$22:$T$22</c:f>
              <c:numCache>
                <c:formatCode>General</c:formatCode>
                <c:ptCount val="2"/>
                <c:pt idx="0">
                  <c:v>804453</c:v>
                </c:pt>
                <c:pt idx="1">
                  <c:v>709928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BA6-491C-B1D1-6C98A5E9D7EF}"/>
            </c:ext>
          </c:extLst>
        </c:ser>
        <c:ser>
          <c:idx val="17"/>
          <c:order val="17"/>
          <c:tx>
            <c:strRef>
              <c:f>阪南市!$R$23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阪南市!$S$23:$T$23</c:f>
              <c:numCache>
                <c:formatCode>General</c:formatCode>
                <c:ptCount val="2"/>
                <c:pt idx="0">
                  <c:v>52626707</c:v>
                </c:pt>
                <c:pt idx="1">
                  <c:v>65696219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BA6-491C-B1D1-6C98A5E9D7EF}"/>
            </c:ext>
          </c:extLst>
        </c:ser>
        <c:ser>
          <c:idx val="18"/>
          <c:order val="18"/>
          <c:tx>
            <c:strRef>
              <c:f>阪南市!$R$24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A6-491C-B1D1-6C98A5E9D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阪南市!$S$24:$T$24</c:f>
              <c:numCache>
                <c:formatCode>General</c:formatCode>
                <c:ptCount val="2"/>
                <c:pt idx="0">
                  <c:v>189775950</c:v>
                </c:pt>
                <c:pt idx="1">
                  <c:v>384334629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BA6-491C-B1D1-6C98A5E9D7EF}"/>
            </c:ext>
          </c:extLst>
        </c:ser>
        <c:ser>
          <c:idx val="19"/>
          <c:order val="19"/>
          <c:tx>
            <c:strRef>
              <c:f>阪南市!$R$25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阪南市!$S$25:$T$25</c:f>
              <c:numCache>
                <c:formatCode>General</c:formatCode>
                <c:ptCount val="2"/>
                <c:pt idx="0">
                  <c:v>23672693</c:v>
                </c:pt>
                <c:pt idx="1">
                  <c:v>38884359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BA6-491C-B1D1-6C98A5E9D7EF}"/>
            </c:ext>
          </c:extLst>
        </c:ser>
        <c:ser>
          <c:idx val="20"/>
          <c:order val="20"/>
          <c:tx>
            <c:strRef>
              <c:f>阪南市!$R$26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阪南市!$S$26:$T$26</c:f>
              <c:numCache>
                <c:formatCode>General</c:formatCode>
                <c:ptCount val="2"/>
                <c:pt idx="0">
                  <c:v>7591359</c:v>
                </c:pt>
                <c:pt idx="1">
                  <c:v>16352068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BA6-491C-B1D1-6C98A5E9D7EF}"/>
            </c:ext>
          </c:extLst>
        </c:ser>
        <c:ser>
          <c:idx val="21"/>
          <c:order val="21"/>
          <c:tx>
            <c:strRef>
              <c:f>阪南市!$R$27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阪南市!$S$27:$T$27</c:f>
              <c:numCache>
                <c:formatCode>General</c:formatCode>
                <c:ptCount val="2"/>
                <c:pt idx="0">
                  <c:v>260500</c:v>
                </c:pt>
                <c:pt idx="1">
                  <c:v>259335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BA6-491C-B1D1-6C98A5E9D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4592"/>
        <c:axId val="457993600"/>
      </c:barChart>
      <c:catAx>
        <c:axId val="55633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3600"/>
        <c:crosses val="autoZero"/>
        <c:auto val="1"/>
        <c:lblAlgn val="ctr"/>
        <c:lblOffset val="100"/>
        <c:noMultiLvlLbl val="0"/>
      </c:catAx>
      <c:valAx>
        <c:axId val="457993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島本町!$S$6:$T$6</c:f>
              <c:numCache>
                <c:formatCode>General</c:formatCode>
                <c:ptCount val="2"/>
                <c:pt idx="0">
                  <c:v>26980988</c:v>
                </c:pt>
                <c:pt idx="1">
                  <c:v>22982279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A-425F-B18C-6E7E9E94E4F5}"/>
            </c:ext>
          </c:extLst>
        </c:ser>
        <c:ser>
          <c:idx val="1"/>
          <c:order val="1"/>
          <c:tx>
            <c:strRef>
              <c:f>島本町!$R$7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島本町!$S$7:$T$7</c:f>
              <c:numCache>
                <c:formatCode>General</c:formatCode>
                <c:ptCount val="2"/>
                <c:pt idx="0">
                  <c:v>261989478</c:v>
                </c:pt>
                <c:pt idx="1">
                  <c:v>153210780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AA-425F-B18C-6E7E9E94E4F5}"/>
            </c:ext>
          </c:extLst>
        </c:ser>
        <c:ser>
          <c:idx val="2"/>
          <c:order val="2"/>
          <c:tx>
            <c:strRef>
              <c:f>島本町!$R$8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島本町!$S$8:$T$8</c:f>
              <c:numCache>
                <c:formatCode>General</c:formatCode>
                <c:ptCount val="2"/>
                <c:pt idx="0">
                  <c:v>18093793</c:v>
                </c:pt>
                <c:pt idx="1">
                  <c:v>17009118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AA-425F-B18C-6E7E9E94E4F5}"/>
            </c:ext>
          </c:extLst>
        </c:ser>
        <c:ser>
          <c:idx val="3"/>
          <c:order val="3"/>
          <c:tx>
            <c:strRef>
              <c:f>島本町!$R$9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島本町!$S$9:$T$9</c:f>
              <c:numCache>
                <c:formatCode>General</c:formatCode>
                <c:ptCount val="2"/>
                <c:pt idx="0">
                  <c:v>102336852</c:v>
                </c:pt>
                <c:pt idx="1">
                  <c:v>113684676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AA-425F-B18C-6E7E9E94E4F5}"/>
            </c:ext>
          </c:extLst>
        </c:ser>
        <c:ser>
          <c:idx val="4"/>
          <c:order val="4"/>
          <c:tx>
            <c:strRef>
              <c:f>島本町!$R$10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島本町!$S$10:$T$10</c:f>
              <c:numCache>
                <c:formatCode>General</c:formatCode>
                <c:ptCount val="2"/>
                <c:pt idx="0">
                  <c:v>47999809</c:v>
                </c:pt>
                <c:pt idx="1">
                  <c:v>63382590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AA-425F-B18C-6E7E9E94E4F5}"/>
            </c:ext>
          </c:extLst>
        </c:ser>
        <c:ser>
          <c:idx val="5"/>
          <c:order val="5"/>
          <c:tx>
            <c:strRef>
              <c:f>島本町!$R$11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島本町!$S$11:$T$11</c:f>
              <c:numCache>
                <c:formatCode>General</c:formatCode>
                <c:ptCount val="2"/>
                <c:pt idx="0">
                  <c:v>121071231</c:v>
                </c:pt>
                <c:pt idx="1">
                  <c:v>133677963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AA-425F-B18C-6E7E9E94E4F5}"/>
            </c:ext>
          </c:extLst>
        </c:ser>
        <c:ser>
          <c:idx val="6"/>
          <c:order val="6"/>
          <c:tx>
            <c:strRef>
              <c:f>島本町!$R$12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島本町!$S$12:$T$12</c:f>
              <c:numCache>
                <c:formatCode>General</c:formatCode>
                <c:ptCount val="2"/>
                <c:pt idx="0">
                  <c:v>51926961</c:v>
                </c:pt>
                <c:pt idx="1">
                  <c:v>77773805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AA-425F-B18C-6E7E9E94E4F5}"/>
            </c:ext>
          </c:extLst>
        </c:ser>
        <c:ser>
          <c:idx val="7"/>
          <c:order val="7"/>
          <c:tx>
            <c:strRef>
              <c:f>島本町!$R$13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島本町!$S$13:$T$13</c:f>
              <c:numCache>
                <c:formatCode>General</c:formatCode>
                <c:ptCount val="2"/>
                <c:pt idx="0">
                  <c:v>3679030</c:v>
                </c:pt>
                <c:pt idx="1">
                  <c:v>6820696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AA-425F-B18C-6E7E9E94E4F5}"/>
            </c:ext>
          </c:extLst>
        </c:ser>
        <c:ser>
          <c:idx val="8"/>
          <c:order val="8"/>
          <c:tx>
            <c:strRef>
              <c:f>島本町!$R$14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島本町!$S$14:$T$14</c:f>
              <c:numCache>
                <c:formatCode>General</c:formatCode>
                <c:ptCount val="2"/>
                <c:pt idx="0">
                  <c:v>358608378</c:v>
                </c:pt>
                <c:pt idx="1">
                  <c:v>351446288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EAA-425F-B18C-6E7E9E94E4F5}"/>
            </c:ext>
          </c:extLst>
        </c:ser>
        <c:ser>
          <c:idx val="9"/>
          <c:order val="9"/>
          <c:tx>
            <c:strRef>
              <c:f>島本町!$R$15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島本町!$S$15:$T$15</c:f>
              <c:numCache>
                <c:formatCode>General</c:formatCode>
                <c:ptCount val="2"/>
                <c:pt idx="0">
                  <c:v>141444580</c:v>
                </c:pt>
                <c:pt idx="1">
                  <c:v>99946192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AA-425F-B18C-6E7E9E94E4F5}"/>
            </c:ext>
          </c:extLst>
        </c:ser>
        <c:ser>
          <c:idx val="10"/>
          <c:order val="10"/>
          <c:tx>
            <c:strRef>
              <c:f>島本町!$R$16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島本町!$S$16:$T$16</c:f>
              <c:numCache>
                <c:formatCode>General</c:formatCode>
                <c:ptCount val="2"/>
                <c:pt idx="0">
                  <c:v>117152001</c:v>
                </c:pt>
                <c:pt idx="1">
                  <c:v>144400786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AA-425F-B18C-6E7E9E94E4F5}"/>
            </c:ext>
          </c:extLst>
        </c:ser>
        <c:ser>
          <c:idx val="11"/>
          <c:order val="11"/>
          <c:tx>
            <c:strRef>
              <c:f>島本町!$R$17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島本町!$S$17:$T$17</c:f>
              <c:numCache>
                <c:formatCode>General</c:formatCode>
                <c:ptCount val="2"/>
                <c:pt idx="0">
                  <c:v>24293044</c:v>
                </c:pt>
                <c:pt idx="1">
                  <c:v>29481157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EAA-425F-B18C-6E7E9E94E4F5}"/>
            </c:ext>
          </c:extLst>
        </c:ser>
        <c:ser>
          <c:idx val="12"/>
          <c:order val="12"/>
          <c:tx>
            <c:strRef>
              <c:f>島本町!$R$18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島本町!$S$18:$T$18</c:f>
              <c:numCache>
                <c:formatCode>General</c:formatCode>
                <c:ptCount val="2"/>
                <c:pt idx="0">
                  <c:v>185775758</c:v>
                </c:pt>
                <c:pt idx="1">
                  <c:v>404592569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EAA-425F-B18C-6E7E9E94E4F5}"/>
            </c:ext>
          </c:extLst>
        </c:ser>
        <c:ser>
          <c:idx val="13"/>
          <c:order val="13"/>
          <c:tx>
            <c:strRef>
              <c:f>島本町!$R$19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島本町!$S$19:$T$19</c:f>
              <c:numCache>
                <c:formatCode>General</c:formatCode>
                <c:ptCount val="2"/>
                <c:pt idx="0">
                  <c:v>163376537</c:v>
                </c:pt>
                <c:pt idx="1">
                  <c:v>96557732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AA-425F-B18C-6E7E9E94E4F5}"/>
            </c:ext>
          </c:extLst>
        </c:ser>
        <c:ser>
          <c:idx val="14"/>
          <c:order val="14"/>
          <c:tx>
            <c:strRef>
              <c:f>島本町!$R$20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島本町!$S$20:$T$20</c:f>
              <c:numCache>
                <c:formatCode>General</c:formatCode>
                <c:ptCount val="2"/>
                <c:pt idx="0">
                  <c:v>5151</c:v>
                </c:pt>
                <c:pt idx="1">
                  <c:v>2720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EAA-425F-B18C-6E7E9E94E4F5}"/>
            </c:ext>
          </c:extLst>
        </c:ser>
        <c:ser>
          <c:idx val="15"/>
          <c:order val="15"/>
          <c:tx>
            <c:strRef>
              <c:f>島本町!$R$21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EAA-425F-B18C-6E7E9E94E4F5}"/>
            </c:ext>
          </c:extLst>
        </c:ser>
        <c:ser>
          <c:idx val="16"/>
          <c:order val="16"/>
          <c:tx>
            <c:strRef>
              <c:f>島本町!$R$22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島本町!$S$22:$T$22</c:f>
              <c:numCache>
                <c:formatCode>General</c:formatCode>
                <c:ptCount val="2"/>
                <c:pt idx="0">
                  <c:v>127800</c:v>
                </c:pt>
                <c:pt idx="1">
                  <c:v>1476331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EAA-425F-B18C-6E7E9E94E4F5}"/>
            </c:ext>
          </c:extLst>
        </c:ser>
        <c:ser>
          <c:idx val="17"/>
          <c:order val="17"/>
          <c:tx>
            <c:strRef>
              <c:f>島本町!$R$23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島本町!$S$23:$T$23</c:f>
              <c:numCache>
                <c:formatCode>General</c:formatCode>
                <c:ptCount val="2"/>
                <c:pt idx="0">
                  <c:v>34680117</c:v>
                </c:pt>
                <c:pt idx="1">
                  <c:v>36906826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EAA-425F-B18C-6E7E9E94E4F5}"/>
            </c:ext>
          </c:extLst>
        </c:ser>
        <c:ser>
          <c:idx val="18"/>
          <c:order val="18"/>
          <c:tx>
            <c:strRef>
              <c:f>島本町!$R$24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AA-425F-B18C-6E7E9E94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島本町!$S$24:$T$24</c:f>
              <c:numCache>
                <c:formatCode>General</c:formatCode>
                <c:ptCount val="2"/>
                <c:pt idx="0">
                  <c:v>94235168</c:v>
                </c:pt>
                <c:pt idx="1">
                  <c:v>200279010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EAA-425F-B18C-6E7E9E94E4F5}"/>
            </c:ext>
          </c:extLst>
        </c:ser>
        <c:ser>
          <c:idx val="19"/>
          <c:order val="19"/>
          <c:tx>
            <c:strRef>
              <c:f>島本町!$R$25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島本町!$S$25:$T$25</c:f>
              <c:numCache>
                <c:formatCode>General</c:formatCode>
                <c:ptCount val="2"/>
                <c:pt idx="0">
                  <c:v>12144078</c:v>
                </c:pt>
                <c:pt idx="1">
                  <c:v>9236944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EAA-425F-B18C-6E7E9E94E4F5}"/>
            </c:ext>
          </c:extLst>
        </c:ser>
        <c:ser>
          <c:idx val="20"/>
          <c:order val="20"/>
          <c:tx>
            <c:strRef>
              <c:f>島本町!$R$26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島本町!$S$26:$T$26</c:f>
              <c:numCache>
                <c:formatCode>General</c:formatCode>
                <c:ptCount val="2"/>
                <c:pt idx="0">
                  <c:v>20857787</c:v>
                </c:pt>
                <c:pt idx="1">
                  <c:v>4981564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AA-425F-B18C-6E7E9E94E4F5}"/>
            </c:ext>
          </c:extLst>
        </c:ser>
        <c:ser>
          <c:idx val="21"/>
          <c:order val="21"/>
          <c:tx>
            <c:strRef>
              <c:f>島本町!$R$27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島本町!$S$27:$T$27</c:f>
              <c:numCache>
                <c:formatCode>General</c:formatCode>
                <c:ptCount val="2"/>
                <c:pt idx="0">
                  <c:v>195399</c:v>
                </c:pt>
                <c:pt idx="1">
                  <c:v>242206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EAA-425F-B18C-6E7E9E94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8706944"/>
        <c:axId val="457995904"/>
      </c:barChart>
      <c:catAx>
        <c:axId val="57870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5904"/>
        <c:crosses val="autoZero"/>
        <c:auto val="1"/>
        <c:lblAlgn val="ctr"/>
        <c:lblOffset val="100"/>
        <c:noMultiLvlLbl val="0"/>
      </c:catAx>
      <c:valAx>
        <c:axId val="4579959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8706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豊能町!$S$6:$T$6</c:f>
              <c:numCache>
                <c:formatCode>General</c:formatCode>
                <c:ptCount val="2"/>
                <c:pt idx="0">
                  <c:v>25270360</c:v>
                </c:pt>
                <c:pt idx="1">
                  <c:v>39167709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1-4F21-BFB3-48C6A236B3D1}"/>
            </c:ext>
          </c:extLst>
        </c:ser>
        <c:ser>
          <c:idx val="1"/>
          <c:order val="1"/>
          <c:tx>
            <c:strRef>
              <c:f>豊能町!$R$7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豊能町!$S$7:$T$7</c:f>
              <c:numCache>
                <c:formatCode>General</c:formatCode>
                <c:ptCount val="2"/>
                <c:pt idx="0">
                  <c:v>282886139</c:v>
                </c:pt>
                <c:pt idx="1">
                  <c:v>169530377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81-4F21-BFB3-48C6A236B3D1}"/>
            </c:ext>
          </c:extLst>
        </c:ser>
        <c:ser>
          <c:idx val="2"/>
          <c:order val="2"/>
          <c:tx>
            <c:strRef>
              <c:f>豊能町!$R$8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豊能町!$S$8:$T$8</c:f>
              <c:numCache>
                <c:formatCode>General</c:formatCode>
                <c:ptCount val="2"/>
                <c:pt idx="0">
                  <c:v>12833657</c:v>
                </c:pt>
                <c:pt idx="1">
                  <c:v>23669713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81-4F21-BFB3-48C6A236B3D1}"/>
            </c:ext>
          </c:extLst>
        </c:ser>
        <c:ser>
          <c:idx val="3"/>
          <c:order val="3"/>
          <c:tx>
            <c:strRef>
              <c:f>豊能町!$R$9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豊能町!$S$9:$T$9</c:f>
              <c:numCache>
                <c:formatCode>General</c:formatCode>
                <c:ptCount val="2"/>
                <c:pt idx="0">
                  <c:v>190960169</c:v>
                </c:pt>
                <c:pt idx="1">
                  <c:v>105742402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81-4F21-BFB3-48C6A236B3D1}"/>
            </c:ext>
          </c:extLst>
        </c:ser>
        <c:ser>
          <c:idx val="4"/>
          <c:order val="4"/>
          <c:tx>
            <c:strRef>
              <c:f>豊能町!$R$10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81-4F21-BFB3-48C6A236B3D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豊能町!$S$10:$T$10</c:f>
              <c:numCache>
                <c:formatCode>General</c:formatCode>
                <c:ptCount val="2"/>
                <c:pt idx="0">
                  <c:v>37549556</c:v>
                </c:pt>
                <c:pt idx="1">
                  <c:v>44998098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81-4F21-BFB3-48C6A236B3D1}"/>
            </c:ext>
          </c:extLst>
        </c:ser>
        <c:ser>
          <c:idx val="5"/>
          <c:order val="5"/>
          <c:tx>
            <c:strRef>
              <c:f>豊能町!$R$11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豊能町!$S$11:$T$11</c:f>
              <c:numCache>
                <c:formatCode>General</c:formatCode>
                <c:ptCount val="2"/>
                <c:pt idx="0">
                  <c:v>97173267</c:v>
                </c:pt>
                <c:pt idx="1">
                  <c:v>95311194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81-4F21-BFB3-48C6A236B3D1}"/>
            </c:ext>
          </c:extLst>
        </c:ser>
        <c:ser>
          <c:idx val="6"/>
          <c:order val="6"/>
          <c:tx>
            <c:strRef>
              <c:f>豊能町!$R$12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豊能町!$S$12:$T$12</c:f>
              <c:numCache>
                <c:formatCode>General</c:formatCode>
                <c:ptCount val="2"/>
                <c:pt idx="0">
                  <c:v>68605395</c:v>
                </c:pt>
                <c:pt idx="1">
                  <c:v>68955136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81-4F21-BFB3-48C6A236B3D1}"/>
            </c:ext>
          </c:extLst>
        </c:ser>
        <c:ser>
          <c:idx val="7"/>
          <c:order val="7"/>
          <c:tx>
            <c:strRef>
              <c:f>豊能町!$R$13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豊能町!$S$13:$T$13</c:f>
              <c:numCache>
                <c:formatCode>General</c:formatCode>
                <c:ptCount val="2"/>
                <c:pt idx="0">
                  <c:v>4212917</c:v>
                </c:pt>
                <c:pt idx="1">
                  <c:v>4747917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81-4F21-BFB3-48C6A236B3D1}"/>
            </c:ext>
          </c:extLst>
        </c:ser>
        <c:ser>
          <c:idx val="8"/>
          <c:order val="8"/>
          <c:tx>
            <c:strRef>
              <c:f>豊能町!$R$14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豊能町!$S$14:$T$14</c:f>
              <c:numCache>
                <c:formatCode>General</c:formatCode>
                <c:ptCount val="2"/>
                <c:pt idx="0">
                  <c:v>347156750</c:v>
                </c:pt>
                <c:pt idx="1">
                  <c:v>357451161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81-4F21-BFB3-48C6A236B3D1}"/>
            </c:ext>
          </c:extLst>
        </c:ser>
        <c:ser>
          <c:idx val="9"/>
          <c:order val="9"/>
          <c:tx>
            <c:strRef>
              <c:f>豊能町!$R$15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豊能町!$S$15:$T$15</c:f>
              <c:numCache>
                <c:formatCode>General</c:formatCode>
                <c:ptCount val="2"/>
                <c:pt idx="0">
                  <c:v>125048350</c:v>
                </c:pt>
                <c:pt idx="1">
                  <c:v>74256498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481-4F21-BFB3-48C6A236B3D1}"/>
            </c:ext>
          </c:extLst>
        </c:ser>
        <c:ser>
          <c:idx val="10"/>
          <c:order val="10"/>
          <c:tx>
            <c:strRef>
              <c:f>豊能町!$R$16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豊能町!$S$16:$T$16</c:f>
              <c:numCache>
                <c:formatCode>General</c:formatCode>
                <c:ptCount val="2"/>
                <c:pt idx="0">
                  <c:v>122774772</c:v>
                </c:pt>
                <c:pt idx="1">
                  <c:v>136462305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481-4F21-BFB3-48C6A236B3D1}"/>
            </c:ext>
          </c:extLst>
        </c:ser>
        <c:ser>
          <c:idx val="11"/>
          <c:order val="11"/>
          <c:tx>
            <c:strRef>
              <c:f>豊能町!$R$17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豊能町!$S$17:$T$17</c:f>
              <c:numCache>
                <c:formatCode>General</c:formatCode>
                <c:ptCount val="2"/>
                <c:pt idx="0">
                  <c:v>24055567</c:v>
                </c:pt>
                <c:pt idx="1">
                  <c:v>27215984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481-4F21-BFB3-48C6A236B3D1}"/>
            </c:ext>
          </c:extLst>
        </c:ser>
        <c:ser>
          <c:idx val="12"/>
          <c:order val="12"/>
          <c:tx>
            <c:strRef>
              <c:f>豊能町!$R$18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豊能町!$S$18:$T$18</c:f>
              <c:numCache>
                <c:formatCode>General</c:formatCode>
                <c:ptCount val="2"/>
                <c:pt idx="0">
                  <c:v>121773293</c:v>
                </c:pt>
                <c:pt idx="1">
                  <c:v>290036633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481-4F21-BFB3-48C6A236B3D1}"/>
            </c:ext>
          </c:extLst>
        </c:ser>
        <c:ser>
          <c:idx val="13"/>
          <c:order val="13"/>
          <c:tx>
            <c:strRef>
              <c:f>豊能町!$R$19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豊能町!$S$19:$T$19</c:f>
              <c:numCache>
                <c:formatCode>General</c:formatCode>
                <c:ptCount val="2"/>
                <c:pt idx="0">
                  <c:v>99783661</c:v>
                </c:pt>
                <c:pt idx="1">
                  <c:v>64627703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481-4F21-BFB3-48C6A236B3D1}"/>
            </c:ext>
          </c:extLst>
        </c:ser>
        <c:ser>
          <c:idx val="14"/>
          <c:order val="14"/>
          <c:tx>
            <c:strRef>
              <c:f>豊能町!$R$20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豊能町!$S$20:$T$20</c:f>
              <c:numCache>
                <c:formatCode>General</c:formatCode>
                <c:ptCount val="2"/>
                <c:pt idx="0">
                  <c:v>2049</c:v>
                </c:pt>
                <c:pt idx="1">
                  <c:v>23961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481-4F21-BFB3-48C6A236B3D1}"/>
            </c:ext>
          </c:extLst>
        </c:ser>
        <c:ser>
          <c:idx val="15"/>
          <c:order val="15"/>
          <c:tx>
            <c:strRef>
              <c:f>豊能町!$R$21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豊能町!$S$21:$T$21</c:f>
              <c:numCache>
                <c:formatCode>General</c:formatCode>
                <c:ptCount val="2"/>
                <c:pt idx="0">
                  <c:v>0</c:v>
                </c:pt>
                <c:pt idx="1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481-4F21-BFB3-48C6A236B3D1}"/>
            </c:ext>
          </c:extLst>
        </c:ser>
        <c:ser>
          <c:idx val="16"/>
          <c:order val="16"/>
          <c:tx>
            <c:strRef>
              <c:f>豊能町!$R$22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豊能町!$S$22:$T$22</c:f>
              <c:numCache>
                <c:formatCode>General</c:formatCode>
                <c:ptCount val="2"/>
                <c:pt idx="0">
                  <c:v>2770112</c:v>
                </c:pt>
                <c:pt idx="1">
                  <c:v>722794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481-4F21-BFB3-48C6A236B3D1}"/>
            </c:ext>
          </c:extLst>
        </c:ser>
        <c:ser>
          <c:idx val="17"/>
          <c:order val="17"/>
          <c:tx>
            <c:strRef>
              <c:f>豊能町!$R$23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豊能町!$S$23:$T$23</c:f>
              <c:numCache>
                <c:formatCode>General</c:formatCode>
                <c:ptCount val="2"/>
                <c:pt idx="0">
                  <c:v>30640950</c:v>
                </c:pt>
                <c:pt idx="1">
                  <c:v>46212795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481-4F21-BFB3-48C6A236B3D1}"/>
            </c:ext>
          </c:extLst>
        </c:ser>
        <c:ser>
          <c:idx val="18"/>
          <c:order val="18"/>
          <c:tx>
            <c:strRef>
              <c:f>豊能町!$R$24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81-4F21-BFB3-48C6A236B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豊能町!$S$24:$T$24</c:f>
              <c:numCache>
                <c:formatCode>General</c:formatCode>
                <c:ptCount val="2"/>
                <c:pt idx="0">
                  <c:v>93029947</c:v>
                </c:pt>
                <c:pt idx="1">
                  <c:v>138201166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481-4F21-BFB3-48C6A236B3D1}"/>
            </c:ext>
          </c:extLst>
        </c:ser>
        <c:ser>
          <c:idx val="19"/>
          <c:order val="19"/>
          <c:tx>
            <c:strRef>
              <c:f>豊能町!$R$25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豊能町!$S$25:$T$25</c:f>
              <c:numCache>
                <c:formatCode>General</c:formatCode>
                <c:ptCount val="2"/>
                <c:pt idx="0">
                  <c:v>4219029</c:v>
                </c:pt>
                <c:pt idx="1">
                  <c:v>8417587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481-4F21-BFB3-48C6A236B3D1}"/>
            </c:ext>
          </c:extLst>
        </c:ser>
        <c:ser>
          <c:idx val="20"/>
          <c:order val="20"/>
          <c:tx>
            <c:strRef>
              <c:f>豊能町!$R$26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豊能町!$S$26:$T$26</c:f>
              <c:numCache>
                <c:formatCode>General</c:formatCode>
                <c:ptCount val="2"/>
                <c:pt idx="0">
                  <c:v>5951663</c:v>
                </c:pt>
                <c:pt idx="1">
                  <c:v>16424806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481-4F21-BFB3-48C6A236B3D1}"/>
            </c:ext>
          </c:extLst>
        </c:ser>
        <c:ser>
          <c:idx val="21"/>
          <c:order val="21"/>
          <c:tx>
            <c:strRef>
              <c:f>豊能町!$R$27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豊能町!$S$27:$T$27</c:f>
              <c:numCache>
                <c:formatCode>General</c:formatCode>
                <c:ptCount val="2"/>
                <c:pt idx="0">
                  <c:v>26887</c:v>
                </c:pt>
                <c:pt idx="1">
                  <c:v>45481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481-4F21-BFB3-48C6A236B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0083200"/>
        <c:axId val="456876608"/>
      </c:barChart>
      <c:catAx>
        <c:axId val="58008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6608"/>
        <c:crosses val="autoZero"/>
        <c:auto val="1"/>
        <c:lblAlgn val="ctr"/>
        <c:lblOffset val="100"/>
        <c:noMultiLvlLbl val="0"/>
      </c:catAx>
      <c:valAx>
        <c:axId val="456876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0083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能勢町!$S$6:$T$6</c:f>
              <c:numCache>
                <c:formatCode>General</c:formatCode>
                <c:ptCount val="2"/>
                <c:pt idx="0">
                  <c:v>11098249</c:v>
                </c:pt>
                <c:pt idx="1">
                  <c:v>18451291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E-4516-8FF5-DF3B01A8A2E6}"/>
            </c:ext>
          </c:extLst>
        </c:ser>
        <c:ser>
          <c:idx val="1"/>
          <c:order val="1"/>
          <c:tx>
            <c:strRef>
              <c:f>能勢町!$R$7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能勢町!$S$7:$T$7</c:f>
              <c:numCache>
                <c:formatCode>General</c:formatCode>
                <c:ptCount val="2"/>
                <c:pt idx="0">
                  <c:v>156876730</c:v>
                </c:pt>
                <c:pt idx="1">
                  <c:v>81895845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2E-4516-8FF5-DF3B01A8A2E6}"/>
            </c:ext>
          </c:extLst>
        </c:ser>
        <c:ser>
          <c:idx val="2"/>
          <c:order val="2"/>
          <c:tx>
            <c:strRef>
              <c:f>能勢町!$R$8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能勢町!$S$8:$T$8</c:f>
              <c:numCache>
                <c:formatCode>General</c:formatCode>
                <c:ptCount val="2"/>
                <c:pt idx="0">
                  <c:v>8386017</c:v>
                </c:pt>
                <c:pt idx="1">
                  <c:v>7756617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2E-4516-8FF5-DF3B01A8A2E6}"/>
            </c:ext>
          </c:extLst>
        </c:ser>
        <c:ser>
          <c:idx val="3"/>
          <c:order val="3"/>
          <c:tx>
            <c:strRef>
              <c:f>能勢町!$R$9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能勢町!$S$9:$T$9</c:f>
              <c:numCache>
                <c:formatCode>General</c:formatCode>
                <c:ptCount val="2"/>
                <c:pt idx="0">
                  <c:v>60044603</c:v>
                </c:pt>
                <c:pt idx="1">
                  <c:v>62098507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2E-4516-8FF5-DF3B01A8A2E6}"/>
            </c:ext>
          </c:extLst>
        </c:ser>
        <c:ser>
          <c:idx val="4"/>
          <c:order val="4"/>
          <c:tx>
            <c:strRef>
              <c:f>能勢町!$R$10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能勢町!$S$10:$T$10</c:f>
              <c:numCache>
                <c:formatCode>General</c:formatCode>
                <c:ptCount val="2"/>
                <c:pt idx="0">
                  <c:v>35253964</c:v>
                </c:pt>
                <c:pt idx="1">
                  <c:v>33871173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2E-4516-8FF5-DF3B01A8A2E6}"/>
            </c:ext>
          </c:extLst>
        </c:ser>
        <c:ser>
          <c:idx val="5"/>
          <c:order val="5"/>
          <c:tx>
            <c:strRef>
              <c:f>能勢町!$R$11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能勢町!$S$11:$T$11</c:f>
              <c:numCache>
                <c:formatCode>General</c:formatCode>
                <c:ptCount val="2"/>
                <c:pt idx="0">
                  <c:v>46361780</c:v>
                </c:pt>
                <c:pt idx="1">
                  <c:v>53716019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2E-4516-8FF5-DF3B01A8A2E6}"/>
            </c:ext>
          </c:extLst>
        </c:ser>
        <c:ser>
          <c:idx val="6"/>
          <c:order val="6"/>
          <c:tx>
            <c:strRef>
              <c:f>能勢町!$R$12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能勢町!$S$12:$T$12</c:f>
              <c:numCache>
                <c:formatCode>General</c:formatCode>
                <c:ptCount val="2"/>
                <c:pt idx="0">
                  <c:v>26117970</c:v>
                </c:pt>
                <c:pt idx="1">
                  <c:v>24920154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2E-4516-8FF5-DF3B01A8A2E6}"/>
            </c:ext>
          </c:extLst>
        </c:ser>
        <c:ser>
          <c:idx val="7"/>
          <c:order val="7"/>
          <c:tx>
            <c:strRef>
              <c:f>能勢町!$R$13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能勢町!$S$13:$T$13</c:f>
              <c:numCache>
                <c:formatCode>General</c:formatCode>
                <c:ptCount val="2"/>
                <c:pt idx="0">
                  <c:v>1172782</c:v>
                </c:pt>
                <c:pt idx="1">
                  <c:v>1451291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2E-4516-8FF5-DF3B01A8A2E6}"/>
            </c:ext>
          </c:extLst>
        </c:ser>
        <c:ser>
          <c:idx val="8"/>
          <c:order val="8"/>
          <c:tx>
            <c:strRef>
              <c:f>能勢町!$R$14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能勢町!$S$14:$T$14</c:f>
              <c:numCache>
                <c:formatCode>General</c:formatCode>
                <c:ptCount val="2"/>
                <c:pt idx="0">
                  <c:v>209806998</c:v>
                </c:pt>
                <c:pt idx="1">
                  <c:v>194839462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2E-4516-8FF5-DF3B01A8A2E6}"/>
            </c:ext>
          </c:extLst>
        </c:ser>
        <c:ser>
          <c:idx val="9"/>
          <c:order val="9"/>
          <c:tx>
            <c:strRef>
              <c:f>能勢町!$R$15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能勢町!$S$15:$T$15</c:f>
              <c:numCache>
                <c:formatCode>General</c:formatCode>
                <c:ptCount val="2"/>
                <c:pt idx="0">
                  <c:v>66493165</c:v>
                </c:pt>
                <c:pt idx="1">
                  <c:v>53085911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C2E-4516-8FF5-DF3B01A8A2E6}"/>
            </c:ext>
          </c:extLst>
        </c:ser>
        <c:ser>
          <c:idx val="10"/>
          <c:order val="10"/>
          <c:tx>
            <c:strRef>
              <c:f>能勢町!$R$16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能勢町!$S$16:$T$16</c:f>
              <c:numCache>
                <c:formatCode>General</c:formatCode>
                <c:ptCount val="2"/>
                <c:pt idx="0">
                  <c:v>56062298</c:v>
                </c:pt>
                <c:pt idx="1">
                  <c:v>86831971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C2E-4516-8FF5-DF3B01A8A2E6}"/>
            </c:ext>
          </c:extLst>
        </c:ser>
        <c:ser>
          <c:idx val="11"/>
          <c:order val="11"/>
          <c:tx>
            <c:strRef>
              <c:f>能勢町!$R$17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能勢町!$S$17:$T$17</c:f>
              <c:numCache>
                <c:formatCode>General</c:formatCode>
                <c:ptCount val="2"/>
                <c:pt idx="0">
                  <c:v>20727418</c:v>
                </c:pt>
                <c:pt idx="1">
                  <c:v>11158339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C2E-4516-8FF5-DF3B01A8A2E6}"/>
            </c:ext>
          </c:extLst>
        </c:ser>
        <c:ser>
          <c:idx val="12"/>
          <c:order val="12"/>
          <c:tx>
            <c:strRef>
              <c:f>能勢町!$R$18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能勢町!$S$18:$T$18</c:f>
              <c:numCache>
                <c:formatCode>General</c:formatCode>
                <c:ptCount val="2"/>
                <c:pt idx="0">
                  <c:v>79663175</c:v>
                </c:pt>
                <c:pt idx="1">
                  <c:v>162520816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2E-4516-8FF5-DF3B01A8A2E6}"/>
            </c:ext>
          </c:extLst>
        </c:ser>
        <c:ser>
          <c:idx val="13"/>
          <c:order val="13"/>
          <c:tx>
            <c:strRef>
              <c:f>能勢町!$R$19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能勢町!$S$19:$T$19</c:f>
              <c:numCache>
                <c:formatCode>General</c:formatCode>
                <c:ptCount val="2"/>
                <c:pt idx="0">
                  <c:v>79851410</c:v>
                </c:pt>
                <c:pt idx="1">
                  <c:v>71335136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2E-4516-8FF5-DF3B01A8A2E6}"/>
            </c:ext>
          </c:extLst>
        </c:ser>
        <c:ser>
          <c:idx val="14"/>
          <c:order val="14"/>
          <c:tx>
            <c:strRef>
              <c:f>能勢町!$R$20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C2E-4516-8FF5-DF3B01A8A2E6}"/>
            </c:ext>
          </c:extLst>
        </c:ser>
        <c:ser>
          <c:idx val="15"/>
          <c:order val="15"/>
          <c:tx>
            <c:strRef>
              <c:f>能勢町!$R$21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C2E-4516-8FF5-DF3B01A8A2E6}"/>
            </c:ext>
          </c:extLst>
        </c:ser>
        <c:ser>
          <c:idx val="16"/>
          <c:order val="16"/>
          <c:tx>
            <c:strRef>
              <c:f>能勢町!$R$22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能勢町!$S$22:$T$22</c:f>
              <c:numCache>
                <c:formatCode>General</c:formatCode>
                <c:ptCount val="2"/>
                <c:pt idx="0">
                  <c:v>131858</c:v>
                </c:pt>
                <c:pt idx="1">
                  <c:v>2483655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C2E-4516-8FF5-DF3B01A8A2E6}"/>
            </c:ext>
          </c:extLst>
        </c:ser>
        <c:ser>
          <c:idx val="17"/>
          <c:order val="17"/>
          <c:tx>
            <c:strRef>
              <c:f>能勢町!$R$23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能勢町!$S$23:$T$23</c:f>
              <c:numCache>
                <c:formatCode>General</c:formatCode>
                <c:ptCount val="2"/>
                <c:pt idx="0">
                  <c:v>19267225</c:v>
                </c:pt>
                <c:pt idx="1">
                  <c:v>28389912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C2E-4516-8FF5-DF3B01A8A2E6}"/>
            </c:ext>
          </c:extLst>
        </c:ser>
        <c:ser>
          <c:idx val="18"/>
          <c:order val="18"/>
          <c:tx>
            <c:strRef>
              <c:f>能勢町!$R$24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2E-4516-8FF5-DF3B01A8A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能勢町!$S$24:$T$24</c:f>
              <c:numCache>
                <c:formatCode>General</c:formatCode>
                <c:ptCount val="2"/>
                <c:pt idx="0">
                  <c:v>39028544</c:v>
                </c:pt>
                <c:pt idx="1">
                  <c:v>90110492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C2E-4516-8FF5-DF3B01A8A2E6}"/>
            </c:ext>
          </c:extLst>
        </c:ser>
        <c:ser>
          <c:idx val="19"/>
          <c:order val="19"/>
          <c:tx>
            <c:strRef>
              <c:f>能勢町!$R$25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能勢町!$S$25:$T$25</c:f>
              <c:numCache>
                <c:formatCode>General</c:formatCode>
                <c:ptCount val="2"/>
                <c:pt idx="0">
                  <c:v>2174737</c:v>
                </c:pt>
                <c:pt idx="1">
                  <c:v>4313045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C2E-4516-8FF5-DF3B01A8A2E6}"/>
            </c:ext>
          </c:extLst>
        </c:ser>
        <c:ser>
          <c:idx val="20"/>
          <c:order val="20"/>
          <c:tx>
            <c:strRef>
              <c:f>能勢町!$R$26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能勢町!$S$26:$T$26</c:f>
              <c:numCache>
                <c:formatCode>General</c:formatCode>
                <c:ptCount val="2"/>
                <c:pt idx="0">
                  <c:v>6591321</c:v>
                </c:pt>
                <c:pt idx="1">
                  <c:v>1522228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C2E-4516-8FF5-DF3B01A8A2E6}"/>
            </c:ext>
          </c:extLst>
        </c:ser>
        <c:ser>
          <c:idx val="21"/>
          <c:order val="21"/>
          <c:tx>
            <c:strRef>
              <c:f>能勢町!$R$27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能勢町!$S$27:$T$27</c:f>
              <c:numCache>
                <c:formatCode>General</c:formatCode>
                <c:ptCount val="2"/>
                <c:pt idx="0">
                  <c:v>70236</c:v>
                </c:pt>
                <c:pt idx="1">
                  <c:v>37315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C2E-4516-8FF5-DF3B01A8A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033472"/>
        <c:axId val="456879488"/>
      </c:barChart>
      <c:catAx>
        <c:axId val="58103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9488"/>
        <c:crosses val="autoZero"/>
        <c:auto val="1"/>
        <c:lblAlgn val="ctr"/>
        <c:lblOffset val="100"/>
        <c:noMultiLvlLbl val="0"/>
      </c:catAx>
      <c:valAx>
        <c:axId val="456879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0334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忠岡町!$S$6:$T$6</c:f>
              <c:numCache>
                <c:formatCode>General</c:formatCode>
                <c:ptCount val="2"/>
                <c:pt idx="0">
                  <c:v>22769330</c:v>
                </c:pt>
                <c:pt idx="1">
                  <c:v>29449653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F-4CCF-B150-5500C912A88C}"/>
            </c:ext>
          </c:extLst>
        </c:ser>
        <c:ser>
          <c:idx val="1"/>
          <c:order val="1"/>
          <c:tx>
            <c:strRef>
              <c:f>忠岡町!$R$7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忠岡町!$S$7:$T$7</c:f>
              <c:numCache>
                <c:formatCode>General</c:formatCode>
                <c:ptCount val="2"/>
                <c:pt idx="0">
                  <c:v>140414515</c:v>
                </c:pt>
                <c:pt idx="1">
                  <c:v>103562151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DF-4CCF-B150-5500C912A88C}"/>
            </c:ext>
          </c:extLst>
        </c:ser>
        <c:ser>
          <c:idx val="2"/>
          <c:order val="2"/>
          <c:tx>
            <c:strRef>
              <c:f>忠岡町!$R$8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忠岡町!$S$8:$T$8</c:f>
              <c:numCache>
                <c:formatCode>General</c:formatCode>
                <c:ptCount val="2"/>
                <c:pt idx="0">
                  <c:v>20012107</c:v>
                </c:pt>
                <c:pt idx="1">
                  <c:v>17261964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DF-4CCF-B150-5500C912A88C}"/>
            </c:ext>
          </c:extLst>
        </c:ser>
        <c:ser>
          <c:idx val="3"/>
          <c:order val="3"/>
          <c:tx>
            <c:strRef>
              <c:f>忠岡町!$R$9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忠岡町!$S$9:$T$9</c:f>
              <c:numCache>
                <c:formatCode>General</c:formatCode>
                <c:ptCount val="2"/>
                <c:pt idx="0">
                  <c:v>52967590</c:v>
                </c:pt>
                <c:pt idx="1">
                  <c:v>91572003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DF-4CCF-B150-5500C912A88C}"/>
            </c:ext>
          </c:extLst>
        </c:ser>
        <c:ser>
          <c:idx val="4"/>
          <c:order val="4"/>
          <c:tx>
            <c:strRef>
              <c:f>忠岡町!$R$10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忠岡町!$S$10:$T$10</c:f>
              <c:numCache>
                <c:formatCode>General</c:formatCode>
                <c:ptCount val="2"/>
                <c:pt idx="0">
                  <c:v>21414717</c:v>
                </c:pt>
                <c:pt idx="1">
                  <c:v>79865667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DF-4CCF-B150-5500C912A88C}"/>
            </c:ext>
          </c:extLst>
        </c:ser>
        <c:ser>
          <c:idx val="5"/>
          <c:order val="5"/>
          <c:tx>
            <c:strRef>
              <c:f>忠岡町!$R$11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忠岡町!$S$11:$T$11</c:f>
              <c:numCache>
                <c:formatCode>General</c:formatCode>
                <c:ptCount val="2"/>
                <c:pt idx="0">
                  <c:v>53845394</c:v>
                </c:pt>
                <c:pt idx="1">
                  <c:v>103148111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DF-4CCF-B150-5500C912A88C}"/>
            </c:ext>
          </c:extLst>
        </c:ser>
        <c:ser>
          <c:idx val="6"/>
          <c:order val="6"/>
          <c:tx>
            <c:strRef>
              <c:f>忠岡町!$R$12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忠岡町!$S$12:$T$12</c:f>
              <c:numCache>
                <c:formatCode>General</c:formatCode>
                <c:ptCount val="2"/>
                <c:pt idx="0">
                  <c:v>34647989</c:v>
                </c:pt>
                <c:pt idx="1">
                  <c:v>56829504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DF-4CCF-B150-5500C912A88C}"/>
            </c:ext>
          </c:extLst>
        </c:ser>
        <c:ser>
          <c:idx val="7"/>
          <c:order val="7"/>
          <c:tx>
            <c:strRef>
              <c:f>忠岡町!$R$13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忠岡町!$S$13:$T$13</c:f>
              <c:numCache>
                <c:formatCode>General</c:formatCode>
                <c:ptCount val="2"/>
                <c:pt idx="0">
                  <c:v>2436911</c:v>
                </c:pt>
                <c:pt idx="1">
                  <c:v>3771865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DF-4CCF-B150-5500C912A88C}"/>
            </c:ext>
          </c:extLst>
        </c:ser>
        <c:ser>
          <c:idx val="8"/>
          <c:order val="8"/>
          <c:tx>
            <c:strRef>
              <c:f>忠岡町!$R$14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忠岡町!$S$14:$T$14</c:f>
              <c:numCache>
                <c:formatCode>General</c:formatCode>
                <c:ptCount val="2"/>
                <c:pt idx="0">
                  <c:v>176544471</c:v>
                </c:pt>
                <c:pt idx="1">
                  <c:v>289777063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ADF-4CCF-B150-5500C912A88C}"/>
            </c:ext>
          </c:extLst>
        </c:ser>
        <c:ser>
          <c:idx val="9"/>
          <c:order val="9"/>
          <c:tx>
            <c:strRef>
              <c:f>忠岡町!$R$15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忠岡町!$S$15:$T$15</c:f>
              <c:numCache>
                <c:formatCode>General</c:formatCode>
                <c:ptCount val="2"/>
                <c:pt idx="0">
                  <c:v>70125435</c:v>
                </c:pt>
                <c:pt idx="1">
                  <c:v>70161812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ADF-4CCF-B150-5500C912A88C}"/>
            </c:ext>
          </c:extLst>
        </c:ser>
        <c:ser>
          <c:idx val="10"/>
          <c:order val="10"/>
          <c:tx>
            <c:strRef>
              <c:f>忠岡町!$R$16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忠岡町!$S$16:$T$16</c:f>
              <c:numCache>
                <c:formatCode>General</c:formatCode>
                <c:ptCount val="2"/>
                <c:pt idx="0">
                  <c:v>56064113</c:v>
                </c:pt>
                <c:pt idx="1">
                  <c:v>99419426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ADF-4CCF-B150-5500C912A88C}"/>
            </c:ext>
          </c:extLst>
        </c:ser>
        <c:ser>
          <c:idx val="11"/>
          <c:order val="11"/>
          <c:tx>
            <c:strRef>
              <c:f>忠岡町!$R$17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忠岡町!$S$17:$T$17</c:f>
              <c:numCache>
                <c:formatCode>General</c:formatCode>
                <c:ptCount val="2"/>
                <c:pt idx="0">
                  <c:v>17933443</c:v>
                </c:pt>
                <c:pt idx="1">
                  <c:v>22724522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ADF-4CCF-B150-5500C912A88C}"/>
            </c:ext>
          </c:extLst>
        </c:ser>
        <c:ser>
          <c:idx val="12"/>
          <c:order val="12"/>
          <c:tx>
            <c:strRef>
              <c:f>忠岡町!$R$18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忠岡町!$S$18:$T$18</c:f>
              <c:numCache>
                <c:formatCode>General</c:formatCode>
                <c:ptCount val="2"/>
                <c:pt idx="0">
                  <c:v>79079640</c:v>
                </c:pt>
                <c:pt idx="1">
                  <c:v>289977345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ADF-4CCF-B150-5500C912A88C}"/>
            </c:ext>
          </c:extLst>
        </c:ser>
        <c:ser>
          <c:idx val="13"/>
          <c:order val="13"/>
          <c:tx>
            <c:strRef>
              <c:f>忠岡町!$R$19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233148969303339E-17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DF-4CCF-B150-5500C912A88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忠岡町!$S$19:$T$19</c:f>
              <c:numCache>
                <c:formatCode>General</c:formatCode>
                <c:ptCount val="2"/>
                <c:pt idx="0">
                  <c:v>77930775</c:v>
                </c:pt>
                <c:pt idx="1">
                  <c:v>117749962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ADF-4CCF-B150-5500C912A88C}"/>
            </c:ext>
          </c:extLst>
        </c:ser>
        <c:ser>
          <c:idx val="14"/>
          <c:order val="14"/>
          <c:tx>
            <c:strRef>
              <c:f>忠岡町!$R$20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忠岡町!$S$20:$T$20</c:f>
              <c:numCache>
                <c:formatCode>General</c:formatCode>
                <c:ptCount val="2"/>
                <c:pt idx="0">
                  <c:v>0</c:v>
                </c:pt>
                <c:pt idx="1">
                  <c:v>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ADF-4CCF-B150-5500C912A88C}"/>
            </c:ext>
          </c:extLst>
        </c:ser>
        <c:ser>
          <c:idx val="15"/>
          <c:order val="15"/>
          <c:tx>
            <c:strRef>
              <c:f>忠岡町!$R$21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ADF-4CCF-B150-5500C912A88C}"/>
            </c:ext>
          </c:extLst>
        </c:ser>
        <c:ser>
          <c:idx val="16"/>
          <c:order val="16"/>
          <c:tx>
            <c:strRef>
              <c:f>忠岡町!$R$22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忠岡町!$S$22:$T$22</c:f>
              <c:numCache>
                <c:formatCode>General</c:formatCode>
                <c:ptCount val="2"/>
                <c:pt idx="0">
                  <c:v>47964</c:v>
                </c:pt>
                <c:pt idx="1">
                  <c:v>138711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ADF-4CCF-B150-5500C912A88C}"/>
            </c:ext>
          </c:extLst>
        </c:ser>
        <c:ser>
          <c:idx val="17"/>
          <c:order val="17"/>
          <c:tx>
            <c:strRef>
              <c:f>忠岡町!$R$23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忠岡町!$S$23:$T$23</c:f>
              <c:numCache>
                <c:formatCode>General</c:formatCode>
                <c:ptCount val="2"/>
                <c:pt idx="0">
                  <c:v>13100892</c:v>
                </c:pt>
                <c:pt idx="1">
                  <c:v>26186944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ADF-4CCF-B150-5500C912A88C}"/>
            </c:ext>
          </c:extLst>
        </c:ser>
        <c:ser>
          <c:idx val="18"/>
          <c:order val="18"/>
          <c:tx>
            <c:strRef>
              <c:f>忠岡町!$R$24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DF-4CCF-B150-5500C912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忠岡町!$S$24:$T$24</c:f>
              <c:numCache>
                <c:formatCode>General</c:formatCode>
                <c:ptCount val="2"/>
                <c:pt idx="0">
                  <c:v>48056210</c:v>
                </c:pt>
                <c:pt idx="1">
                  <c:v>160466808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ADF-4CCF-B150-5500C912A88C}"/>
            </c:ext>
          </c:extLst>
        </c:ser>
        <c:ser>
          <c:idx val="19"/>
          <c:order val="19"/>
          <c:tx>
            <c:strRef>
              <c:f>忠岡町!$R$25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忠岡町!$S$25:$T$25</c:f>
              <c:numCache>
                <c:formatCode>General</c:formatCode>
                <c:ptCount val="2"/>
                <c:pt idx="0">
                  <c:v>4934304</c:v>
                </c:pt>
                <c:pt idx="1">
                  <c:v>15366020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ADF-4CCF-B150-5500C912A88C}"/>
            </c:ext>
          </c:extLst>
        </c:ser>
        <c:ser>
          <c:idx val="20"/>
          <c:order val="20"/>
          <c:tx>
            <c:strRef>
              <c:f>忠岡町!$R$26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忠岡町!$S$26:$T$26</c:f>
              <c:numCache>
                <c:formatCode>General</c:formatCode>
                <c:ptCount val="2"/>
                <c:pt idx="0">
                  <c:v>2458039</c:v>
                </c:pt>
                <c:pt idx="1">
                  <c:v>11919644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ADF-4CCF-B150-5500C912A88C}"/>
            </c:ext>
          </c:extLst>
        </c:ser>
        <c:ser>
          <c:idx val="21"/>
          <c:order val="21"/>
          <c:tx>
            <c:strRef>
              <c:f>忠岡町!$R$27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忠岡町!$S$27:$T$27</c:f>
              <c:numCache>
                <c:formatCode>General</c:formatCode>
                <c:ptCount val="2"/>
                <c:pt idx="0">
                  <c:v>117821</c:v>
                </c:pt>
                <c:pt idx="1">
                  <c:v>58674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ADF-4CCF-B150-5500C912A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791232"/>
        <c:axId val="456882944"/>
      </c:barChart>
      <c:catAx>
        <c:axId val="58179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82944"/>
        <c:crosses val="autoZero"/>
        <c:auto val="1"/>
        <c:lblAlgn val="ctr"/>
        <c:lblOffset val="100"/>
        <c:noMultiLvlLbl val="0"/>
      </c:catAx>
      <c:valAx>
        <c:axId val="4568829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7912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熊取町!$S$6:$T$6</c:f>
              <c:numCache>
                <c:formatCode>General</c:formatCode>
                <c:ptCount val="2"/>
                <c:pt idx="0">
                  <c:v>66950287</c:v>
                </c:pt>
                <c:pt idx="1">
                  <c:v>41893028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4-4052-B380-6DC553C92315}"/>
            </c:ext>
          </c:extLst>
        </c:ser>
        <c:ser>
          <c:idx val="1"/>
          <c:order val="1"/>
          <c:tx>
            <c:strRef>
              <c:f>熊取町!$R$7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熊取町!$S$7:$T$7</c:f>
              <c:numCache>
                <c:formatCode>General</c:formatCode>
                <c:ptCount val="2"/>
                <c:pt idx="0">
                  <c:v>344321635</c:v>
                </c:pt>
                <c:pt idx="1">
                  <c:v>172375120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94-4052-B380-6DC553C92315}"/>
            </c:ext>
          </c:extLst>
        </c:ser>
        <c:ser>
          <c:idx val="2"/>
          <c:order val="2"/>
          <c:tx>
            <c:strRef>
              <c:f>熊取町!$R$8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熊取町!$S$8:$T$8</c:f>
              <c:numCache>
                <c:formatCode>General</c:formatCode>
                <c:ptCount val="2"/>
                <c:pt idx="0">
                  <c:v>69252965</c:v>
                </c:pt>
                <c:pt idx="1">
                  <c:v>23762479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94-4052-B380-6DC553C92315}"/>
            </c:ext>
          </c:extLst>
        </c:ser>
        <c:ser>
          <c:idx val="3"/>
          <c:order val="3"/>
          <c:tx>
            <c:strRef>
              <c:f>熊取町!$R$9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熊取町!$S$9:$T$9</c:f>
              <c:numCache>
                <c:formatCode>General</c:formatCode>
                <c:ptCount val="2"/>
                <c:pt idx="0">
                  <c:v>165149318</c:v>
                </c:pt>
                <c:pt idx="1">
                  <c:v>177518493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94-4052-B380-6DC553C92315}"/>
            </c:ext>
          </c:extLst>
        </c:ser>
        <c:ser>
          <c:idx val="4"/>
          <c:order val="4"/>
          <c:tx>
            <c:strRef>
              <c:f>熊取町!$R$10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熊取町!$S$10:$T$10</c:f>
              <c:numCache>
                <c:formatCode>General</c:formatCode>
                <c:ptCount val="2"/>
                <c:pt idx="0">
                  <c:v>86097652</c:v>
                </c:pt>
                <c:pt idx="1">
                  <c:v>186401923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94-4052-B380-6DC553C92315}"/>
            </c:ext>
          </c:extLst>
        </c:ser>
        <c:ser>
          <c:idx val="5"/>
          <c:order val="5"/>
          <c:tx>
            <c:strRef>
              <c:f>熊取町!$R$11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熊取町!$S$11:$T$11</c:f>
              <c:numCache>
                <c:formatCode>General</c:formatCode>
                <c:ptCount val="2"/>
                <c:pt idx="0">
                  <c:v>174242205</c:v>
                </c:pt>
                <c:pt idx="1">
                  <c:v>213284789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94-4052-B380-6DC553C92315}"/>
            </c:ext>
          </c:extLst>
        </c:ser>
        <c:ser>
          <c:idx val="6"/>
          <c:order val="6"/>
          <c:tx>
            <c:strRef>
              <c:f>熊取町!$R$12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熊取町!$S$12:$T$12</c:f>
              <c:numCache>
                <c:formatCode>General</c:formatCode>
                <c:ptCount val="2"/>
                <c:pt idx="0">
                  <c:v>115246350</c:v>
                </c:pt>
                <c:pt idx="1">
                  <c:v>121752093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052-B380-6DC553C92315}"/>
            </c:ext>
          </c:extLst>
        </c:ser>
        <c:ser>
          <c:idx val="7"/>
          <c:order val="7"/>
          <c:tx>
            <c:strRef>
              <c:f>熊取町!$R$13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熊取町!$S$13:$T$13</c:f>
              <c:numCache>
                <c:formatCode>General</c:formatCode>
                <c:ptCount val="2"/>
                <c:pt idx="0">
                  <c:v>6661259</c:v>
                </c:pt>
                <c:pt idx="1">
                  <c:v>10325021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94-4052-B380-6DC553C92315}"/>
            </c:ext>
          </c:extLst>
        </c:ser>
        <c:ser>
          <c:idx val="8"/>
          <c:order val="8"/>
          <c:tx>
            <c:strRef>
              <c:f>熊取町!$R$14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熊取町!$S$14:$T$14</c:f>
              <c:numCache>
                <c:formatCode>General</c:formatCode>
                <c:ptCount val="2"/>
                <c:pt idx="0">
                  <c:v>499454872</c:v>
                </c:pt>
                <c:pt idx="1">
                  <c:v>509952006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A94-4052-B380-6DC553C92315}"/>
            </c:ext>
          </c:extLst>
        </c:ser>
        <c:ser>
          <c:idx val="9"/>
          <c:order val="9"/>
          <c:tx>
            <c:strRef>
              <c:f>熊取町!$R$15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熊取町!$S$15:$T$15</c:f>
              <c:numCache>
                <c:formatCode>General</c:formatCode>
                <c:ptCount val="2"/>
                <c:pt idx="0">
                  <c:v>214951864</c:v>
                </c:pt>
                <c:pt idx="1">
                  <c:v>129372460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A94-4052-B380-6DC553C92315}"/>
            </c:ext>
          </c:extLst>
        </c:ser>
        <c:ser>
          <c:idx val="10"/>
          <c:order val="10"/>
          <c:tx>
            <c:strRef>
              <c:f>熊取町!$R$16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熊取町!$S$16:$T$16</c:f>
              <c:numCache>
                <c:formatCode>General</c:formatCode>
                <c:ptCount val="2"/>
                <c:pt idx="0">
                  <c:v>163083180</c:v>
                </c:pt>
                <c:pt idx="1">
                  <c:v>204223543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94-4052-B380-6DC553C92315}"/>
            </c:ext>
          </c:extLst>
        </c:ser>
        <c:ser>
          <c:idx val="11"/>
          <c:order val="11"/>
          <c:tx>
            <c:strRef>
              <c:f>熊取町!$R$17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熊取町!$S$17:$T$17</c:f>
              <c:numCache>
                <c:formatCode>General</c:formatCode>
                <c:ptCount val="2"/>
                <c:pt idx="0">
                  <c:v>39729565</c:v>
                </c:pt>
                <c:pt idx="1">
                  <c:v>34350020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A94-4052-B380-6DC553C92315}"/>
            </c:ext>
          </c:extLst>
        </c:ser>
        <c:ser>
          <c:idx val="12"/>
          <c:order val="12"/>
          <c:tx>
            <c:strRef>
              <c:f>熊取町!$R$18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熊取町!$S$18:$T$18</c:f>
              <c:numCache>
                <c:formatCode>General</c:formatCode>
                <c:ptCount val="2"/>
                <c:pt idx="0">
                  <c:v>244615635</c:v>
                </c:pt>
                <c:pt idx="1">
                  <c:v>512313436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A94-4052-B380-6DC553C92315}"/>
            </c:ext>
          </c:extLst>
        </c:ser>
        <c:ser>
          <c:idx val="13"/>
          <c:order val="13"/>
          <c:tx>
            <c:strRef>
              <c:f>熊取町!$R$19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熊取町!$S$19:$T$19</c:f>
              <c:numCache>
                <c:formatCode>General</c:formatCode>
                <c:ptCount val="2"/>
                <c:pt idx="0">
                  <c:v>230619653</c:v>
                </c:pt>
                <c:pt idx="1">
                  <c:v>158359867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94-4052-B380-6DC553C92315}"/>
            </c:ext>
          </c:extLst>
        </c:ser>
        <c:ser>
          <c:idx val="14"/>
          <c:order val="14"/>
          <c:tx>
            <c:strRef>
              <c:f>熊取町!$R$20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A94-4052-B380-6DC553C92315}"/>
            </c:ext>
          </c:extLst>
        </c:ser>
        <c:ser>
          <c:idx val="15"/>
          <c:order val="15"/>
          <c:tx>
            <c:strRef>
              <c:f>熊取町!$R$21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A94-4052-B380-6DC553C92315}"/>
            </c:ext>
          </c:extLst>
        </c:ser>
        <c:ser>
          <c:idx val="16"/>
          <c:order val="16"/>
          <c:tx>
            <c:strRef>
              <c:f>熊取町!$R$22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熊取町!$S$22:$T$22</c:f>
              <c:numCache>
                <c:formatCode>General</c:formatCode>
                <c:ptCount val="2"/>
                <c:pt idx="0">
                  <c:v>144923</c:v>
                </c:pt>
                <c:pt idx="1">
                  <c:v>264199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A94-4052-B380-6DC553C92315}"/>
            </c:ext>
          </c:extLst>
        </c:ser>
        <c:ser>
          <c:idx val="17"/>
          <c:order val="17"/>
          <c:tx>
            <c:strRef>
              <c:f>熊取町!$R$23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熊取町!$S$23:$T$23</c:f>
              <c:numCache>
                <c:formatCode>General</c:formatCode>
                <c:ptCount val="2"/>
                <c:pt idx="0">
                  <c:v>40530095</c:v>
                </c:pt>
                <c:pt idx="1">
                  <c:v>62468901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A94-4052-B380-6DC553C92315}"/>
            </c:ext>
          </c:extLst>
        </c:ser>
        <c:ser>
          <c:idx val="18"/>
          <c:order val="18"/>
          <c:tx>
            <c:strRef>
              <c:f>熊取町!$R$24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94-4052-B380-6DC553C9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熊取町!$S$24:$T$24</c:f>
              <c:numCache>
                <c:formatCode>General</c:formatCode>
                <c:ptCount val="2"/>
                <c:pt idx="0">
                  <c:v>120733844</c:v>
                </c:pt>
                <c:pt idx="1">
                  <c:v>251742051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A94-4052-B380-6DC553C92315}"/>
            </c:ext>
          </c:extLst>
        </c:ser>
        <c:ser>
          <c:idx val="19"/>
          <c:order val="19"/>
          <c:tx>
            <c:strRef>
              <c:f>熊取町!$R$25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熊取町!$S$25:$T$25</c:f>
              <c:numCache>
                <c:formatCode>General</c:formatCode>
                <c:ptCount val="2"/>
                <c:pt idx="0">
                  <c:v>8715744</c:v>
                </c:pt>
                <c:pt idx="1">
                  <c:v>12567157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A94-4052-B380-6DC553C92315}"/>
            </c:ext>
          </c:extLst>
        </c:ser>
        <c:ser>
          <c:idx val="20"/>
          <c:order val="20"/>
          <c:tx>
            <c:strRef>
              <c:f>熊取町!$R$26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熊取町!$S$26:$T$26</c:f>
              <c:numCache>
                <c:formatCode>General</c:formatCode>
                <c:ptCount val="2"/>
                <c:pt idx="0">
                  <c:v>12517745</c:v>
                </c:pt>
                <c:pt idx="1">
                  <c:v>7852175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A94-4052-B380-6DC553C92315}"/>
            </c:ext>
          </c:extLst>
        </c:ser>
        <c:ser>
          <c:idx val="21"/>
          <c:order val="21"/>
          <c:tx>
            <c:strRef>
              <c:f>熊取町!$R$27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熊取町!$S$27:$T$27</c:f>
              <c:numCache>
                <c:formatCode>General</c:formatCode>
                <c:ptCount val="2"/>
                <c:pt idx="0">
                  <c:v>40649</c:v>
                </c:pt>
                <c:pt idx="1">
                  <c:v>72858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A94-4052-B380-6DC553C92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2688256"/>
        <c:axId val="457286784"/>
      </c:barChart>
      <c:catAx>
        <c:axId val="58268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6784"/>
        <c:crosses val="autoZero"/>
        <c:auto val="1"/>
        <c:lblAlgn val="ctr"/>
        <c:lblOffset val="100"/>
        <c:noMultiLvlLbl val="0"/>
      </c:catAx>
      <c:valAx>
        <c:axId val="4572867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268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田尻町!$S$6:$T$6</c:f>
              <c:numCache>
                <c:formatCode>General</c:formatCode>
                <c:ptCount val="2"/>
                <c:pt idx="0">
                  <c:v>7495921</c:v>
                </c:pt>
                <c:pt idx="1">
                  <c:v>6245319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1-4E79-A337-C7CDF7E9C1B1}"/>
            </c:ext>
          </c:extLst>
        </c:ser>
        <c:ser>
          <c:idx val="1"/>
          <c:order val="1"/>
          <c:tx>
            <c:strRef>
              <c:f>田尻町!$R$7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田尻町!$S$7:$T$7</c:f>
              <c:numCache>
                <c:formatCode>General</c:formatCode>
                <c:ptCount val="2"/>
                <c:pt idx="0">
                  <c:v>83482715</c:v>
                </c:pt>
                <c:pt idx="1">
                  <c:v>40439071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F1-4E79-A337-C7CDF7E9C1B1}"/>
            </c:ext>
          </c:extLst>
        </c:ser>
        <c:ser>
          <c:idx val="2"/>
          <c:order val="2"/>
          <c:tx>
            <c:strRef>
              <c:f>田尻町!$R$8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田尻町!$S$8:$T$8</c:f>
              <c:numCache>
                <c:formatCode>General</c:formatCode>
                <c:ptCount val="2"/>
                <c:pt idx="0">
                  <c:v>4321154</c:v>
                </c:pt>
                <c:pt idx="1">
                  <c:v>4643578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F1-4E79-A337-C7CDF7E9C1B1}"/>
            </c:ext>
          </c:extLst>
        </c:ser>
        <c:ser>
          <c:idx val="3"/>
          <c:order val="3"/>
          <c:tx>
            <c:strRef>
              <c:f>田尻町!$R$9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田尻町!$S$9:$T$9</c:f>
              <c:numCache>
                <c:formatCode>General</c:formatCode>
                <c:ptCount val="2"/>
                <c:pt idx="0">
                  <c:v>29801489</c:v>
                </c:pt>
                <c:pt idx="1">
                  <c:v>39337567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F1-4E79-A337-C7CDF7E9C1B1}"/>
            </c:ext>
          </c:extLst>
        </c:ser>
        <c:ser>
          <c:idx val="4"/>
          <c:order val="4"/>
          <c:tx>
            <c:strRef>
              <c:f>田尻町!$R$10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8.302806626489429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1-4E79-A337-C7CDF7E9C1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田尻町!$S$10:$T$10</c:f>
              <c:numCache>
                <c:formatCode>General</c:formatCode>
                <c:ptCount val="2"/>
                <c:pt idx="0">
                  <c:v>4637654</c:v>
                </c:pt>
                <c:pt idx="1">
                  <c:v>23289612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F1-4E79-A337-C7CDF7E9C1B1}"/>
            </c:ext>
          </c:extLst>
        </c:ser>
        <c:ser>
          <c:idx val="5"/>
          <c:order val="5"/>
          <c:tx>
            <c:strRef>
              <c:f>田尻町!$R$11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田尻町!$S$11:$T$11</c:f>
              <c:numCache>
                <c:formatCode>General</c:formatCode>
                <c:ptCount val="2"/>
                <c:pt idx="0">
                  <c:v>24604025</c:v>
                </c:pt>
                <c:pt idx="1">
                  <c:v>44642473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F1-4E79-A337-C7CDF7E9C1B1}"/>
            </c:ext>
          </c:extLst>
        </c:ser>
        <c:ser>
          <c:idx val="6"/>
          <c:order val="6"/>
          <c:tx>
            <c:strRef>
              <c:f>田尻町!$R$12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田尻町!$S$12:$T$12</c:f>
              <c:numCache>
                <c:formatCode>General</c:formatCode>
                <c:ptCount val="2"/>
                <c:pt idx="0">
                  <c:v>8840840</c:v>
                </c:pt>
                <c:pt idx="1">
                  <c:v>16160050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F1-4E79-A337-C7CDF7E9C1B1}"/>
            </c:ext>
          </c:extLst>
        </c:ser>
        <c:ser>
          <c:idx val="7"/>
          <c:order val="7"/>
          <c:tx>
            <c:strRef>
              <c:f>田尻町!$R$13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田尻町!$S$13:$T$13</c:f>
              <c:numCache>
                <c:formatCode>General</c:formatCode>
                <c:ptCount val="2"/>
                <c:pt idx="0">
                  <c:v>1755289</c:v>
                </c:pt>
                <c:pt idx="1">
                  <c:v>1343992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AF1-4E79-A337-C7CDF7E9C1B1}"/>
            </c:ext>
          </c:extLst>
        </c:ser>
        <c:ser>
          <c:idx val="8"/>
          <c:order val="8"/>
          <c:tx>
            <c:strRef>
              <c:f>田尻町!$R$14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田尻町!$S$14:$T$14</c:f>
              <c:numCache>
                <c:formatCode>General</c:formatCode>
                <c:ptCount val="2"/>
                <c:pt idx="0">
                  <c:v>77189246</c:v>
                </c:pt>
                <c:pt idx="1">
                  <c:v>120200239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F1-4E79-A337-C7CDF7E9C1B1}"/>
            </c:ext>
          </c:extLst>
        </c:ser>
        <c:ser>
          <c:idx val="9"/>
          <c:order val="9"/>
          <c:tx>
            <c:strRef>
              <c:f>田尻町!$R$15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田尻町!$S$15:$T$15</c:f>
              <c:numCache>
                <c:formatCode>General</c:formatCode>
                <c:ptCount val="2"/>
                <c:pt idx="0">
                  <c:v>26174238</c:v>
                </c:pt>
                <c:pt idx="1">
                  <c:v>33714985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AF1-4E79-A337-C7CDF7E9C1B1}"/>
            </c:ext>
          </c:extLst>
        </c:ser>
        <c:ser>
          <c:idx val="10"/>
          <c:order val="10"/>
          <c:tx>
            <c:strRef>
              <c:f>田尻町!$R$16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田尻町!$S$16:$T$16</c:f>
              <c:numCache>
                <c:formatCode>General</c:formatCode>
                <c:ptCount val="2"/>
                <c:pt idx="0">
                  <c:v>34747139</c:v>
                </c:pt>
                <c:pt idx="1">
                  <c:v>52891287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AF1-4E79-A337-C7CDF7E9C1B1}"/>
            </c:ext>
          </c:extLst>
        </c:ser>
        <c:ser>
          <c:idx val="11"/>
          <c:order val="11"/>
          <c:tx>
            <c:strRef>
              <c:f>田尻町!$R$17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田尻町!$S$17:$T$17</c:f>
              <c:numCache>
                <c:formatCode>General</c:formatCode>
                <c:ptCount val="2"/>
                <c:pt idx="0">
                  <c:v>5834464</c:v>
                </c:pt>
                <c:pt idx="1">
                  <c:v>10048816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F1-4E79-A337-C7CDF7E9C1B1}"/>
            </c:ext>
          </c:extLst>
        </c:ser>
        <c:ser>
          <c:idx val="12"/>
          <c:order val="12"/>
          <c:tx>
            <c:strRef>
              <c:f>田尻町!$R$18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田尻町!$S$18:$T$18</c:f>
              <c:numCache>
                <c:formatCode>General</c:formatCode>
                <c:ptCount val="2"/>
                <c:pt idx="0">
                  <c:v>38550041</c:v>
                </c:pt>
                <c:pt idx="1">
                  <c:v>127589059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F1-4E79-A337-C7CDF7E9C1B1}"/>
            </c:ext>
          </c:extLst>
        </c:ser>
        <c:ser>
          <c:idx val="13"/>
          <c:order val="13"/>
          <c:tx>
            <c:strRef>
              <c:f>田尻町!$R$19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田尻町!$S$19:$T$19</c:f>
              <c:numCache>
                <c:formatCode>General</c:formatCode>
                <c:ptCount val="2"/>
                <c:pt idx="0">
                  <c:v>41156683</c:v>
                </c:pt>
                <c:pt idx="1">
                  <c:v>26824078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F1-4E79-A337-C7CDF7E9C1B1}"/>
            </c:ext>
          </c:extLst>
        </c:ser>
        <c:ser>
          <c:idx val="14"/>
          <c:order val="14"/>
          <c:tx>
            <c:strRef>
              <c:f>田尻町!$R$20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AF1-4E79-A337-C7CDF7E9C1B1}"/>
            </c:ext>
          </c:extLst>
        </c:ser>
        <c:ser>
          <c:idx val="15"/>
          <c:order val="15"/>
          <c:tx>
            <c:strRef>
              <c:f>田尻町!$R$21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田尻町!$S$21:$T$21</c:f>
              <c:numCache>
                <c:formatCode>General</c:formatCode>
                <c:ptCount val="2"/>
                <c:pt idx="0">
                  <c:v>851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AF1-4E79-A337-C7CDF7E9C1B1}"/>
            </c:ext>
          </c:extLst>
        </c:ser>
        <c:ser>
          <c:idx val="16"/>
          <c:order val="16"/>
          <c:tx>
            <c:strRef>
              <c:f>田尻町!$R$22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田尻町!$S$22:$T$22</c:f>
              <c:numCache>
                <c:formatCode>General</c:formatCode>
                <c:ptCount val="2"/>
                <c:pt idx="0">
                  <c:v>31565</c:v>
                </c:pt>
                <c:pt idx="1">
                  <c:v>199795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AF1-4E79-A337-C7CDF7E9C1B1}"/>
            </c:ext>
          </c:extLst>
        </c:ser>
        <c:ser>
          <c:idx val="17"/>
          <c:order val="17"/>
          <c:tx>
            <c:strRef>
              <c:f>田尻町!$R$23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田尻町!$S$23:$T$23</c:f>
              <c:numCache>
                <c:formatCode>General</c:formatCode>
                <c:ptCount val="2"/>
                <c:pt idx="0">
                  <c:v>5721657</c:v>
                </c:pt>
                <c:pt idx="1">
                  <c:v>15539083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AF1-4E79-A337-C7CDF7E9C1B1}"/>
            </c:ext>
          </c:extLst>
        </c:ser>
        <c:ser>
          <c:idx val="18"/>
          <c:order val="18"/>
          <c:tx>
            <c:strRef>
              <c:f>田尻町!$R$24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8D43A9-C667-4B73-9A7A-8825DF2572B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FAF1-4E79-A337-C7CDF7E9C1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田尻町!$S$24:$T$24</c:f>
              <c:numCache>
                <c:formatCode>General</c:formatCode>
                <c:ptCount val="2"/>
                <c:pt idx="0">
                  <c:v>12166093</c:v>
                </c:pt>
                <c:pt idx="1">
                  <c:v>46644557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AF1-4E79-A337-C7CDF7E9C1B1}"/>
            </c:ext>
          </c:extLst>
        </c:ser>
        <c:ser>
          <c:idx val="19"/>
          <c:order val="19"/>
          <c:tx>
            <c:strRef>
              <c:f>田尻町!$R$25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田尻町!$S$25:$T$25</c:f>
              <c:numCache>
                <c:formatCode>General</c:formatCode>
                <c:ptCount val="2"/>
                <c:pt idx="0">
                  <c:v>1405211</c:v>
                </c:pt>
                <c:pt idx="1">
                  <c:v>2686307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AF1-4E79-A337-C7CDF7E9C1B1}"/>
            </c:ext>
          </c:extLst>
        </c:ser>
        <c:ser>
          <c:idx val="20"/>
          <c:order val="20"/>
          <c:tx>
            <c:strRef>
              <c:f>田尻町!$R$26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田尻町!$S$26:$T$26</c:f>
              <c:numCache>
                <c:formatCode>General</c:formatCode>
                <c:ptCount val="2"/>
                <c:pt idx="0">
                  <c:v>773921</c:v>
                </c:pt>
                <c:pt idx="1">
                  <c:v>5952532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AF1-4E79-A337-C7CDF7E9C1B1}"/>
            </c:ext>
          </c:extLst>
        </c:ser>
        <c:ser>
          <c:idx val="21"/>
          <c:order val="21"/>
          <c:tx>
            <c:strRef>
              <c:f>田尻町!$R$27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田尻町!$S$27:$T$27</c:f>
              <c:numCache>
                <c:formatCode>General</c:formatCode>
                <c:ptCount val="2"/>
                <c:pt idx="0">
                  <c:v>13004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AF1-4E79-A337-C7CDF7E9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590848"/>
        <c:axId val="457289664"/>
      </c:barChart>
      <c:catAx>
        <c:axId val="58459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9664"/>
        <c:crosses val="autoZero"/>
        <c:auto val="1"/>
        <c:lblAlgn val="ctr"/>
        <c:lblOffset val="100"/>
        <c:noMultiLvlLbl val="0"/>
      </c:catAx>
      <c:valAx>
        <c:axId val="4572896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5908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泉州医療圏!$R$6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泉州医療圏!$S$6:$T$6</c:f>
              <c:numCache>
                <c:formatCode>General</c:formatCode>
                <c:ptCount val="2"/>
                <c:pt idx="0">
                  <c:v>972257704</c:v>
                </c:pt>
                <c:pt idx="1">
                  <c:v>1060706294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7-4082-927B-D42451BBB02D}"/>
            </c:ext>
          </c:extLst>
        </c:ser>
        <c:ser>
          <c:idx val="1"/>
          <c:order val="1"/>
          <c:tx>
            <c:strRef>
              <c:f>泉州医療圏!$R$7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泉州医療圏!$S$7:$T$7</c:f>
              <c:numCache>
                <c:formatCode>General</c:formatCode>
                <c:ptCount val="2"/>
                <c:pt idx="0">
                  <c:v>6817431101</c:v>
                </c:pt>
                <c:pt idx="1">
                  <c:v>4767051222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47-4082-927B-D42451BBB02D}"/>
            </c:ext>
          </c:extLst>
        </c:ser>
        <c:ser>
          <c:idx val="2"/>
          <c:order val="2"/>
          <c:tx>
            <c:strRef>
              <c:f>泉州医療圏!$R$8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泉州医療圏!$S$8:$T$8</c:f>
              <c:numCache>
                <c:formatCode>General</c:formatCode>
                <c:ptCount val="2"/>
                <c:pt idx="0">
                  <c:v>776382197</c:v>
                </c:pt>
                <c:pt idx="1">
                  <c:v>699224156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47-4082-927B-D42451BBB02D}"/>
            </c:ext>
          </c:extLst>
        </c:ser>
        <c:ser>
          <c:idx val="3"/>
          <c:order val="3"/>
          <c:tx>
            <c:strRef>
              <c:f>泉州医療圏!$R$9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泉州医療圏!$S$9:$T$9</c:f>
              <c:numCache>
                <c:formatCode>General</c:formatCode>
                <c:ptCount val="2"/>
                <c:pt idx="0">
                  <c:v>3184877243</c:v>
                </c:pt>
                <c:pt idx="1">
                  <c:v>3968825618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47-4082-927B-D42451BBB02D}"/>
            </c:ext>
          </c:extLst>
        </c:ser>
        <c:ser>
          <c:idx val="4"/>
          <c:order val="4"/>
          <c:tx>
            <c:strRef>
              <c:f>泉州医療圏!$R$10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泉州医療圏!$S$10:$T$10</c:f>
              <c:numCache>
                <c:formatCode>General</c:formatCode>
                <c:ptCount val="2"/>
                <c:pt idx="0">
                  <c:v>1814570559</c:v>
                </c:pt>
                <c:pt idx="1">
                  <c:v>3863362839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47-4082-927B-D42451BBB02D}"/>
            </c:ext>
          </c:extLst>
        </c:ser>
        <c:ser>
          <c:idx val="5"/>
          <c:order val="5"/>
          <c:tx>
            <c:strRef>
              <c:f>泉州医療圏!$R$11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泉州医療圏!$S$11:$T$11</c:f>
              <c:numCache>
                <c:formatCode>General</c:formatCode>
                <c:ptCount val="2"/>
                <c:pt idx="0">
                  <c:v>3188164838</c:v>
                </c:pt>
                <c:pt idx="1">
                  <c:v>5544002722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47-4082-927B-D42451BBB02D}"/>
            </c:ext>
          </c:extLst>
        </c:ser>
        <c:ser>
          <c:idx val="6"/>
          <c:order val="6"/>
          <c:tx>
            <c:strRef>
              <c:f>泉州医療圏!$R$12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泉州医療圏!$S$12:$T$12</c:f>
              <c:numCache>
                <c:formatCode>General</c:formatCode>
                <c:ptCount val="2"/>
                <c:pt idx="0">
                  <c:v>1660603238</c:v>
                </c:pt>
                <c:pt idx="1">
                  <c:v>2248614633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47-4082-927B-D42451BBB02D}"/>
            </c:ext>
          </c:extLst>
        </c:ser>
        <c:ser>
          <c:idx val="7"/>
          <c:order val="7"/>
          <c:tx>
            <c:strRef>
              <c:f>泉州医療圏!$R$13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泉州医療圏!$S$13:$T$13</c:f>
              <c:numCache>
                <c:formatCode>General</c:formatCode>
                <c:ptCount val="2"/>
                <c:pt idx="0">
                  <c:v>128609783</c:v>
                </c:pt>
                <c:pt idx="1">
                  <c:v>213320437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47-4082-927B-D42451BBB02D}"/>
            </c:ext>
          </c:extLst>
        </c:ser>
        <c:ser>
          <c:idx val="8"/>
          <c:order val="8"/>
          <c:tx>
            <c:strRef>
              <c:f>泉州医療圏!$R$14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泉州医療圏!$S$14:$T$14</c:f>
              <c:numCache>
                <c:formatCode>General</c:formatCode>
                <c:ptCount val="2"/>
                <c:pt idx="0">
                  <c:v>10155336493</c:v>
                </c:pt>
                <c:pt idx="1">
                  <c:v>12460062176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F47-4082-927B-D42451BBB02D}"/>
            </c:ext>
          </c:extLst>
        </c:ser>
        <c:ser>
          <c:idx val="9"/>
          <c:order val="9"/>
          <c:tx>
            <c:strRef>
              <c:f>泉州医療圏!$R$15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泉州医療圏!$S$15:$T$15</c:f>
              <c:numCache>
                <c:formatCode>General</c:formatCode>
                <c:ptCount val="2"/>
                <c:pt idx="0">
                  <c:v>3673962362</c:v>
                </c:pt>
                <c:pt idx="1">
                  <c:v>3210401909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F47-4082-927B-D42451BBB02D}"/>
            </c:ext>
          </c:extLst>
        </c:ser>
        <c:ser>
          <c:idx val="10"/>
          <c:order val="10"/>
          <c:tx>
            <c:strRef>
              <c:f>泉州医療圏!$R$16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泉州医療圏!$S$16:$T$16</c:f>
              <c:numCache>
                <c:formatCode>General</c:formatCode>
                <c:ptCount val="2"/>
                <c:pt idx="0">
                  <c:v>3428558556</c:v>
                </c:pt>
                <c:pt idx="1">
                  <c:v>4545224306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F47-4082-927B-D42451BBB02D}"/>
            </c:ext>
          </c:extLst>
        </c:ser>
        <c:ser>
          <c:idx val="11"/>
          <c:order val="11"/>
          <c:tx>
            <c:strRef>
              <c:f>泉州医療圏!$R$17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泉州医療圏!$S$17:$T$17</c:f>
              <c:numCache>
                <c:formatCode>General</c:formatCode>
                <c:ptCount val="2"/>
                <c:pt idx="0">
                  <c:v>725585643</c:v>
                </c:pt>
                <c:pt idx="1">
                  <c:v>962068818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F47-4082-927B-D42451BBB02D}"/>
            </c:ext>
          </c:extLst>
        </c:ser>
        <c:ser>
          <c:idx val="12"/>
          <c:order val="12"/>
          <c:tx>
            <c:strRef>
              <c:f>泉州医療圏!$R$18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泉州医療圏!$S$18:$T$18</c:f>
              <c:numCache>
                <c:formatCode>General</c:formatCode>
                <c:ptCount val="2"/>
                <c:pt idx="0">
                  <c:v>4725260030</c:v>
                </c:pt>
                <c:pt idx="1">
                  <c:v>11919407806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F47-4082-927B-D42451BBB02D}"/>
            </c:ext>
          </c:extLst>
        </c:ser>
        <c:ser>
          <c:idx val="13"/>
          <c:order val="13"/>
          <c:tx>
            <c:strRef>
              <c:f>泉州医療圏!$R$19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47-4082-927B-D42451BB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泉州医療圏!$S$19:$T$19</c:f>
              <c:numCache>
                <c:formatCode>General</c:formatCode>
                <c:ptCount val="2"/>
                <c:pt idx="0">
                  <c:v>4850650790</c:v>
                </c:pt>
                <c:pt idx="1">
                  <c:v>3671755051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F47-4082-927B-D42451BBB02D}"/>
            </c:ext>
          </c:extLst>
        </c:ser>
        <c:ser>
          <c:idx val="14"/>
          <c:order val="14"/>
          <c:tx>
            <c:strRef>
              <c:f>泉州医療圏!$R$20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泉州医療圏!$S$20:$T$20</c:f>
              <c:numCache>
                <c:formatCode>General</c:formatCode>
                <c:ptCount val="2"/>
                <c:pt idx="0">
                  <c:v>57162</c:v>
                </c:pt>
                <c:pt idx="1">
                  <c:v>86163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F47-4082-927B-D42451BBB02D}"/>
            </c:ext>
          </c:extLst>
        </c:ser>
        <c:ser>
          <c:idx val="15"/>
          <c:order val="15"/>
          <c:tx>
            <c:strRef>
              <c:f>泉州医療圏!$R$21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泉州医療圏!$S$21:$T$21</c:f>
              <c:numCache>
                <c:formatCode>General</c:formatCode>
                <c:ptCount val="2"/>
                <c:pt idx="0">
                  <c:v>11000</c:v>
                </c:pt>
                <c:pt idx="1">
                  <c:v>23027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F47-4082-927B-D42451BBB02D}"/>
            </c:ext>
          </c:extLst>
        </c:ser>
        <c:ser>
          <c:idx val="16"/>
          <c:order val="16"/>
          <c:tx>
            <c:strRef>
              <c:f>泉州医療圏!$R$22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泉州医療圏!$S$22:$T$22</c:f>
              <c:numCache>
                <c:formatCode>General</c:formatCode>
                <c:ptCount val="2"/>
                <c:pt idx="0">
                  <c:v>7028945</c:v>
                </c:pt>
                <c:pt idx="1">
                  <c:v>15518853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F47-4082-927B-D42451BBB02D}"/>
            </c:ext>
          </c:extLst>
        </c:ser>
        <c:ser>
          <c:idx val="17"/>
          <c:order val="17"/>
          <c:tx>
            <c:strRef>
              <c:f>泉州医療圏!$R$23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泉州医療圏!$S$23:$T$23</c:f>
              <c:numCache>
                <c:formatCode>General</c:formatCode>
                <c:ptCount val="2"/>
                <c:pt idx="0">
                  <c:v>827398009</c:v>
                </c:pt>
                <c:pt idx="1">
                  <c:v>1216921376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F47-4082-927B-D42451BBB02D}"/>
            </c:ext>
          </c:extLst>
        </c:ser>
        <c:ser>
          <c:idx val="18"/>
          <c:order val="18"/>
          <c:tx>
            <c:strRef>
              <c:f>泉州医療圏!$R$24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3-46AA-86CD-8B937BA1FB1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3-46AA-86CD-8B937BA1FB1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泉州医療圏!$S$24:$T$24</c:f>
              <c:numCache>
                <c:formatCode>General</c:formatCode>
                <c:ptCount val="2"/>
                <c:pt idx="0">
                  <c:v>2304110866</c:v>
                </c:pt>
                <c:pt idx="1">
                  <c:v>5923260618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F47-4082-927B-D42451BBB02D}"/>
            </c:ext>
          </c:extLst>
        </c:ser>
        <c:ser>
          <c:idx val="19"/>
          <c:order val="19"/>
          <c:tx>
            <c:strRef>
              <c:f>泉州医療圏!$R$25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泉州医療圏!$S$25:$T$25</c:f>
              <c:numCache>
                <c:formatCode>General</c:formatCode>
                <c:ptCount val="2"/>
                <c:pt idx="0">
                  <c:v>247736528</c:v>
                </c:pt>
                <c:pt idx="1">
                  <c:v>439173980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F47-4082-927B-D42451BBB02D}"/>
            </c:ext>
          </c:extLst>
        </c:ser>
        <c:ser>
          <c:idx val="20"/>
          <c:order val="20"/>
          <c:tx>
            <c:strRef>
              <c:f>泉州医療圏!$R$26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泉州医療圏!$S$26:$T$26</c:f>
              <c:numCache>
                <c:formatCode>General</c:formatCode>
                <c:ptCount val="2"/>
                <c:pt idx="0">
                  <c:v>243416222</c:v>
                </c:pt>
                <c:pt idx="1">
                  <c:v>308880645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F47-4082-927B-D42451BBB02D}"/>
            </c:ext>
          </c:extLst>
        </c:ser>
        <c:ser>
          <c:idx val="21"/>
          <c:order val="21"/>
          <c:tx>
            <c:strRef>
              <c:f>泉州医療圏!$R$27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泉州医療圏!$S$27:$T$27</c:f>
              <c:numCache>
                <c:formatCode>General</c:formatCode>
                <c:ptCount val="2"/>
                <c:pt idx="0">
                  <c:v>3503921</c:v>
                </c:pt>
                <c:pt idx="1">
                  <c:v>3984321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F47-4082-927B-D42451BBB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5519616"/>
        <c:axId val="325520176"/>
      </c:barChart>
      <c:catAx>
        <c:axId val="3255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520176"/>
        <c:crosses val="autoZero"/>
        <c:auto val="1"/>
        <c:lblAlgn val="ctr"/>
        <c:lblOffset val="100"/>
        <c:noMultiLvlLbl val="0"/>
      </c:catAx>
      <c:valAx>
        <c:axId val="3255201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519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岬町!$S$6:$T$6</c:f>
              <c:numCache>
                <c:formatCode>General</c:formatCode>
                <c:ptCount val="2"/>
                <c:pt idx="0">
                  <c:v>30100670</c:v>
                </c:pt>
                <c:pt idx="1">
                  <c:v>49048076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2-4169-B656-78D9AC1C3A2A}"/>
            </c:ext>
          </c:extLst>
        </c:ser>
        <c:ser>
          <c:idx val="1"/>
          <c:order val="1"/>
          <c:tx>
            <c:strRef>
              <c:f>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岬町!$S$7:$T$7</c:f>
              <c:numCache>
                <c:formatCode>General</c:formatCode>
                <c:ptCount val="2"/>
                <c:pt idx="0">
                  <c:v>193354112</c:v>
                </c:pt>
                <c:pt idx="1">
                  <c:v>142965940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2-4169-B656-78D9AC1C3A2A}"/>
            </c:ext>
          </c:extLst>
        </c:ser>
        <c:ser>
          <c:idx val="2"/>
          <c:order val="2"/>
          <c:tx>
            <c:strRef>
              <c:f>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岬町!$S$8:$T$8</c:f>
              <c:numCache>
                <c:formatCode>General</c:formatCode>
                <c:ptCount val="2"/>
                <c:pt idx="0">
                  <c:v>6804741</c:v>
                </c:pt>
                <c:pt idx="1">
                  <c:v>8324586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A2-4169-B656-78D9AC1C3A2A}"/>
            </c:ext>
          </c:extLst>
        </c:ser>
        <c:ser>
          <c:idx val="3"/>
          <c:order val="3"/>
          <c:tx>
            <c:strRef>
              <c:f>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岬町!$S$9:$T$9</c:f>
              <c:numCache>
                <c:formatCode>General</c:formatCode>
                <c:ptCount val="2"/>
                <c:pt idx="0">
                  <c:v>81926753</c:v>
                </c:pt>
                <c:pt idx="1">
                  <c:v>108371873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A2-4169-B656-78D9AC1C3A2A}"/>
            </c:ext>
          </c:extLst>
        </c:ser>
        <c:ser>
          <c:idx val="4"/>
          <c:order val="4"/>
          <c:tx>
            <c:strRef>
              <c:f>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A2-4169-B656-78D9AC1C3A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岬町!$S$10:$T$10</c:f>
              <c:numCache>
                <c:formatCode>General</c:formatCode>
                <c:ptCount val="2"/>
                <c:pt idx="0">
                  <c:v>49234630</c:v>
                </c:pt>
                <c:pt idx="1">
                  <c:v>126930810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A2-4169-B656-78D9AC1C3A2A}"/>
            </c:ext>
          </c:extLst>
        </c:ser>
        <c:ser>
          <c:idx val="5"/>
          <c:order val="5"/>
          <c:tx>
            <c:strRef>
              <c:f>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岬町!$S$11:$T$11</c:f>
              <c:numCache>
                <c:formatCode>General</c:formatCode>
                <c:ptCount val="2"/>
                <c:pt idx="0">
                  <c:v>73752512</c:v>
                </c:pt>
                <c:pt idx="1">
                  <c:v>105406815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A2-4169-B656-78D9AC1C3A2A}"/>
            </c:ext>
          </c:extLst>
        </c:ser>
        <c:ser>
          <c:idx val="6"/>
          <c:order val="6"/>
          <c:tx>
            <c:strRef>
              <c:f>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岬町!$S$12:$T$12</c:f>
              <c:numCache>
                <c:formatCode>General</c:formatCode>
                <c:ptCount val="2"/>
                <c:pt idx="0">
                  <c:v>45820778</c:v>
                </c:pt>
                <c:pt idx="1">
                  <c:v>63056026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4A2-4169-B656-78D9AC1C3A2A}"/>
            </c:ext>
          </c:extLst>
        </c:ser>
        <c:ser>
          <c:idx val="7"/>
          <c:order val="7"/>
          <c:tx>
            <c:strRef>
              <c:f>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岬町!$S$13:$T$13</c:f>
              <c:numCache>
                <c:formatCode>General</c:formatCode>
                <c:ptCount val="2"/>
                <c:pt idx="0">
                  <c:v>5049616</c:v>
                </c:pt>
                <c:pt idx="1">
                  <c:v>7232568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4A2-4169-B656-78D9AC1C3A2A}"/>
            </c:ext>
          </c:extLst>
        </c:ser>
        <c:ser>
          <c:idx val="8"/>
          <c:order val="8"/>
          <c:tx>
            <c:strRef>
              <c:f>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岬町!$S$14:$T$14</c:f>
              <c:numCache>
                <c:formatCode>General</c:formatCode>
                <c:ptCount val="2"/>
                <c:pt idx="0">
                  <c:v>283069776</c:v>
                </c:pt>
                <c:pt idx="1">
                  <c:v>309707155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4A2-4169-B656-78D9AC1C3A2A}"/>
            </c:ext>
          </c:extLst>
        </c:ser>
        <c:ser>
          <c:idx val="9"/>
          <c:order val="9"/>
          <c:tx>
            <c:strRef>
              <c:f>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岬町!$S$15:$T$15</c:f>
              <c:numCache>
                <c:formatCode>General</c:formatCode>
                <c:ptCount val="2"/>
                <c:pt idx="0">
                  <c:v>75889631</c:v>
                </c:pt>
                <c:pt idx="1">
                  <c:v>83402104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4A2-4169-B656-78D9AC1C3A2A}"/>
            </c:ext>
          </c:extLst>
        </c:ser>
        <c:ser>
          <c:idx val="10"/>
          <c:order val="10"/>
          <c:tx>
            <c:strRef>
              <c:f>岬町!$R$16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岬町!$S$16:$T$16</c:f>
              <c:numCache>
                <c:formatCode>General</c:formatCode>
                <c:ptCount val="2"/>
                <c:pt idx="0">
                  <c:v>90288825</c:v>
                </c:pt>
                <c:pt idx="1">
                  <c:v>131807354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2-4169-B656-78D9AC1C3A2A}"/>
            </c:ext>
          </c:extLst>
        </c:ser>
        <c:ser>
          <c:idx val="11"/>
          <c:order val="11"/>
          <c:tx>
            <c:strRef>
              <c:f>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岬町!$S$17:$T$17</c:f>
              <c:numCache>
                <c:formatCode>General</c:formatCode>
                <c:ptCount val="2"/>
                <c:pt idx="0">
                  <c:v>18949178</c:v>
                </c:pt>
                <c:pt idx="1">
                  <c:v>26639822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4A2-4169-B656-78D9AC1C3A2A}"/>
            </c:ext>
          </c:extLst>
        </c:ser>
        <c:ser>
          <c:idx val="12"/>
          <c:order val="12"/>
          <c:tx>
            <c:strRef>
              <c:f>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岬町!$S$18:$T$18</c:f>
              <c:numCache>
                <c:formatCode>General</c:formatCode>
                <c:ptCount val="2"/>
                <c:pt idx="0">
                  <c:v>151594026</c:v>
                </c:pt>
                <c:pt idx="1">
                  <c:v>324182061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4A2-4169-B656-78D9AC1C3A2A}"/>
            </c:ext>
          </c:extLst>
        </c:ser>
        <c:ser>
          <c:idx val="13"/>
          <c:order val="13"/>
          <c:tx>
            <c:strRef>
              <c:f>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岬町!$S$19:$T$19</c:f>
              <c:numCache>
                <c:formatCode>General</c:formatCode>
                <c:ptCount val="2"/>
                <c:pt idx="0">
                  <c:v>116484819</c:v>
                </c:pt>
                <c:pt idx="1">
                  <c:v>104137181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4A2-4169-B656-78D9AC1C3A2A}"/>
            </c:ext>
          </c:extLst>
        </c:ser>
        <c:ser>
          <c:idx val="14"/>
          <c:order val="14"/>
          <c:tx>
            <c:strRef>
              <c:f>岬町!$R$20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4A2-4169-B656-78D9AC1C3A2A}"/>
            </c:ext>
          </c:extLst>
        </c:ser>
        <c:ser>
          <c:idx val="15"/>
          <c:order val="15"/>
          <c:tx>
            <c:strRef>
              <c:f>岬町!$R$21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4A2-4169-B656-78D9AC1C3A2A}"/>
            </c:ext>
          </c:extLst>
        </c:ser>
        <c:ser>
          <c:idx val="16"/>
          <c:order val="16"/>
          <c:tx>
            <c:strRef>
              <c:f>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岬町!$S$22:$T$22</c:f>
              <c:numCache>
                <c:formatCode>General</c:formatCode>
                <c:ptCount val="2"/>
                <c:pt idx="0">
                  <c:v>608651</c:v>
                </c:pt>
                <c:pt idx="1">
                  <c:v>1392051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4A2-4169-B656-78D9AC1C3A2A}"/>
            </c:ext>
          </c:extLst>
        </c:ser>
        <c:ser>
          <c:idx val="17"/>
          <c:order val="17"/>
          <c:tx>
            <c:strRef>
              <c:f>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岬町!$S$23:$T$23</c:f>
              <c:numCache>
                <c:formatCode>General</c:formatCode>
                <c:ptCount val="2"/>
                <c:pt idx="0">
                  <c:v>28931980</c:v>
                </c:pt>
                <c:pt idx="1">
                  <c:v>36011619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4A2-4169-B656-78D9AC1C3A2A}"/>
            </c:ext>
          </c:extLst>
        </c:ser>
        <c:ser>
          <c:idx val="18"/>
          <c:order val="18"/>
          <c:tx>
            <c:strRef>
              <c:f>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A2-4169-B656-78D9AC1C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岬町!$S$24:$T$24</c:f>
              <c:numCache>
                <c:formatCode>General</c:formatCode>
                <c:ptCount val="2"/>
                <c:pt idx="0">
                  <c:v>80435437</c:v>
                </c:pt>
                <c:pt idx="1">
                  <c:v>236453336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4A2-4169-B656-78D9AC1C3A2A}"/>
            </c:ext>
          </c:extLst>
        </c:ser>
        <c:ser>
          <c:idx val="19"/>
          <c:order val="19"/>
          <c:tx>
            <c:strRef>
              <c:f>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岬町!$S$25:$T$25</c:f>
              <c:numCache>
                <c:formatCode>General</c:formatCode>
                <c:ptCount val="2"/>
                <c:pt idx="0">
                  <c:v>9320339</c:v>
                </c:pt>
                <c:pt idx="1">
                  <c:v>23065548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4A2-4169-B656-78D9AC1C3A2A}"/>
            </c:ext>
          </c:extLst>
        </c:ser>
        <c:ser>
          <c:idx val="20"/>
          <c:order val="20"/>
          <c:tx>
            <c:strRef>
              <c:f>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岬町!$S$26:$T$26</c:f>
              <c:numCache>
                <c:formatCode>General</c:formatCode>
                <c:ptCount val="2"/>
                <c:pt idx="0">
                  <c:v>13808540</c:v>
                </c:pt>
                <c:pt idx="1">
                  <c:v>3146329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4A2-4169-B656-78D9AC1C3A2A}"/>
            </c:ext>
          </c:extLst>
        </c:ser>
        <c:ser>
          <c:idx val="21"/>
          <c:order val="21"/>
          <c:tx>
            <c:strRef>
              <c:f>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岬町!$S$27:$T$27</c:f>
              <c:numCache>
                <c:formatCode>General</c:formatCode>
                <c:ptCount val="2"/>
                <c:pt idx="0">
                  <c:v>342026</c:v>
                </c:pt>
                <c:pt idx="1">
                  <c:v>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4A2-4169-B656-78D9AC1C3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5786880"/>
        <c:axId val="457292544"/>
      </c:barChart>
      <c:catAx>
        <c:axId val="58578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92544"/>
        <c:crosses val="autoZero"/>
        <c:auto val="1"/>
        <c:lblAlgn val="ctr"/>
        <c:lblOffset val="100"/>
        <c:noMultiLvlLbl val="0"/>
      </c:catAx>
      <c:valAx>
        <c:axId val="4572925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5786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太子町!$S$6:$T$6</c:f>
              <c:numCache>
                <c:formatCode>General</c:formatCode>
                <c:ptCount val="2"/>
                <c:pt idx="0">
                  <c:v>10414999</c:v>
                </c:pt>
                <c:pt idx="1">
                  <c:v>8931472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6-4AD4-8AF4-34B6AB55499C}"/>
            </c:ext>
          </c:extLst>
        </c:ser>
        <c:ser>
          <c:idx val="1"/>
          <c:order val="1"/>
          <c:tx>
            <c:strRef>
              <c:f>太子町!$R$7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太子町!$S$7:$T$7</c:f>
              <c:numCache>
                <c:formatCode>General</c:formatCode>
                <c:ptCount val="2"/>
                <c:pt idx="0">
                  <c:v>98529504</c:v>
                </c:pt>
                <c:pt idx="1">
                  <c:v>112857393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D6-4AD4-8AF4-34B6AB55499C}"/>
            </c:ext>
          </c:extLst>
        </c:ser>
        <c:ser>
          <c:idx val="2"/>
          <c:order val="2"/>
          <c:tx>
            <c:strRef>
              <c:f>太子町!$R$8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太子町!$S$8:$T$8</c:f>
              <c:numCache>
                <c:formatCode>General</c:formatCode>
                <c:ptCount val="2"/>
                <c:pt idx="0">
                  <c:v>10366008</c:v>
                </c:pt>
                <c:pt idx="1">
                  <c:v>8651723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D6-4AD4-8AF4-34B6AB55499C}"/>
            </c:ext>
          </c:extLst>
        </c:ser>
        <c:ser>
          <c:idx val="3"/>
          <c:order val="3"/>
          <c:tx>
            <c:strRef>
              <c:f>太子町!$R$9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太子町!$S$9:$T$9</c:f>
              <c:numCache>
                <c:formatCode>General</c:formatCode>
                <c:ptCount val="2"/>
                <c:pt idx="0">
                  <c:v>46478721</c:v>
                </c:pt>
                <c:pt idx="1">
                  <c:v>47710652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D6-4AD4-8AF4-34B6AB55499C}"/>
            </c:ext>
          </c:extLst>
        </c:ser>
        <c:ser>
          <c:idx val="4"/>
          <c:order val="4"/>
          <c:tx>
            <c:strRef>
              <c:f>太子町!$R$10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太子町!$S$10:$T$10</c:f>
              <c:numCache>
                <c:formatCode>General</c:formatCode>
                <c:ptCount val="2"/>
                <c:pt idx="0">
                  <c:v>16123435</c:v>
                </c:pt>
                <c:pt idx="1">
                  <c:v>15216470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D6-4AD4-8AF4-34B6AB55499C}"/>
            </c:ext>
          </c:extLst>
        </c:ser>
        <c:ser>
          <c:idx val="5"/>
          <c:order val="5"/>
          <c:tx>
            <c:strRef>
              <c:f>太子町!$R$11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太子町!$S$11:$T$11</c:f>
              <c:numCache>
                <c:formatCode>General</c:formatCode>
                <c:ptCount val="2"/>
                <c:pt idx="0">
                  <c:v>26618300</c:v>
                </c:pt>
                <c:pt idx="1">
                  <c:v>61325164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D6-4AD4-8AF4-34B6AB55499C}"/>
            </c:ext>
          </c:extLst>
        </c:ser>
        <c:ser>
          <c:idx val="6"/>
          <c:order val="6"/>
          <c:tx>
            <c:strRef>
              <c:f>太子町!$R$12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太子町!$S$12:$T$12</c:f>
              <c:numCache>
                <c:formatCode>General</c:formatCode>
                <c:ptCount val="2"/>
                <c:pt idx="0">
                  <c:v>29471518</c:v>
                </c:pt>
                <c:pt idx="1">
                  <c:v>29901283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D6-4AD4-8AF4-34B6AB55499C}"/>
            </c:ext>
          </c:extLst>
        </c:ser>
        <c:ser>
          <c:idx val="7"/>
          <c:order val="7"/>
          <c:tx>
            <c:strRef>
              <c:f>太子町!$R$13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太子町!$S$13:$T$13</c:f>
              <c:numCache>
                <c:formatCode>General</c:formatCode>
                <c:ptCount val="2"/>
                <c:pt idx="0">
                  <c:v>1724060</c:v>
                </c:pt>
                <c:pt idx="1">
                  <c:v>6674817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D6-4AD4-8AF4-34B6AB55499C}"/>
            </c:ext>
          </c:extLst>
        </c:ser>
        <c:ser>
          <c:idx val="8"/>
          <c:order val="8"/>
          <c:tx>
            <c:strRef>
              <c:f>太子町!$R$14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太子町!$S$14:$T$14</c:f>
              <c:numCache>
                <c:formatCode>General</c:formatCode>
                <c:ptCount val="2"/>
                <c:pt idx="0">
                  <c:v>135240670</c:v>
                </c:pt>
                <c:pt idx="1">
                  <c:v>200755999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D6-4AD4-8AF4-34B6AB55499C}"/>
            </c:ext>
          </c:extLst>
        </c:ser>
        <c:ser>
          <c:idx val="9"/>
          <c:order val="9"/>
          <c:tx>
            <c:strRef>
              <c:f>太子町!$R$15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太子町!$S$15:$T$15</c:f>
              <c:numCache>
                <c:formatCode>General</c:formatCode>
                <c:ptCount val="2"/>
                <c:pt idx="0">
                  <c:v>60001541</c:v>
                </c:pt>
                <c:pt idx="1">
                  <c:v>80754676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7D6-4AD4-8AF4-34B6AB55499C}"/>
            </c:ext>
          </c:extLst>
        </c:ser>
        <c:ser>
          <c:idx val="10"/>
          <c:order val="10"/>
          <c:tx>
            <c:strRef>
              <c:f>太子町!$R$16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太子町!$S$16:$T$16</c:f>
              <c:numCache>
                <c:formatCode>General</c:formatCode>
                <c:ptCount val="2"/>
                <c:pt idx="0">
                  <c:v>50583776</c:v>
                </c:pt>
                <c:pt idx="1">
                  <c:v>68514434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D6-4AD4-8AF4-34B6AB55499C}"/>
            </c:ext>
          </c:extLst>
        </c:ser>
        <c:ser>
          <c:idx val="11"/>
          <c:order val="11"/>
          <c:tx>
            <c:strRef>
              <c:f>太子町!$R$17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太子町!$S$17:$T$17</c:f>
              <c:numCache>
                <c:formatCode>General</c:formatCode>
                <c:ptCount val="2"/>
                <c:pt idx="0">
                  <c:v>9525513</c:v>
                </c:pt>
                <c:pt idx="1">
                  <c:v>17003913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7D6-4AD4-8AF4-34B6AB55499C}"/>
            </c:ext>
          </c:extLst>
        </c:ser>
        <c:ser>
          <c:idx val="12"/>
          <c:order val="12"/>
          <c:tx>
            <c:strRef>
              <c:f>太子町!$R$18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太子町!$S$18:$T$18</c:f>
              <c:numCache>
                <c:formatCode>General</c:formatCode>
                <c:ptCount val="2"/>
                <c:pt idx="0">
                  <c:v>58351022</c:v>
                </c:pt>
                <c:pt idx="1">
                  <c:v>130497217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7D6-4AD4-8AF4-34B6AB55499C}"/>
            </c:ext>
          </c:extLst>
        </c:ser>
        <c:ser>
          <c:idx val="13"/>
          <c:order val="13"/>
          <c:tx>
            <c:strRef>
              <c:f>太子町!$R$19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太子町!$S$19:$T$19</c:f>
              <c:numCache>
                <c:formatCode>General</c:formatCode>
                <c:ptCount val="2"/>
                <c:pt idx="0">
                  <c:v>52812576</c:v>
                </c:pt>
                <c:pt idx="1">
                  <c:v>50331986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D6-4AD4-8AF4-34B6AB55499C}"/>
            </c:ext>
          </c:extLst>
        </c:ser>
        <c:ser>
          <c:idx val="14"/>
          <c:order val="14"/>
          <c:tx>
            <c:strRef>
              <c:f>太子町!$R$20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7D6-4AD4-8AF4-34B6AB55499C}"/>
            </c:ext>
          </c:extLst>
        </c:ser>
        <c:ser>
          <c:idx val="15"/>
          <c:order val="15"/>
          <c:tx>
            <c:strRef>
              <c:f>太子町!$R$21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D6-4AD4-8AF4-34B6AB55499C}"/>
            </c:ext>
          </c:extLst>
        </c:ser>
        <c:ser>
          <c:idx val="16"/>
          <c:order val="16"/>
          <c:tx>
            <c:strRef>
              <c:f>太子町!$R$22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太子町!$S$22:$T$22</c:f>
              <c:numCache>
                <c:formatCode>General</c:formatCode>
                <c:ptCount val="2"/>
                <c:pt idx="0">
                  <c:v>85068</c:v>
                </c:pt>
                <c:pt idx="1">
                  <c:v>276318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7D6-4AD4-8AF4-34B6AB55499C}"/>
            </c:ext>
          </c:extLst>
        </c:ser>
        <c:ser>
          <c:idx val="17"/>
          <c:order val="17"/>
          <c:tx>
            <c:strRef>
              <c:f>太子町!$R$23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太子町!$S$23:$T$23</c:f>
              <c:numCache>
                <c:formatCode>General</c:formatCode>
                <c:ptCount val="2"/>
                <c:pt idx="0">
                  <c:v>14906519</c:v>
                </c:pt>
                <c:pt idx="1">
                  <c:v>14058270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D6-4AD4-8AF4-34B6AB55499C}"/>
            </c:ext>
          </c:extLst>
        </c:ser>
        <c:ser>
          <c:idx val="18"/>
          <c:order val="18"/>
          <c:tx>
            <c:strRef>
              <c:f>太子町!$R$24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D6-4AD4-8AF4-34B6AB554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太子町!$S$24:$T$24</c:f>
              <c:numCache>
                <c:formatCode>General</c:formatCode>
                <c:ptCount val="2"/>
                <c:pt idx="0">
                  <c:v>28650884</c:v>
                </c:pt>
                <c:pt idx="1">
                  <c:v>72269969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7D6-4AD4-8AF4-34B6AB55499C}"/>
            </c:ext>
          </c:extLst>
        </c:ser>
        <c:ser>
          <c:idx val="19"/>
          <c:order val="19"/>
          <c:tx>
            <c:strRef>
              <c:f>太子町!$R$25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太子町!$S$25:$T$25</c:f>
              <c:numCache>
                <c:formatCode>General</c:formatCode>
                <c:ptCount val="2"/>
                <c:pt idx="0">
                  <c:v>2308099</c:v>
                </c:pt>
                <c:pt idx="1">
                  <c:v>5056900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7D6-4AD4-8AF4-34B6AB55499C}"/>
            </c:ext>
          </c:extLst>
        </c:ser>
        <c:ser>
          <c:idx val="20"/>
          <c:order val="20"/>
          <c:tx>
            <c:strRef>
              <c:f>太子町!$R$26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太子町!$S$26:$T$26</c:f>
              <c:numCache>
                <c:formatCode>General</c:formatCode>
                <c:ptCount val="2"/>
                <c:pt idx="0">
                  <c:v>2149837</c:v>
                </c:pt>
                <c:pt idx="1">
                  <c:v>2721439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7D6-4AD4-8AF4-34B6AB55499C}"/>
            </c:ext>
          </c:extLst>
        </c:ser>
        <c:ser>
          <c:idx val="21"/>
          <c:order val="21"/>
          <c:tx>
            <c:strRef>
              <c:f>太子町!$R$27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太子町!$S$27:$T$27</c:f>
              <c:numCache>
                <c:formatCode>General</c:formatCode>
                <c:ptCount val="2"/>
                <c:pt idx="0">
                  <c:v>13320</c:v>
                </c:pt>
                <c:pt idx="1">
                  <c:v>33905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7D6-4AD4-8AF4-34B6AB55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6909696"/>
        <c:axId val="458426624"/>
      </c:barChart>
      <c:catAx>
        <c:axId val="58690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6624"/>
        <c:crosses val="autoZero"/>
        <c:auto val="1"/>
        <c:lblAlgn val="ctr"/>
        <c:lblOffset val="100"/>
        <c:noMultiLvlLbl val="0"/>
      </c:catAx>
      <c:valAx>
        <c:axId val="458426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69096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河南町!$S$6:$T$6</c:f>
              <c:numCache>
                <c:formatCode>General</c:formatCode>
                <c:ptCount val="2"/>
                <c:pt idx="0">
                  <c:v>21459874</c:v>
                </c:pt>
                <c:pt idx="1">
                  <c:v>15017508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3-463D-9533-300B72C1379E}"/>
            </c:ext>
          </c:extLst>
        </c:ser>
        <c:ser>
          <c:idx val="1"/>
          <c:order val="1"/>
          <c:tx>
            <c:strRef>
              <c:f>河南町!$R$7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河南町!$S$7:$T$7</c:f>
              <c:numCache>
                <c:formatCode>General</c:formatCode>
                <c:ptCount val="2"/>
                <c:pt idx="0">
                  <c:v>172185660</c:v>
                </c:pt>
                <c:pt idx="1">
                  <c:v>110693094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D3-463D-9533-300B72C1379E}"/>
            </c:ext>
          </c:extLst>
        </c:ser>
        <c:ser>
          <c:idx val="2"/>
          <c:order val="2"/>
          <c:tx>
            <c:strRef>
              <c:f>河南町!$R$8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河南町!$S$8:$T$8</c:f>
              <c:numCache>
                <c:formatCode>General</c:formatCode>
                <c:ptCount val="2"/>
                <c:pt idx="0">
                  <c:v>9956777</c:v>
                </c:pt>
                <c:pt idx="1">
                  <c:v>19240540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D3-463D-9533-300B72C1379E}"/>
            </c:ext>
          </c:extLst>
        </c:ser>
        <c:ser>
          <c:idx val="3"/>
          <c:order val="3"/>
          <c:tx>
            <c:strRef>
              <c:f>河南町!$R$9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河南町!$S$9:$T$9</c:f>
              <c:numCache>
                <c:formatCode>General</c:formatCode>
                <c:ptCount val="2"/>
                <c:pt idx="0">
                  <c:v>69349380</c:v>
                </c:pt>
                <c:pt idx="1">
                  <c:v>79000836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D3-463D-9533-300B72C1379E}"/>
            </c:ext>
          </c:extLst>
        </c:ser>
        <c:ser>
          <c:idx val="4"/>
          <c:order val="4"/>
          <c:tx>
            <c:strRef>
              <c:f>河南町!$R$10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8.302806626489581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3-463D-9533-300B72C137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河南町!$S$10:$T$10</c:f>
              <c:numCache>
                <c:formatCode>General</c:formatCode>
                <c:ptCount val="2"/>
                <c:pt idx="0">
                  <c:v>20612214</c:v>
                </c:pt>
                <c:pt idx="1">
                  <c:v>25503325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D3-463D-9533-300B72C1379E}"/>
            </c:ext>
          </c:extLst>
        </c:ser>
        <c:ser>
          <c:idx val="5"/>
          <c:order val="5"/>
          <c:tx>
            <c:strRef>
              <c:f>河南町!$R$11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河南町!$S$11:$T$11</c:f>
              <c:numCache>
                <c:formatCode>General</c:formatCode>
                <c:ptCount val="2"/>
                <c:pt idx="0">
                  <c:v>31588026</c:v>
                </c:pt>
                <c:pt idx="1">
                  <c:v>65323333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3-463D-9533-300B72C1379E}"/>
            </c:ext>
          </c:extLst>
        </c:ser>
        <c:ser>
          <c:idx val="6"/>
          <c:order val="6"/>
          <c:tx>
            <c:strRef>
              <c:f>河南町!$R$12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河南町!$S$12:$T$12</c:f>
              <c:numCache>
                <c:formatCode>General</c:formatCode>
                <c:ptCount val="2"/>
                <c:pt idx="0">
                  <c:v>32086775</c:v>
                </c:pt>
                <c:pt idx="1">
                  <c:v>47674726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D3-463D-9533-300B72C1379E}"/>
            </c:ext>
          </c:extLst>
        </c:ser>
        <c:ser>
          <c:idx val="7"/>
          <c:order val="7"/>
          <c:tx>
            <c:strRef>
              <c:f>河南町!$R$13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河南町!$S$13:$T$13</c:f>
              <c:numCache>
                <c:formatCode>General</c:formatCode>
                <c:ptCount val="2"/>
                <c:pt idx="0">
                  <c:v>1839852</c:v>
                </c:pt>
                <c:pt idx="1">
                  <c:v>2836863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D3-463D-9533-300B72C1379E}"/>
            </c:ext>
          </c:extLst>
        </c:ser>
        <c:ser>
          <c:idx val="8"/>
          <c:order val="8"/>
          <c:tx>
            <c:strRef>
              <c:f>河南町!$R$14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河南町!$S$14:$T$14</c:f>
              <c:numCache>
                <c:formatCode>General</c:formatCode>
                <c:ptCount val="2"/>
                <c:pt idx="0">
                  <c:v>183872106</c:v>
                </c:pt>
                <c:pt idx="1">
                  <c:v>219510140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5D3-463D-9533-300B72C1379E}"/>
            </c:ext>
          </c:extLst>
        </c:ser>
        <c:ser>
          <c:idx val="9"/>
          <c:order val="9"/>
          <c:tx>
            <c:strRef>
              <c:f>河南町!$R$15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河南町!$S$15:$T$15</c:f>
              <c:numCache>
                <c:formatCode>General</c:formatCode>
                <c:ptCount val="2"/>
                <c:pt idx="0">
                  <c:v>81550965</c:v>
                </c:pt>
                <c:pt idx="1">
                  <c:v>54756827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5D3-463D-9533-300B72C1379E}"/>
            </c:ext>
          </c:extLst>
        </c:ser>
        <c:ser>
          <c:idx val="10"/>
          <c:order val="10"/>
          <c:tx>
            <c:strRef>
              <c:f>河南町!$R$16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河南町!$S$16:$T$16</c:f>
              <c:numCache>
                <c:formatCode>General</c:formatCode>
                <c:ptCount val="2"/>
                <c:pt idx="0">
                  <c:v>74945165</c:v>
                </c:pt>
                <c:pt idx="1">
                  <c:v>84458996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5D3-463D-9533-300B72C1379E}"/>
            </c:ext>
          </c:extLst>
        </c:ser>
        <c:ser>
          <c:idx val="11"/>
          <c:order val="11"/>
          <c:tx>
            <c:strRef>
              <c:f>河南町!$R$17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河南町!$S$17:$T$17</c:f>
              <c:numCache>
                <c:formatCode>General</c:formatCode>
                <c:ptCount val="2"/>
                <c:pt idx="0">
                  <c:v>22308626</c:v>
                </c:pt>
                <c:pt idx="1">
                  <c:v>16559981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5D3-463D-9533-300B72C1379E}"/>
            </c:ext>
          </c:extLst>
        </c:ser>
        <c:ser>
          <c:idx val="12"/>
          <c:order val="12"/>
          <c:tx>
            <c:strRef>
              <c:f>河南町!$R$18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河南町!$S$18:$T$18</c:f>
              <c:numCache>
                <c:formatCode>General</c:formatCode>
                <c:ptCount val="2"/>
                <c:pt idx="0">
                  <c:v>72507007</c:v>
                </c:pt>
                <c:pt idx="1">
                  <c:v>179245777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5D3-463D-9533-300B72C1379E}"/>
            </c:ext>
          </c:extLst>
        </c:ser>
        <c:ser>
          <c:idx val="13"/>
          <c:order val="13"/>
          <c:tx>
            <c:strRef>
              <c:f>河南町!$R$19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河南町!$S$19:$T$19</c:f>
              <c:numCache>
                <c:formatCode>General</c:formatCode>
                <c:ptCount val="2"/>
                <c:pt idx="0">
                  <c:v>99184948</c:v>
                </c:pt>
                <c:pt idx="1">
                  <c:v>72522070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5D3-463D-9533-300B72C1379E}"/>
            </c:ext>
          </c:extLst>
        </c:ser>
        <c:ser>
          <c:idx val="14"/>
          <c:order val="14"/>
          <c:tx>
            <c:strRef>
              <c:f>河南町!$R$20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5D3-463D-9533-300B72C1379E}"/>
            </c:ext>
          </c:extLst>
        </c:ser>
        <c:ser>
          <c:idx val="15"/>
          <c:order val="15"/>
          <c:tx>
            <c:strRef>
              <c:f>河南町!$R$21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河南町!$S$21:$T$21</c:f>
              <c:numCache>
                <c:formatCode>General</c:formatCode>
                <c:ptCount val="2"/>
                <c:pt idx="0">
                  <c:v>0</c:v>
                </c:pt>
                <c:pt idx="1">
                  <c:v>6704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5D3-463D-9533-300B72C1379E}"/>
            </c:ext>
          </c:extLst>
        </c:ser>
        <c:ser>
          <c:idx val="16"/>
          <c:order val="16"/>
          <c:tx>
            <c:strRef>
              <c:f>河南町!$R$22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河南町!$S$22:$T$22</c:f>
              <c:numCache>
                <c:formatCode>General</c:formatCode>
                <c:ptCount val="2"/>
                <c:pt idx="0">
                  <c:v>739309</c:v>
                </c:pt>
                <c:pt idx="1">
                  <c:v>405692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5D3-463D-9533-300B72C1379E}"/>
            </c:ext>
          </c:extLst>
        </c:ser>
        <c:ser>
          <c:idx val="17"/>
          <c:order val="17"/>
          <c:tx>
            <c:strRef>
              <c:f>河南町!$R$23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河南町!$S$23:$T$23</c:f>
              <c:numCache>
                <c:formatCode>General</c:formatCode>
                <c:ptCount val="2"/>
                <c:pt idx="0">
                  <c:v>13725352</c:v>
                </c:pt>
                <c:pt idx="1">
                  <c:v>22012198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5D3-463D-9533-300B72C1379E}"/>
            </c:ext>
          </c:extLst>
        </c:ser>
        <c:ser>
          <c:idx val="18"/>
          <c:order val="18"/>
          <c:tx>
            <c:strRef>
              <c:f>河南町!$R$24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D3-463D-9533-300B72C1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河南町!$S$24:$T$24</c:f>
              <c:numCache>
                <c:formatCode>General</c:formatCode>
                <c:ptCount val="2"/>
                <c:pt idx="0">
                  <c:v>44852638</c:v>
                </c:pt>
                <c:pt idx="1">
                  <c:v>112252117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5D3-463D-9533-300B72C1379E}"/>
            </c:ext>
          </c:extLst>
        </c:ser>
        <c:ser>
          <c:idx val="19"/>
          <c:order val="19"/>
          <c:tx>
            <c:strRef>
              <c:f>河南町!$R$25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河南町!$S$25:$T$25</c:f>
              <c:numCache>
                <c:formatCode>General</c:formatCode>
                <c:ptCount val="2"/>
                <c:pt idx="0">
                  <c:v>3399138</c:v>
                </c:pt>
                <c:pt idx="1">
                  <c:v>8844678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5D3-463D-9533-300B72C1379E}"/>
            </c:ext>
          </c:extLst>
        </c:ser>
        <c:ser>
          <c:idx val="20"/>
          <c:order val="20"/>
          <c:tx>
            <c:strRef>
              <c:f>河南町!$R$26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河南町!$S$26:$T$26</c:f>
              <c:numCache>
                <c:formatCode>General</c:formatCode>
                <c:ptCount val="2"/>
                <c:pt idx="0">
                  <c:v>8287593</c:v>
                </c:pt>
                <c:pt idx="1">
                  <c:v>11394553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5D3-463D-9533-300B72C1379E}"/>
            </c:ext>
          </c:extLst>
        </c:ser>
        <c:ser>
          <c:idx val="21"/>
          <c:order val="21"/>
          <c:tx>
            <c:strRef>
              <c:f>河南町!$R$27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河南町!$S$27:$T$27</c:f>
              <c:numCache>
                <c:formatCode>General</c:formatCode>
                <c:ptCount val="2"/>
                <c:pt idx="0">
                  <c:v>68825</c:v>
                </c:pt>
                <c:pt idx="1">
                  <c:v>114792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5D3-463D-9533-300B72C13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7307008"/>
        <c:axId val="458428928"/>
      </c:barChart>
      <c:catAx>
        <c:axId val="58730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8928"/>
        <c:crosses val="autoZero"/>
        <c:auto val="1"/>
        <c:lblAlgn val="ctr"/>
        <c:lblOffset val="100"/>
        <c:noMultiLvlLbl val="0"/>
      </c:catAx>
      <c:valAx>
        <c:axId val="45842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73070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千早赤阪村!$S$6:$T$6</c:f>
              <c:numCache>
                <c:formatCode>General</c:formatCode>
                <c:ptCount val="2"/>
                <c:pt idx="0">
                  <c:v>5718976</c:v>
                </c:pt>
                <c:pt idx="1">
                  <c:v>7493443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D-4E0A-ADAC-2022A2161445}"/>
            </c:ext>
          </c:extLst>
        </c:ser>
        <c:ser>
          <c:idx val="1"/>
          <c:order val="1"/>
          <c:tx>
            <c:strRef>
              <c:f>千早赤阪村!$R$7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千早赤阪村!$S$7:$T$7</c:f>
              <c:numCache>
                <c:formatCode>General</c:formatCode>
                <c:ptCount val="2"/>
                <c:pt idx="0">
                  <c:v>84285201</c:v>
                </c:pt>
                <c:pt idx="1">
                  <c:v>65607321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D-4E0A-ADAC-2022A2161445}"/>
            </c:ext>
          </c:extLst>
        </c:ser>
        <c:ser>
          <c:idx val="2"/>
          <c:order val="2"/>
          <c:tx>
            <c:strRef>
              <c:f>千早赤阪村!$R$8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千早赤阪村!$S$8:$T$8</c:f>
              <c:numCache>
                <c:formatCode>General</c:formatCode>
                <c:ptCount val="2"/>
                <c:pt idx="0">
                  <c:v>2202616</c:v>
                </c:pt>
                <c:pt idx="1">
                  <c:v>9901488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D-4E0A-ADAC-2022A2161445}"/>
            </c:ext>
          </c:extLst>
        </c:ser>
        <c:ser>
          <c:idx val="3"/>
          <c:order val="3"/>
          <c:tx>
            <c:strRef>
              <c:f>千早赤阪村!$R$9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D-4E0A-ADAC-2022A2161445}"/>
                </c:ext>
              </c:extLst>
            </c:dLbl>
            <c:dLbl>
              <c:idx val="1"/>
              <c:layout>
                <c:manualLayout>
                  <c:x val="8.4662979386066779E-17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千早赤阪村!$S$9:$T$9</c:f>
              <c:numCache>
                <c:formatCode>General</c:formatCode>
                <c:ptCount val="2"/>
                <c:pt idx="0">
                  <c:v>34968477</c:v>
                </c:pt>
                <c:pt idx="1">
                  <c:v>27271817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7D-4E0A-ADAC-2022A2161445}"/>
            </c:ext>
          </c:extLst>
        </c:ser>
        <c:ser>
          <c:idx val="4"/>
          <c:order val="4"/>
          <c:tx>
            <c:strRef>
              <c:f>千早赤阪村!$R$10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7D-4E0A-ADAC-2022A21614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千早赤阪村!$S$10:$T$10</c:f>
              <c:numCache>
                <c:formatCode>General</c:formatCode>
                <c:ptCount val="2"/>
                <c:pt idx="0">
                  <c:v>12902000</c:v>
                </c:pt>
                <c:pt idx="1">
                  <c:v>16840324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7D-4E0A-ADAC-2022A2161445}"/>
            </c:ext>
          </c:extLst>
        </c:ser>
        <c:ser>
          <c:idx val="5"/>
          <c:order val="5"/>
          <c:tx>
            <c:strRef>
              <c:f>千早赤阪村!$R$11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千早赤阪村!$S$11:$T$11</c:f>
              <c:numCache>
                <c:formatCode>General</c:formatCode>
                <c:ptCount val="2"/>
                <c:pt idx="0">
                  <c:v>24210328</c:v>
                </c:pt>
                <c:pt idx="1">
                  <c:v>30896374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7D-4E0A-ADAC-2022A2161445}"/>
            </c:ext>
          </c:extLst>
        </c:ser>
        <c:ser>
          <c:idx val="6"/>
          <c:order val="6"/>
          <c:tx>
            <c:strRef>
              <c:f>千早赤阪村!$R$12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千早赤阪村!$S$12:$T$12</c:f>
              <c:numCache>
                <c:formatCode>General</c:formatCode>
                <c:ptCount val="2"/>
                <c:pt idx="0">
                  <c:v>20946555</c:v>
                </c:pt>
                <c:pt idx="1">
                  <c:v>25681636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7D-4E0A-ADAC-2022A2161445}"/>
            </c:ext>
          </c:extLst>
        </c:ser>
        <c:ser>
          <c:idx val="7"/>
          <c:order val="7"/>
          <c:tx>
            <c:strRef>
              <c:f>千早赤阪村!$R$13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千早赤阪村!$S$13:$T$13</c:f>
              <c:numCache>
                <c:formatCode>General</c:formatCode>
                <c:ptCount val="2"/>
                <c:pt idx="0">
                  <c:v>783148</c:v>
                </c:pt>
                <c:pt idx="1">
                  <c:v>1160096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7D-4E0A-ADAC-2022A2161445}"/>
            </c:ext>
          </c:extLst>
        </c:ser>
        <c:ser>
          <c:idx val="8"/>
          <c:order val="8"/>
          <c:tx>
            <c:strRef>
              <c:f>千早赤阪村!$R$14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千早赤阪村!$S$14:$T$14</c:f>
              <c:numCache>
                <c:formatCode>General</c:formatCode>
                <c:ptCount val="2"/>
                <c:pt idx="0">
                  <c:v>88543820</c:v>
                </c:pt>
                <c:pt idx="1">
                  <c:v>114209433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7D-4E0A-ADAC-2022A2161445}"/>
            </c:ext>
          </c:extLst>
        </c:ser>
        <c:ser>
          <c:idx val="9"/>
          <c:order val="9"/>
          <c:tx>
            <c:strRef>
              <c:f>千早赤阪村!$R$15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千早赤阪村!$S$15:$T$15</c:f>
              <c:numCache>
                <c:formatCode>General</c:formatCode>
                <c:ptCount val="2"/>
                <c:pt idx="0">
                  <c:v>51619307</c:v>
                </c:pt>
                <c:pt idx="1">
                  <c:v>42339852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B7D-4E0A-ADAC-2022A2161445}"/>
            </c:ext>
          </c:extLst>
        </c:ser>
        <c:ser>
          <c:idx val="10"/>
          <c:order val="10"/>
          <c:tx>
            <c:strRef>
              <c:f>千早赤阪村!$R$16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千早赤阪村!$S$16:$T$16</c:f>
              <c:numCache>
                <c:formatCode>General</c:formatCode>
                <c:ptCount val="2"/>
                <c:pt idx="0">
                  <c:v>41124713</c:v>
                </c:pt>
                <c:pt idx="1">
                  <c:v>36505785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B7D-4E0A-ADAC-2022A2161445}"/>
            </c:ext>
          </c:extLst>
        </c:ser>
        <c:ser>
          <c:idx val="11"/>
          <c:order val="11"/>
          <c:tx>
            <c:strRef>
              <c:f>千早赤阪村!$R$17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千早赤阪村!$S$17:$T$17</c:f>
              <c:numCache>
                <c:formatCode>General</c:formatCode>
                <c:ptCount val="2"/>
                <c:pt idx="0">
                  <c:v>5646005</c:v>
                </c:pt>
                <c:pt idx="1">
                  <c:v>10037818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B7D-4E0A-ADAC-2022A2161445}"/>
            </c:ext>
          </c:extLst>
        </c:ser>
        <c:ser>
          <c:idx val="12"/>
          <c:order val="12"/>
          <c:tx>
            <c:strRef>
              <c:f>千早赤阪村!$R$18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千早赤阪村!$S$18:$T$18</c:f>
              <c:numCache>
                <c:formatCode>General</c:formatCode>
                <c:ptCount val="2"/>
                <c:pt idx="0">
                  <c:v>36415777</c:v>
                </c:pt>
                <c:pt idx="1">
                  <c:v>86309291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7D-4E0A-ADAC-2022A2161445}"/>
            </c:ext>
          </c:extLst>
        </c:ser>
        <c:ser>
          <c:idx val="13"/>
          <c:order val="13"/>
          <c:tx>
            <c:strRef>
              <c:f>千早赤阪村!$R$19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千早赤阪村!$S$19:$T$19</c:f>
              <c:numCache>
                <c:formatCode>General</c:formatCode>
                <c:ptCount val="2"/>
                <c:pt idx="0">
                  <c:v>70735316</c:v>
                </c:pt>
                <c:pt idx="1">
                  <c:v>36811550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B7D-4E0A-ADAC-2022A2161445}"/>
            </c:ext>
          </c:extLst>
        </c:ser>
        <c:ser>
          <c:idx val="14"/>
          <c:order val="14"/>
          <c:tx>
            <c:strRef>
              <c:f>千早赤阪村!$R$20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千早赤阪村!$S$20:$T$20</c:f>
              <c:numCache>
                <c:formatCode>General</c:formatCode>
                <c:ptCount val="2"/>
                <c:pt idx="0">
                  <c:v>0</c:v>
                </c:pt>
                <c:pt idx="1">
                  <c:v>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B7D-4E0A-ADAC-2022A2161445}"/>
            </c:ext>
          </c:extLst>
        </c:ser>
        <c:ser>
          <c:idx val="15"/>
          <c:order val="15"/>
          <c:tx>
            <c:strRef>
              <c:f>千早赤阪村!$R$21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B7D-4E0A-ADAC-2022A2161445}"/>
            </c:ext>
          </c:extLst>
        </c:ser>
        <c:ser>
          <c:idx val="16"/>
          <c:order val="16"/>
          <c:tx>
            <c:strRef>
              <c:f>千早赤阪村!$R$22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千早赤阪村!$S$22:$T$22</c:f>
              <c:numCache>
                <c:formatCode>General</c:formatCode>
                <c:ptCount val="2"/>
                <c:pt idx="0">
                  <c:v>35970</c:v>
                </c:pt>
                <c:pt idx="1">
                  <c:v>101882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B7D-4E0A-ADAC-2022A2161445}"/>
            </c:ext>
          </c:extLst>
        </c:ser>
        <c:ser>
          <c:idx val="17"/>
          <c:order val="17"/>
          <c:tx>
            <c:strRef>
              <c:f>千早赤阪村!$R$23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千早赤阪村!$S$23:$T$23</c:f>
              <c:numCache>
                <c:formatCode>General</c:formatCode>
                <c:ptCount val="2"/>
                <c:pt idx="0">
                  <c:v>7915078</c:v>
                </c:pt>
                <c:pt idx="1">
                  <c:v>7311377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B7D-4E0A-ADAC-2022A2161445}"/>
            </c:ext>
          </c:extLst>
        </c:ser>
        <c:ser>
          <c:idx val="18"/>
          <c:order val="18"/>
          <c:tx>
            <c:strRef>
              <c:f>千早赤阪村!$R$24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7D-4E0A-ADAC-2022A2161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千早赤阪村!$S$24:$T$24</c:f>
              <c:numCache>
                <c:formatCode>General</c:formatCode>
                <c:ptCount val="2"/>
                <c:pt idx="0">
                  <c:v>25487351</c:v>
                </c:pt>
                <c:pt idx="1">
                  <c:v>49676167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B7D-4E0A-ADAC-2022A2161445}"/>
            </c:ext>
          </c:extLst>
        </c:ser>
        <c:ser>
          <c:idx val="19"/>
          <c:order val="19"/>
          <c:tx>
            <c:strRef>
              <c:f>千早赤阪村!$R$25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千早赤阪村!$S$25:$T$25</c:f>
              <c:numCache>
                <c:formatCode>General</c:formatCode>
                <c:ptCount val="2"/>
                <c:pt idx="0">
                  <c:v>2230157</c:v>
                </c:pt>
                <c:pt idx="1">
                  <c:v>8152553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B7D-4E0A-ADAC-2022A2161445}"/>
            </c:ext>
          </c:extLst>
        </c:ser>
        <c:ser>
          <c:idx val="20"/>
          <c:order val="20"/>
          <c:tx>
            <c:strRef>
              <c:f>千早赤阪村!$R$26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千早赤阪村!$S$26:$T$26</c:f>
              <c:numCache>
                <c:formatCode>General</c:formatCode>
                <c:ptCount val="2"/>
                <c:pt idx="0">
                  <c:v>1323973</c:v>
                </c:pt>
                <c:pt idx="1">
                  <c:v>3372583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B7D-4E0A-ADAC-2022A2161445}"/>
            </c:ext>
          </c:extLst>
        </c:ser>
        <c:ser>
          <c:idx val="21"/>
          <c:order val="21"/>
          <c:tx>
            <c:strRef>
              <c:f>千早赤阪村!$R$27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千早赤阪村!$S$27:$T$27</c:f>
              <c:numCache>
                <c:formatCode>General</c:formatCode>
                <c:ptCount val="2"/>
                <c:pt idx="0">
                  <c:v>51862</c:v>
                </c:pt>
                <c:pt idx="1">
                  <c:v>66826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B7D-4E0A-ADAC-2022A216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8359680"/>
        <c:axId val="458431808"/>
      </c:barChart>
      <c:catAx>
        <c:axId val="58835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31808"/>
        <c:crosses val="autoZero"/>
        <c:auto val="1"/>
        <c:lblAlgn val="ctr"/>
        <c:lblOffset val="100"/>
        <c:noMultiLvlLbl val="0"/>
      </c:catAx>
      <c:valAx>
        <c:axId val="45843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8359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大阪市医療圏!$S$6:$T$6</c:f>
              <c:numCache>
                <c:formatCode>General</c:formatCode>
                <c:ptCount val="2"/>
                <c:pt idx="0">
                  <c:v>2601750600</c:v>
                </c:pt>
                <c:pt idx="1">
                  <c:v>3327643840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8-4800-A439-52AD3359BC64}"/>
            </c:ext>
          </c:extLst>
        </c:ser>
        <c:ser>
          <c:idx val="1"/>
          <c:order val="1"/>
          <c:tx>
            <c:strRef>
              <c:f>大阪市医療圏!$R$7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大阪市医療圏!$S$7:$T$7</c:f>
              <c:numCache>
                <c:formatCode>General</c:formatCode>
                <c:ptCount val="2"/>
                <c:pt idx="0">
                  <c:v>19176424001</c:v>
                </c:pt>
                <c:pt idx="1">
                  <c:v>14960071992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D8-4800-A439-52AD3359BC64}"/>
            </c:ext>
          </c:extLst>
        </c:ser>
        <c:ser>
          <c:idx val="2"/>
          <c:order val="2"/>
          <c:tx>
            <c:strRef>
              <c:f>大阪市医療圏!$R$8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大阪市医療圏!$S$8:$T$8</c:f>
              <c:numCache>
                <c:formatCode>General</c:formatCode>
                <c:ptCount val="2"/>
                <c:pt idx="0">
                  <c:v>1675559994</c:v>
                </c:pt>
                <c:pt idx="1">
                  <c:v>2136603990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D8-4800-A439-52AD3359BC64}"/>
            </c:ext>
          </c:extLst>
        </c:ser>
        <c:ser>
          <c:idx val="3"/>
          <c:order val="3"/>
          <c:tx>
            <c:strRef>
              <c:f>大阪市医療圏!$R$9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大阪市医療圏!$S$9:$T$9</c:f>
              <c:numCache>
                <c:formatCode>General</c:formatCode>
                <c:ptCount val="2"/>
                <c:pt idx="0">
                  <c:v>10032765139</c:v>
                </c:pt>
                <c:pt idx="1">
                  <c:v>12620854602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D8-4800-A439-52AD3359BC64}"/>
            </c:ext>
          </c:extLst>
        </c:ser>
        <c:ser>
          <c:idx val="4"/>
          <c:order val="4"/>
          <c:tx>
            <c:strRef>
              <c:f>大阪市医療圏!$R$10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46-49C3-B8B0-5BB966544F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大阪市医療圏!$S$10:$T$10</c:f>
              <c:numCache>
                <c:formatCode>General</c:formatCode>
                <c:ptCount val="2"/>
                <c:pt idx="0">
                  <c:v>2151984265</c:v>
                </c:pt>
                <c:pt idx="1">
                  <c:v>4955116196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D8-4800-A439-52AD3359BC64}"/>
            </c:ext>
          </c:extLst>
        </c:ser>
        <c:ser>
          <c:idx val="5"/>
          <c:order val="5"/>
          <c:tx>
            <c:strRef>
              <c:f>大阪市医療圏!$R$11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大阪市医療圏!$S$11:$T$11</c:f>
              <c:numCache>
                <c:formatCode>General</c:formatCode>
                <c:ptCount val="2"/>
                <c:pt idx="0">
                  <c:v>6339877680</c:v>
                </c:pt>
                <c:pt idx="1">
                  <c:v>11877155508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FD8-4800-A439-52AD3359BC64}"/>
            </c:ext>
          </c:extLst>
        </c:ser>
        <c:ser>
          <c:idx val="6"/>
          <c:order val="6"/>
          <c:tx>
            <c:strRef>
              <c:f>大阪市医療圏!$R$12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大阪市医療圏!$S$12:$T$12</c:f>
              <c:numCache>
                <c:formatCode>General</c:formatCode>
                <c:ptCount val="2"/>
                <c:pt idx="0">
                  <c:v>4170525748</c:v>
                </c:pt>
                <c:pt idx="1">
                  <c:v>6966246308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FD8-4800-A439-52AD3359BC64}"/>
            </c:ext>
          </c:extLst>
        </c:ser>
        <c:ser>
          <c:idx val="7"/>
          <c:order val="7"/>
          <c:tx>
            <c:strRef>
              <c:f>大阪市医療圏!$R$13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大阪市医療圏!$S$13:$T$13</c:f>
              <c:numCache>
                <c:formatCode>General</c:formatCode>
                <c:ptCount val="2"/>
                <c:pt idx="0">
                  <c:v>353963441</c:v>
                </c:pt>
                <c:pt idx="1">
                  <c:v>680047507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FD8-4800-A439-52AD3359BC64}"/>
            </c:ext>
          </c:extLst>
        </c:ser>
        <c:ser>
          <c:idx val="8"/>
          <c:order val="8"/>
          <c:tx>
            <c:strRef>
              <c:f>大阪市医療圏!$R$14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大阪市医療圏!$S$14:$T$14</c:f>
              <c:numCache>
                <c:formatCode>General</c:formatCode>
                <c:ptCount val="2"/>
                <c:pt idx="0">
                  <c:v>26052988391</c:v>
                </c:pt>
                <c:pt idx="1">
                  <c:v>35421191124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FD8-4800-A439-52AD3359BC64}"/>
            </c:ext>
          </c:extLst>
        </c:ser>
        <c:ser>
          <c:idx val="9"/>
          <c:order val="9"/>
          <c:tx>
            <c:strRef>
              <c:f>大阪市医療圏!$R$15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大阪市医療圏!$S$15:$T$15</c:f>
              <c:numCache>
                <c:formatCode>General</c:formatCode>
                <c:ptCount val="2"/>
                <c:pt idx="0">
                  <c:v>10680431338</c:v>
                </c:pt>
                <c:pt idx="1">
                  <c:v>10639398532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FD8-4800-A439-52AD3359BC64}"/>
            </c:ext>
          </c:extLst>
        </c:ser>
        <c:ser>
          <c:idx val="10"/>
          <c:order val="10"/>
          <c:tx>
            <c:strRef>
              <c:f>大阪市医療圏!$R$16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大阪市医療圏!$S$16:$T$16</c:f>
              <c:numCache>
                <c:formatCode>General</c:formatCode>
                <c:ptCount val="2"/>
                <c:pt idx="0">
                  <c:v>9468256709</c:v>
                </c:pt>
                <c:pt idx="1">
                  <c:v>14232423042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FD8-4800-A439-52AD3359BC64}"/>
            </c:ext>
          </c:extLst>
        </c:ser>
        <c:ser>
          <c:idx val="11"/>
          <c:order val="11"/>
          <c:tx>
            <c:strRef>
              <c:f>大阪市医療圏!$R$17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大阪市医療圏!$S$17:$T$17</c:f>
              <c:numCache>
                <c:formatCode>General</c:formatCode>
                <c:ptCount val="2"/>
                <c:pt idx="0">
                  <c:v>2237957284</c:v>
                </c:pt>
                <c:pt idx="1">
                  <c:v>3246194579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FD8-4800-A439-52AD3359BC64}"/>
            </c:ext>
          </c:extLst>
        </c:ser>
        <c:ser>
          <c:idx val="12"/>
          <c:order val="12"/>
          <c:tx>
            <c:strRef>
              <c:f>大阪市医療圏!$R$18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大阪市医療圏!$S$18:$T$18</c:f>
              <c:numCache>
                <c:formatCode>General</c:formatCode>
                <c:ptCount val="2"/>
                <c:pt idx="0">
                  <c:v>11308141258</c:v>
                </c:pt>
                <c:pt idx="1">
                  <c:v>32487724880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FD8-4800-A439-52AD3359BC64}"/>
            </c:ext>
          </c:extLst>
        </c:ser>
        <c:ser>
          <c:idx val="13"/>
          <c:order val="13"/>
          <c:tx>
            <c:strRef>
              <c:f>大阪市医療圏!$R$19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D8-4800-A439-52AD3359B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大阪市医療圏!$S$19:$T$19</c:f>
              <c:numCache>
                <c:formatCode>General</c:formatCode>
                <c:ptCount val="2"/>
                <c:pt idx="0">
                  <c:v>14316923479</c:v>
                </c:pt>
                <c:pt idx="1">
                  <c:v>11782156745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FD8-4800-A439-52AD3359BC64}"/>
            </c:ext>
          </c:extLst>
        </c:ser>
        <c:ser>
          <c:idx val="14"/>
          <c:order val="14"/>
          <c:tx>
            <c:strRef>
              <c:f>大阪市医療圏!$R$20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大阪市医療圏!$S$20:$T$20</c:f>
              <c:numCache>
                <c:formatCode>General</c:formatCode>
                <c:ptCount val="2"/>
                <c:pt idx="0">
                  <c:v>43579</c:v>
                </c:pt>
                <c:pt idx="1">
                  <c:v>1016986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FD8-4800-A439-52AD3359BC64}"/>
            </c:ext>
          </c:extLst>
        </c:ser>
        <c:ser>
          <c:idx val="15"/>
          <c:order val="15"/>
          <c:tx>
            <c:strRef>
              <c:f>大阪市医療圏!$R$21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大阪市医療圏!$S$21:$T$21</c:f>
              <c:numCache>
                <c:formatCode>General</c:formatCode>
                <c:ptCount val="2"/>
                <c:pt idx="0">
                  <c:v>34595</c:v>
                </c:pt>
                <c:pt idx="1">
                  <c:v>49884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FD8-4800-A439-52AD3359BC64}"/>
            </c:ext>
          </c:extLst>
        </c:ser>
        <c:ser>
          <c:idx val="16"/>
          <c:order val="16"/>
          <c:tx>
            <c:strRef>
              <c:f>大阪市医療圏!$R$22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大阪市医療圏!$S$22:$T$22</c:f>
              <c:numCache>
                <c:formatCode>General</c:formatCode>
                <c:ptCount val="2"/>
                <c:pt idx="0">
                  <c:v>40907071</c:v>
                </c:pt>
                <c:pt idx="1">
                  <c:v>62839160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FD8-4800-A439-52AD3359BC64}"/>
            </c:ext>
          </c:extLst>
        </c:ser>
        <c:ser>
          <c:idx val="17"/>
          <c:order val="17"/>
          <c:tx>
            <c:strRef>
              <c:f>大阪市医療圏!$R$23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大阪市医療圏!$S$23:$T$23</c:f>
              <c:numCache>
                <c:formatCode>General</c:formatCode>
                <c:ptCount val="2"/>
                <c:pt idx="0">
                  <c:v>2358692468</c:v>
                </c:pt>
                <c:pt idx="1">
                  <c:v>4024463431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FD8-4800-A439-52AD3359BC64}"/>
            </c:ext>
          </c:extLst>
        </c:ser>
        <c:ser>
          <c:idx val="18"/>
          <c:order val="18"/>
          <c:tx>
            <c:strRef>
              <c:f>大阪市医療圏!$R$24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31-4461-A378-B5E63038DE0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1-4461-A378-B5E63038DE0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大阪市医療圏!$S$24:$T$24</c:f>
              <c:numCache>
                <c:formatCode>General</c:formatCode>
                <c:ptCount val="2"/>
                <c:pt idx="0">
                  <c:v>5612842183</c:v>
                </c:pt>
                <c:pt idx="1">
                  <c:v>14557198482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FD8-4800-A439-52AD3359BC64}"/>
            </c:ext>
          </c:extLst>
        </c:ser>
        <c:ser>
          <c:idx val="19"/>
          <c:order val="19"/>
          <c:tx>
            <c:strRef>
              <c:f>大阪市医療圏!$R$25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大阪市医療圏!$S$25:$T$25</c:f>
              <c:numCache>
                <c:formatCode>General</c:formatCode>
                <c:ptCount val="2"/>
                <c:pt idx="0">
                  <c:v>523771835</c:v>
                </c:pt>
                <c:pt idx="1">
                  <c:v>1217718137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FD8-4800-A439-52AD3359BC64}"/>
            </c:ext>
          </c:extLst>
        </c:ser>
        <c:ser>
          <c:idx val="20"/>
          <c:order val="20"/>
          <c:tx>
            <c:strRef>
              <c:f>大阪市医療圏!$R$26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大阪市医療圏!$S$26:$T$26</c:f>
              <c:numCache>
                <c:formatCode>General</c:formatCode>
                <c:ptCount val="2"/>
                <c:pt idx="0">
                  <c:v>846229052</c:v>
                </c:pt>
                <c:pt idx="1">
                  <c:v>879190247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FD8-4800-A439-52AD3359BC64}"/>
            </c:ext>
          </c:extLst>
        </c:ser>
        <c:ser>
          <c:idx val="21"/>
          <c:order val="21"/>
          <c:tx>
            <c:strRef>
              <c:f>大阪市医療圏!$R$27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大阪市医療圏!$S$27:$T$27</c:f>
              <c:numCache>
                <c:formatCode>General</c:formatCode>
                <c:ptCount val="2"/>
                <c:pt idx="0">
                  <c:v>13112250</c:v>
                </c:pt>
                <c:pt idx="1">
                  <c:v>18986798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FD8-4800-A439-52AD3359B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7187952"/>
        <c:axId val="327188512"/>
      </c:barChart>
      <c:catAx>
        <c:axId val="32718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7188512"/>
        <c:crosses val="autoZero"/>
        <c:auto val="1"/>
        <c:lblAlgn val="ctr"/>
        <c:lblOffset val="100"/>
        <c:noMultiLvlLbl val="0"/>
      </c:catAx>
      <c:valAx>
        <c:axId val="3271885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7187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3</xdr:row>
      <xdr:rowOff>114299</xdr:rowOff>
    </xdr:from>
    <xdr:to>
      <xdr:col>15</xdr:col>
      <xdr:colOff>160875</xdr:colOff>
      <xdr:row>27</xdr:row>
      <xdr:rowOff>128774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105D29B-8848-4ECB-9443-C727C8648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D80AE7D-C2F9-4658-9AD1-B4522BBA787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0C32593-66E3-4644-8181-B6FDD4FD1E1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A0FCAA7-B24A-4F00-8229-43DBE099C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08A8E1D-E33F-47F0-B591-6592D4A285D0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A9DE3FD0-A5C9-4ECE-A6F7-C2C25B349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5345CC3-340C-4829-95B1-6E84EEFC126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E0E997D-ECA7-4E91-BD0F-9CB539E86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87921E4-0212-4206-8AFF-5AC29A7E399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F3B58A5-074A-4BE1-BC05-5440A1C8E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2FCA129-3DCC-40A9-BE1E-0CB78A5A5C8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AEC7C1E7-A76F-4E67-BE90-9FC17CE03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7601A04-1E2F-4FF7-9CE3-DDFF44B83BB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2273CD1-EC59-46CD-9F41-CE72112DB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09800F7-0354-4C1F-ABF2-1E0F899B86F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CE5A548-7C31-4F43-8D6E-F95A5BD37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525E0E1-988C-4513-8FC9-F7B72FA81E8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2791F4DD-0B4D-4BDC-8792-757995D91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168982B-F5A5-4220-B150-D0F0340DB24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625E7FD5-976D-4747-8A1B-F38907584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E54A923-2322-4BEC-8D4D-66ED8930F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30D137C-206C-4832-9A33-5E8C11127B5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1733550</xdr:colOff>
      <xdr:row>2</xdr:row>
      <xdr:rowOff>19050</xdr:rowOff>
    </xdr:from>
    <xdr:to>
      <xdr:col>3</xdr:col>
      <xdr:colOff>171225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1F72EC2-20D5-43C6-83DA-2460354B21E9}"/>
            </a:ext>
          </a:extLst>
        </xdr:cNvPr>
        <xdr:cNvSpPr>
          <a:spLocks/>
        </xdr:cNvSpPr>
      </xdr:nvSpPr>
      <xdr:spPr>
        <a:xfrm>
          <a:off x="20859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BD5BF36-7F64-408F-905E-4EDB246CC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EF2F2AA-9F9C-4861-A1BA-8B79EF69A28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4486055-3F26-4507-8021-C4477CF84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16E8B67-9ACF-4B6E-9421-3206B6D4C68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D7490E2-F8A7-408F-B7EB-0FFCA2301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1A3D04A-78B2-4FE1-BEB5-75BB1761942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157771DA-3446-4E1B-BAD5-1715A84BE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0A0E34E-AE56-4D98-85DD-B76471E6EE1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04EE784-7311-4753-81DF-8A06F1845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A814E4B-6332-4F61-B340-ED82750C193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9339C8C-B99B-46EB-991C-F472B4F47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F3C3137-3F5F-42B8-A384-9DC1B69A989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2010333-F23F-48DC-B73B-63410E514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3650387-6ED6-4773-A844-09ADAD9E1E0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25330C5-C5CC-44C3-8D99-781F62D40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D3F2C7A-DC8F-4FC9-8D0F-8434C601BAD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0DC2760-4E45-47DA-8A83-E1EC79398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287035E-A784-41F6-8DF8-547B1899642B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D6804FD-B9D6-4B1D-B8D9-37A2DA187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E80D3EC-A15A-4B30-B687-CE3F2D34E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FBB9F6-67D7-46FC-8738-08FD659D1ABB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65D381E-6A0C-47BB-9557-1BB3234B7F3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B908815A-E4D3-4D55-BF47-E3808E940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16BB2E2-3573-425D-9004-53A51F87F4A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02B773FE-8EAD-4565-938E-88F868B5B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7461643-2EE8-48A5-A0E1-35BBE8CC8BA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794639C-41DF-40C3-924C-FB83760F2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71000C8-B21F-4D2A-AD40-E51F87B140E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8F03F91-ADB3-4798-952C-19F7D0388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62F098E-E610-4046-A135-E0A984DAA37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1342BE4-6540-4A93-B116-4A09907D3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D1FBFE-E16C-4DD6-8921-23BC7DE30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03AC669-3951-4D3B-90B9-D92CAD583D4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A2A7B6E-A047-4E04-A6CC-A1364985B2A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C50F0CBA-D539-4345-AAE0-E13EA6BBC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9AD1479-6EA4-4BBC-86C9-CC25574851E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BF1E12A8-4705-4EEA-83ED-786040901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BE4FA2C-5720-489E-A37E-F2FA099F99B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10DE430-D511-4BFD-911E-89ECEDFA9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F0B12F4-BFC9-4D6B-A256-6D99DD291FC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E1D420F-8116-42E2-B55E-52DEBAEBB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50015C-B55E-41BE-96E2-1CC25A9AA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0B49668-60EA-4231-B471-533E717E1F4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618E9FB-B1B6-4575-9D49-4F2DC2B6C20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DAC37DB-49A5-4367-A87F-D17A4EC35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C88E163-C99B-446F-B0AA-8384CDE23E6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E096579-E93E-48B6-9CE3-4486488C9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00D911C-A4F7-4FE9-9492-8AD818FC5DE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9532076-6119-4D4A-9665-C901B19C8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E6681EB-659A-49F2-B529-996BF81BA1E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0530F39D-D056-40BB-AE1C-A8012366A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EC809BB-36FE-4E71-9006-210FEE2B823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8A48F11-7DC6-40C4-97B0-E445EE5C8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4D3DF9A-7886-4EBD-9DED-D7117C0AD10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C7315D37-7090-49E7-AEBA-FCBE42CC2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3793BE9-3886-4A2B-80CA-7653A3689B6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77E3097-493B-47C1-8244-0C817C06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A509ACD-AED9-4609-BB40-90FD6EFEBDC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F641184-FC20-4C92-94B5-6DE5FE2C6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3A051BB-A828-4C5E-8B24-5500AA425E6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186F2A6-C30D-4EF7-8AEA-EE3B417EE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EAE4A0A-2E36-4C6F-B3C0-84A6A42901D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710B8B4-D567-403A-991B-2FDA32619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B34BF99-B036-4A7D-BF57-E4F233D5A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4B2744C-B84C-4EB0-9A00-43BE251E8F5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3569594-1BAD-46F1-B648-5FDBC291572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4D374DA-4893-4951-947E-ED0D0941B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D46CB60-B9E9-4BE1-A967-3E6EA779D78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6DEBE1D-EE2E-4373-AC44-FB7F023CF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7F120C3-7A7B-41C0-A383-DFACB855456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D4B4467-CFD7-4A07-BF57-CE3148B6F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B9AC32E-1028-4EE0-A52C-1C0803E9372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4990B622-9E18-4852-8A65-088FE9709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CCD8F7B-404A-4993-8F45-FBFAC3EE33A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82386E49-24B4-4692-8BF8-0648441EE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2FCCAD7-EC6F-4BEB-A36D-D7E23C96797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C2E27EDA-ACB2-4A5A-8296-DFEA7A22A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C3A2F5A-A6C2-4638-8182-42D0632901A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2F76D144-6F49-458D-BAA9-72D9D837D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ED95352-73C9-4CCF-B0E4-BF079F98104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676959EC-6B9A-49FD-9DF9-A1DAA5015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D851610-E302-4E62-A33C-7392388A373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C1BD57A1-F454-4285-8FAA-EB366F0B1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EF15B12-E164-4D37-ABA8-064B6DFC192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13A9C36-0FE3-4F7F-902F-6BA016692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2E810F2-4E8C-48FC-9D50-75F266F02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B45890B-F566-4D62-839C-BF55E6116C5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171BC88-6C38-4A05-B45F-098CAB221D6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2A5A483C-E5D8-43B1-B791-3F42CF672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9E23140-0F93-407E-94A0-BD86957CB29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C7CE06F-46B6-4316-9724-A19909A0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D71ABB5-3803-437F-BD3C-BD5FD3A9B46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2C8D9E5-2073-4814-8586-689C6546C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FDDBFD8-5ADF-449D-8B28-E3536710594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7940FAF-61B7-4263-8AA2-D948426F8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FB16132-B72D-4757-82DA-C9EB158F482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0746F99-D746-42FC-8343-571FBF22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793C06B-7FCB-4706-BA5B-92314AB21C1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AE1842AE-038D-42BB-8CF4-0355FADCF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A069B2D-0BFB-4668-A123-15A261E6FD3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BFEF685-CA54-46BF-A318-ED99A4CA0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419F437-13CD-49B8-A70B-3506BCE56B9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FFEEFEF9-ECB6-499F-BABB-852FFF3CC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D3F698E-D664-441B-BD11-DB25C993CCA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530EEB1-3DD7-4206-93E5-C274A45D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8E7140C-2D22-4F13-B8D9-66E533CA6B2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9BC03C6-8B9C-4DDD-B4A9-A668A54AB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1FF7F6-70CD-4C78-902C-CDC6AA74F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2E45CF9-E0BB-4CA4-8EEE-5A0D4698EC6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A08BE50-C1E7-4E64-A949-BA8E92A99B8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C8819B0E-E454-476B-84D7-03D943295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8843035-0A04-496B-8375-407B2DBED25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0A0ECF28-8CBD-4371-8B95-DFE4F2F2F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61FBC1A-733E-4EF7-9359-A99CA790652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B7B836DE-3452-4A1B-A8B6-CD91AAB16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71C5CD6-7635-4070-9E32-B37CD678079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0845AD82-3BCA-41FC-9D1C-A80A3C972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F78E08D-F204-4E02-AAC0-AA2266F1CE5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D96E1D60-B5C1-4FBA-AB97-553B5F3B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8796A64-41F5-4D82-94A5-BA65D7C865B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6F148D88-7D6C-42E5-AB89-7DE3ADA36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50894F3-6EF3-4CC8-B2D6-A4A32E293170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2287A1B3-2E3E-4461-A1B5-CED19BB53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1E275AD-AED8-4529-8A03-63A18ED8260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34DA565B-26DF-4815-A10F-D9F50DD28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DA4F2D9-34D1-487E-BA79-7F97112A81F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76431F59-7702-4710-8CD9-77446457C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9221517-8CD4-436D-8CE5-53B01CDF8CC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41EFE2A-DEBC-43F2-99E0-8CD43C06B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74F461-6C11-442A-B324-E48018F10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88799B7-3084-453D-90C3-8E8C12493EA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E6F402A-79F2-4CDC-BA91-8A72CC25964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9025C6B-773B-42AE-9086-58255598F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51106A8-C616-4B82-9BE6-4826B9258C8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5872EB1D-BD07-4AF1-8C3A-BFB74DC9D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BEF250F-65FA-44DB-9ECA-0327FAE30E54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E85F0603-6E07-4CFD-925A-6BA8E655A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052AFB4-4E8F-45AF-86CB-B339FDC367C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94CFF0A-9F1B-44C5-9864-3C41AC666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3</xdr:row>
      <xdr:rowOff>123825</xdr:rowOff>
    </xdr:from>
    <xdr:to>
      <xdr:col>15</xdr:col>
      <xdr:colOff>170400</xdr:colOff>
      <xdr:row>27</xdr:row>
      <xdr:rowOff>138300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13E806E-980D-4D1E-98A0-F187AF1DB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D6AE46-8F69-4442-AF8E-AE52293D82C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T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4" t="s">
        <v>45</v>
      </c>
    </row>
    <row r="3" spans="2:20" ht="18.75" customHeight="1">
      <c r="B3" s="67" t="s">
        <v>174</v>
      </c>
      <c r="C3" s="3"/>
      <c r="D3" s="3"/>
      <c r="E3" s="3"/>
      <c r="F3" s="3"/>
      <c r="G3" s="3"/>
      <c r="H3" s="3"/>
      <c r="I3" s="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22" t="s">
        <v>26</v>
      </c>
      <c r="C6" s="23"/>
      <c r="D6" s="27">
        <f>S6</f>
        <v>9062281707</v>
      </c>
      <c r="E6" s="28">
        <f>IFERROR(S6/$S$28,"-")</f>
        <v>1.9344806661999326E-2</v>
      </c>
      <c r="F6" s="81">
        <f>_xlfn.IFS(D6&gt;0,RANK(D6,$D$6:$D$27),D6=0,"")</f>
        <v>12</v>
      </c>
      <c r="G6" s="24">
        <f>T6</f>
        <v>10570988877</v>
      </c>
      <c r="H6" s="29">
        <f>IFERROR(T6/$T$28,"-")</f>
        <v>1.7219903803484687E-2</v>
      </c>
      <c r="I6" s="82">
        <f>_xlfn.IFS(G6&gt;0,RANK(G6,$G$6:$G$27),G6=0,"")</f>
        <v>14</v>
      </c>
      <c r="R6" s="71" t="str">
        <f>B6</f>
        <v>Ⅰ．感染症及び寄生虫症</v>
      </c>
      <c r="S6" s="73">
        <v>9062281707</v>
      </c>
      <c r="T6" s="73">
        <v>10570988877</v>
      </c>
    </row>
    <row r="7" spans="2:20" ht="18.75" customHeight="1">
      <c r="B7" s="25" t="s">
        <v>27</v>
      </c>
      <c r="C7" s="26"/>
      <c r="D7" s="27">
        <f>S7</f>
        <v>72052913803</v>
      </c>
      <c r="E7" s="28">
        <f>IFERROR(S7/$S$28,"-")</f>
        <v>0.15380780823399948</v>
      </c>
      <c r="F7" s="81">
        <f>_xlfn.IFS(D7&gt;0,RANK(D7,$D$6:$D$27),D7=0,"")</f>
        <v>2</v>
      </c>
      <c r="G7" s="27">
        <f>T7</f>
        <v>49901766366</v>
      </c>
      <c r="H7" s="29">
        <f>IFERROR(T7/$T$28,"-")</f>
        <v>8.1288858255837482E-2</v>
      </c>
      <c r="I7" s="82">
        <f>_xlfn.IFS(G7&gt;0,RANK(G7,$G$6:$G$27),G7=0,"")</f>
        <v>4</v>
      </c>
      <c r="R7" s="71" t="str">
        <f t="shared" ref="R7:R27" si="0">B7</f>
        <v>Ⅱ．新生物＜腫瘍＞</v>
      </c>
      <c r="S7" s="73">
        <v>72052913803</v>
      </c>
      <c r="T7" s="73">
        <v>49901766366</v>
      </c>
    </row>
    <row r="8" spans="2:20" ht="18.75" customHeight="1">
      <c r="B8" s="25" t="s">
        <v>28</v>
      </c>
      <c r="C8" s="26"/>
      <c r="D8" s="27">
        <f t="shared" ref="D8:D27" si="1">S8</f>
        <v>6169370059</v>
      </c>
      <c r="E8" s="28">
        <f t="shared" ref="E8:E27" si="2">IFERROR(S8/$S$28,"-")</f>
        <v>1.3169450572861383E-2</v>
      </c>
      <c r="F8" s="81">
        <f t="shared" ref="F8:F27" si="3">_xlfn.IFS(D8&gt;0,RANK(D8,$D$6:$D$27),D8=0,"")</f>
        <v>15</v>
      </c>
      <c r="G8" s="27">
        <f t="shared" ref="G8:G27" si="4">T8</f>
        <v>7068605941</v>
      </c>
      <c r="H8" s="29">
        <f t="shared" ref="H8:H27" si="5">IFERROR(T8/$T$28,"-")</f>
        <v>1.1514600549206534E-2</v>
      </c>
      <c r="I8" s="82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73">
        <v>6169370059</v>
      </c>
      <c r="T8" s="73">
        <v>7068605941</v>
      </c>
    </row>
    <row r="9" spans="2:20" ht="18.75" customHeight="1">
      <c r="B9" s="25" t="s">
        <v>29</v>
      </c>
      <c r="C9" s="26"/>
      <c r="D9" s="27">
        <f t="shared" si="1"/>
        <v>33705353896</v>
      </c>
      <c r="E9" s="28">
        <f t="shared" si="2"/>
        <v>7.1949159789277087E-2</v>
      </c>
      <c r="F9" s="81">
        <f t="shared" si="3"/>
        <v>7</v>
      </c>
      <c r="G9" s="27">
        <f t="shared" si="4"/>
        <v>41012528300</v>
      </c>
      <c r="H9" s="29">
        <f t="shared" si="5"/>
        <v>6.6808488806594873E-2</v>
      </c>
      <c r="I9" s="82">
        <f t="shared" si="6"/>
        <v>7</v>
      </c>
      <c r="R9" s="71" t="str">
        <f t="shared" si="0"/>
        <v>Ⅳ．内分泌，栄養及び代謝疾患</v>
      </c>
      <c r="S9" s="73">
        <v>33705353896</v>
      </c>
      <c r="T9" s="73">
        <v>41012528300</v>
      </c>
    </row>
    <row r="10" spans="2:20" ht="18.75" customHeight="1">
      <c r="B10" s="25" t="s">
        <v>30</v>
      </c>
      <c r="C10" s="26"/>
      <c r="D10" s="27">
        <f t="shared" si="1"/>
        <v>10063452077</v>
      </c>
      <c r="E10" s="28">
        <f t="shared" si="2"/>
        <v>2.148195576744065E-2</v>
      </c>
      <c r="F10" s="81">
        <f t="shared" si="3"/>
        <v>11</v>
      </c>
      <c r="G10" s="27">
        <f t="shared" si="4"/>
        <v>20809032136</v>
      </c>
      <c r="H10" s="29">
        <f t="shared" si="5"/>
        <v>3.3897446662268536E-2</v>
      </c>
      <c r="I10" s="82">
        <f t="shared" si="6"/>
        <v>11</v>
      </c>
      <c r="R10" s="71" t="str">
        <f t="shared" si="0"/>
        <v>Ⅴ．精神及び行動の障害</v>
      </c>
      <c r="S10" s="73">
        <v>10063452077</v>
      </c>
      <c r="T10" s="73">
        <v>20809032136</v>
      </c>
    </row>
    <row r="11" spans="2:20" ht="18.75" customHeight="1">
      <c r="B11" s="25" t="s">
        <v>31</v>
      </c>
      <c r="C11" s="26"/>
      <c r="D11" s="27">
        <f t="shared" si="1"/>
        <v>24304712136</v>
      </c>
      <c r="E11" s="28">
        <f t="shared" si="2"/>
        <v>5.1882072578177979E-2</v>
      </c>
      <c r="F11" s="81">
        <f t="shared" si="3"/>
        <v>8</v>
      </c>
      <c r="G11" s="27">
        <f t="shared" si="4"/>
        <v>41829063695</v>
      </c>
      <c r="H11" s="29">
        <f t="shared" si="5"/>
        <v>6.813860665248847E-2</v>
      </c>
      <c r="I11" s="82">
        <f t="shared" si="6"/>
        <v>6</v>
      </c>
      <c r="R11" s="71" t="str">
        <f t="shared" si="0"/>
        <v>Ⅵ．神経系の疾患</v>
      </c>
      <c r="S11" s="73">
        <v>24304712136</v>
      </c>
      <c r="T11" s="73">
        <v>41829063695</v>
      </c>
    </row>
    <row r="12" spans="2:20" ht="18.75" customHeight="1">
      <c r="B12" s="25" t="s">
        <v>32</v>
      </c>
      <c r="C12" s="26"/>
      <c r="D12" s="27">
        <f t="shared" si="1"/>
        <v>16475775126</v>
      </c>
      <c r="E12" s="28">
        <f t="shared" si="2"/>
        <v>3.5170026128503312E-2</v>
      </c>
      <c r="F12" s="81">
        <f t="shared" si="3"/>
        <v>10</v>
      </c>
      <c r="G12" s="27">
        <f t="shared" si="4"/>
        <v>24130080141</v>
      </c>
      <c r="H12" s="29">
        <f t="shared" si="5"/>
        <v>3.9307359380773309E-2</v>
      </c>
      <c r="I12" s="82">
        <f t="shared" si="6"/>
        <v>10</v>
      </c>
      <c r="R12" s="71" t="str">
        <f t="shared" si="0"/>
        <v>Ⅶ．眼及び付属器の疾患</v>
      </c>
      <c r="S12" s="73">
        <v>16475775126</v>
      </c>
      <c r="T12" s="73">
        <v>24130080141</v>
      </c>
    </row>
    <row r="13" spans="2:20" ht="18.75" customHeight="1">
      <c r="B13" s="25" t="s">
        <v>33</v>
      </c>
      <c r="C13" s="26"/>
      <c r="D13" s="27">
        <f t="shared" si="1"/>
        <v>1250866881</v>
      </c>
      <c r="E13" s="28">
        <f t="shared" si="2"/>
        <v>2.6701639559661857E-3</v>
      </c>
      <c r="F13" s="81">
        <f t="shared" si="3"/>
        <v>18</v>
      </c>
      <c r="G13" s="27">
        <f t="shared" si="4"/>
        <v>2134198565</v>
      </c>
      <c r="H13" s="29">
        <f t="shared" si="5"/>
        <v>3.4765615983946385E-3</v>
      </c>
      <c r="I13" s="82">
        <f t="shared" si="6"/>
        <v>18</v>
      </c>
      <c r="R13" s="71" t="str">
        <f t="shared" si="0"/>
        <v>Ⅷ．耳及び乳様突起の疾患</v>
      </c>
      <c r="S13" s="73">
        <v>1250866881</v>
      </c>
      <c r="T13" s="73">
        <v>2134198565</v>
      </c>
    </row>
    <row r="14" spans="2:20" ht="18.75" customHeight="1">
      <c r="B14" s="25" t="s">
        <v>34</v>
      </c>
      <c r="C14" s="26"/>
      <c r="D14" s="27">
        <f t="shared" si="1"/>
        <v>94162561293</v>
      </c>
      <c r="E14" s="28">
        <f t="shared" si="2"/>
        <v>0.20100418436614223</v>
      </c>
      <c r="F14" s="81">
        <f t="shared" si="3"/>
        <v>1</v>
      </c>
      <c r="G14" s="27">
        <f t="shared" si="4"/>
        <v>115337658289</v>
      </c>
      <c r="H14" s="29">
        <f t="shared" si="5"/>
        <v>0.18788245865787115</v>
      </c>
      <c r="I14" s="82">
        <f t="shared" si="6"/>
        <v>1</v>
      </c>
      <c r="R14" s="71" t="str">
        <f t="shared" si="0"/>
        <v>Ⅸ．循環器系の疾患</v>
      </c>
      <c r="S14" s="73">
        <v>94162561293</v>
      </c>
      <c r="T14" s="73">
        <v>115337658289</v>
      </c>
    </row>
    <row r="15" spans="2:20" ht="18.75" customHeight="1">
      <c r="B15" s="25" t="s">
        <v>35</v>
      </c>
      <c r="C15" s="26"/>
      <c r="D15" s="27">
        <f t="shared" si="1"/>
        <v>37301885551</v>
      </c>
      <c r="E15" s="28">
        <f t="shared" si="2"/>
        <v>7.9626498871110535E-2</v>
      </c>
      <c r="F15" s="81">
        <f t="shared" si="3"/>
        <v>5</v>
      </c>
      <c r="G15" s="27">
        <f t="shared" si="4"/>
        <v>33304580522</v>
      </c>
      <c r="H15" s="29">
        <f t="shared" si="5"/>
        <v>5.4252414743530326E-2</v>
      </c>
      <c r="I15" s="82">
        <f t="shared" si="6"/>
        <v>9</v>
      </c>
      <c r="R15" s="71" t="str">
        <f t="shared" si="0"/>
        <v>Ⅹ．呼吸器系の疾患</v>
      </c>
      <c r="S15" s="73">
        <v>37301885551</v>
      </c>
      <c r="T15" s="73">
        <v>33304580522</v>
      </c>
    </row>
    <row r="16" spans="2:20" ht="18.75" customHeight="1">
      <c r="B16" s="25" t="s">
        <v>36</v>
      </c>
      <c r="C16" s="26" t="s">
        <v>21</v>
      </c>
      <c r="D16" s="27">
        <f t="shared" si="1"/>
        <v>34083297629</v>
      </c>
      <c r="E16" s="28">
        <f t="shared" si="2"/>
        <v>7.275593767153514E-2</v>
      </c>
      <c r="F16" s="81">
        <f t="shared" si="3"/>
        <v>6</v>
      </c>
      <c r="G16" s="27">
        <f t="shared" si="4"/>
        <v>46253424004</v>
      </c>
      <c r="H16" s="29">
        <f t="shared" si="5"/>
        <v>7.5345790370059201E-2</v>
      </c>
      <c r="I16" s="82">
        <f t="shared" si="6"/>
        <v>5</v>
      </c>
      <c r="R16" s="71" t="str">
        <f t="shared" si="0"/>
        <v>ⅩⅠ．消化器系の疾患</v>
      </c>
      <c r="S16" s="73">
        <v>34083297629</v>
      </c>
      <c r="T16" s="73">
        <v>46253424004</v>
      </c>
    </row>
    <row r="17" spans="2:20" ht="18.75" customHeight="1">
      <c r="B17" s="25" t="s">
        <v>18</v>
      </c>
      <c r="C17" s="26"/>
      <c r="D17" s="27">
        <f t="shared" si="1"/>
        <v>7903028047</v>
      </c>
      <c r="E17" s="28">
        <f t="shared" si="2"/>
        <v>1.6870204939169093E-2</v>
      </c>
      <c r="F17" s="81">
        <f t="shared" si="3"/>
        <v>14</v>
      </c>
      <c r="G17" s="27">
        <f t="shared" si="4"/>
        <v>10692104415</v>
      </c>
      <c r="H17" s="29">
        <f t="shared" si="5"/>
        <v>1.7417198298610406E-2</v>
      </c>
      <c r="I17" s="82">
        <f t="shared" si="6"/>
        <v>13</v>
      </c>
      <c r="R17" s="71" t="str">
        <f t="shared" si="0"/>
        <v>ⅩⅡ．皮膚及び皮下組織の疾患</v>
      </c>
      <c r="S17" s="73">
        <v>7903028047</v>
      </c>
      <c r="T17" s="73">
        <v>10692104415</v>
      </c>
    </row>
    <row r="18" spans="2:20" ht="18.75" customHeight="1">
      <c r="B18" s="25" t="s">
        <v>37</v>
      </c>
      <c r="C18" s="26"/>
      <c r="D18" s="27">
        <f t="shared" si="1"/>
        <v>39902179100</v>
      </c>
      <c r="E18" s="28">
        <f t="shared" si="2"/>
        <v>8.5177217508668898E-2</v>
      </c>
      <c r="F18" s="81">
        <f t="shared" si="3"/>
        <v>4</v>
      </c>
      <c r="G18" s="27">
        <f t="shared" si="4"/>
        <v>105126604187</v>
      </c>
      <c r="H18" s="29">
        <f t="shared" si="5"/>
        <v>0.17124888053055046</v>
      </c>
      <c r="I18" s="82">
        <f t="shared" si="6"/>
        <v>2</v>
      </c>
      <c r="R18" s="71" t="str">
        <f t="shared" si="0"/>
        <v>ⅩⅢ．筋骨格系及び結合組織の疾患</v>
      </c>
      <c r="S18" s="73">
        <v>39902179100</v>
      </c>
      <c r="T18" s="73">
        <v>105126604187</v>
      </c>
    </row>
    <row r="19" spans="2:20" ht="18.75" customHeight="1">
      <c r="B19" s="25" t="s">
        <v>38</v>
      </c>
      <c r="C19" s="26"/>
      <c r="D19" s="27">
        <f t="shared" si="1"/>
        <v>47890495848</v>
      </c>
      <c r="E19" s="28">
        <f t="shared" si="2"/>
        <v>0.1022294840394594</v>
      </c>
      <c r="F19" s="81">
        <f t="shared" si="3"/>
        <v>3</v>
      </c>
      <c r="G19" s="27">
        <f t="shared" si="4"/>
        <v>35868247346</v>
      </c>
      <c r="H19" s="29">
        <f t="shared" si="5"/>
        <v>5.8428570504087098E-2</v>
      </c>
      <c r="I19" s="82">
        <f t="shared" si="6"/>
        <v>8</v>
      </c>
      <c r="R19" s="71" t="str">
        <f t="shared" si="0"/>
        <v>ⅩⅣ．腎尿路生殖器系の疾患</v>
      </c>
      <c r="S19" s="73">
        <v>47890495848</v>
      </c>
      <c r="T19" s="73">
        <v>35868247346</v>
      </c>
    </row>
    <row r="20" spans="2:20" ht="18.75" customHeight="1">
      <c r="B20" s="25" t="s">
        <v>20</v>
      </c>
      <c r="C20" s="26" t="s">
        <v>17</v>
      </c>
      <c r="D20" s="27">
        <f t="shared" si="1"/>
        <v>330534</v>
      </c>
      <c r="E20" s="28">
        <f t="shared" si="2"/>
        <v>7.0557465900428392E-7</v>
      </c>
      <c r="F20" s="81">
        <f t="shared" si="3"/>
        <v>21</v>
      </c>
      <c r="G20" s="27">
        <f t="shared" si="4"/>
        <v>2362745</v>
      </c>
      <c r="H20" s="29">
        <f t="shared" si="5"/>
        <v>3.8488586153645638E-6</v>
      </c>
      <c r="I20" s="82">
        <f t="shared" si="6"/>
        <v>21</v>
      </c>
      <c r="R20" s="71" t="str">
        <f t="shared" si="0"/>
        <v>ⅩⅤ．妊娠，分娩及び産じょく</v>
      </c>
      <c r="S20" s="73">
        <v>330534</v>
      </c>
      <c r="T20" s="73">
        <v>2362745</v>
      </c>
    </row>
    <row r="21" spans="2:20" ht="18.75" customHeight="1">
      <c r="B21" s="25" t="s">
        <v>22</v>
      </c>
      <c r="C21" s="26" t="s">
        <v>17</v>
      </c>
      <c r="D21" s="27">
        <f t="shared" si="1"/>
        <v>117534</v>
      </c>
      <c r="E21" s="28">
        <f t="shared" si="2"/>
        <v>2.5089404409655138E-7</v>
      </c>
      <c r="F21" s="81">
        <f t="shared" si="3"/>
        <v>22</v>
      </c>
      <c r="G21" s="27">
        <f t="shared" si="4"/>
        <v>406864</v>
      </c>
      <c r="H21" s="29">
        <f t="shared" si="5"/>
        <v>6.6277233120023026E-7</v>
      </c>
      <c r="I21" s="82">
        <f t="shared" si="6"/>
        <v>22</v>
      </c>
      <c r="R21" s="71" t="str">
        <f t="shared" si="0"/>
        <v>ⅩⅥ．周産期に発生した病態</v>
      </c>
      <c r="S21" s="73">
        <v>117534</v>
      </c>
      <c r="T21" s="73">
        <v>406864</v>
      </c>
    </row>
    <row r="22" spans="2:20" ht="18.75" customHeight="1">
      <c r="B22" s="25" t="s">
        <v>23</v>
      </c>
      <c r="C22" s="26"/>
      <c r="D22" s="27">
        <f t="shared" si="1"/>
        <v>146223816</v>
      </c>
      <c r="E22" s="28">
        <f t="shared" si="2"/>
        <v>3.1213678203302885E-4</v>
      </c>
      <c r="F22" s="81">
        <f t="shared" si="3"/>
        <v>19</v>
      </c>
      <c r="G22" s="27">
        <f t="shared" si="4"/>
        <v>216280974</v>
      </c>
      <c r="H22" s="29">
        <f t="shared" si="5"/>
        <v>3.5231685608025381E-4</v>
      </c>
      <c r="I22" s="82">
        <f t="shared" si="6"/>
        <v>19</v>
      </c>
      <c r="R22" s="71" t="str">
        <f t="shared" si="0"/>
        <v>ⅩⅦ．先天奇形，変形及び染色体異常</v>
      </c>
      <c r="S22" s="73">
        <v>146223816</v>
      </c>
      <c r="T22" s="73">
        <v>216280974</v>
      </c>
    </row>
    <row r="23" spans="2:20" ht="18.75" customHeight="1">
      <c r="B23" s="25" t="s">
        <v>24</v>
      </c>
      <c r="C23" s="26"/>
      <c r="D23" s="27">
        <f t="shared" si="1"/>
        <v>8360261565</v>
      </c>
      <c r="E23" s="28">
        <f t="shared" si="2"/>
        <v>1.7846238822364708E-2</v>
      </c>
      <c r="F23" s="81">
        <f t="shared" si="3"/>
        <v>13</v>
      </c>
      <c r="G23" s="27">
        <f t="shared" si="4"/>
        <v>12568755808</v>
      </c>
      <c r="H23" s="29">
        <f t="shared" si="5"/>
        <v>2.0474221329865983E-2</v>
      </c>
      <c r="I23" s="82">
        <f t="shared" si="6"/>
        <v>12</v>
      </c>
      <c r="R23" s="71" t="str">
        <f t="shared" si="0"/>
        <v>ⅩⅧ．症状，徴候及び異常臨床所見・異常検査所見で他に分類されないもの</v>
      </c>
      <c r="S23" s="73">
        <v>8360261565</v>
      </c>
      <c r="T23" s="73">
        <v>12568755808</v>
      </c>
    </row>
    <row r="24" spans="2:20" ht="18.75" customHeight="1">
      <c r="B24" s="25" t="s">
        <v>39</v>
      </c>
      <c r="C24" s="26"/>
      <c r="D24" s="27">
        <f t="shared" si="1"/>
        <v>20761913975</v>
      </c>
      <c r="E24" s="28">
        <f t="shared" si="2"/>
        <v>4.4319435740912891E-2</v>
      </c>
      <c r="F24" s="81">
        <f t="shared" si="3"/>
        <v>9</v>
      </c>
      <c r="G24" s="27">
        <f t="shared" si="4"/>
        <v>50073059617</v>
      </c>
      <c r="H24" s="29">
        <f t="shared" si="5"/>
        <v>8.156789112009713E-2</v>
      </c>
      <c r="I24" s="82">
        <f t="shared" si="6"/>
        <v>3</v>
      </c>
      <c r="R24" s="71" t="str">
        <f t="shared" si="0"/>
        <v>ⅩⅨ．損傷，中毒及びその他の外因の影響</v>
      </c>
      <c r="S24" s="73">
        <v>20761913975</v>
      </c>
      <c r="T24" s="73">
        <v>50073059617</v>
      </c>
    </row>
    <row r="25" spans="2:20" ht="18.75" customHeight="1">
      <c r="B25" s="25" t="s">
        <v>40</v>
      </c>
      <c r="C25" s="26"/>
      <c r="D25" s="27">
        <f t="shared" si="1"/>
        <v>1959025170</v>
      </c>
      <c r="E25" s="28">
        <f t="shared" si="2"/>
        <v>4.1818345958465975E-3</v>
      </c>
      <c r="F25" s="81">
        <f t="shared" si="3"/>
        <v>17</v>
      </c>
      <c r="G25" s="27">
        <f t="shared" si="4"/>
        <v>3979756717</v>
      </c>
      <c r="H25" s="29">
        <f t="shared" si="5"/>
        <v>6.4829344373939822E-3</v>
      </c>
      <c r="I25" s="82">
        <f t="shared" si="6"/>
        <v>16</v>
      </c>
      <c r="R25" s="71" t="str">
        <f t="shared" si="0"/>
        <v>ⅩⅩⅠ．健康状態に影響を及ぼす要因及び保健サービスの利用</v>
      </c>
      <c r="S25" s="73">
        <v>1959025170</v>
      </c>
      <c r="T25" s="73">
        <v>3979756717</v>
      </c>
    </row>
    <row r="26" spans="2:20" ht="18.75" customHeight="1">
      <c r="B26" s="25" t="s">
        <v>41</v>
      </c>
      <c r="C26" s="26"/>
      <c r="D26" s="27">
        <f t="shared" si="1"/>
        <v>2858881308</v>
      </c>
      <c r="E26" s="28">
        <f t="shared" si="2"/>
        <v>6.1027131975101541E-3</v>
      </c>
      <c r="F26" s="81">
        <f t="shared" si="3"/>
        <v>16</v>
      </c>
      <c r="G26" s="27">
        <f t="shared" si="4"/>
        <v>2940904938</v>
      </c>
      <c r="H26" s="29">
        <f t="shared" si="5"/>
        <v>4.7906681878871777E-3</v>
      </c>
      <c r="I26" s="82">
        <f t="shared" si="6"/>
        <v>17</v>
      </c>
      <c r="R26" s="71" t="str">
        <f t="shared" si="0"/>
        <v>ⅩⅩⅡ．特殊目的用コード</v>
      </c>
      <c r="S26" s="73">
        <v>2858881308</v>
      </c>
      <c r="T26" s="73">
        <v>2940904938</v>
      </c>
    </row>
    <row r="27" spans="2:20" ht="18.75" customHeight="1" thickBot="1">
      <c r="B27" s="30" t="s">
        <v>42</v>
      </c>
      <c r="C27" s="31"/>
      <c r="D27" s="27">
        <f t="shared" si="1"/>
        <v>45774845</v>
      </c>
      <c r="E27" s="28">
        <f t="shared" si="2"/>
        <v>9.7713308318808206E-5</v>
      </c>
      <c r="F27" s="81">
        <f t="shared" si="3"/>
        <v>20</v>
      </c>
      <c r="G27" s="27">
        <f t="shared" si="4"/>
        <v>61583183</v>
      </c>
      <c r="H27" s="29">
        <f t="shared" si="5"/>
        <v>1.0031762397174581E-4</v>
      </c>
      <c r="I27" s="82">
        <f t="shared" si="6"/>
        <v>20</v>
      </c>
      <c r="R27" s="71" t="str">
        <f t="shared" si="0"/>
        <v>分類外</v>
      </c>
      <c r="S27" s="73">
        <v>45774845</v>
      </c>
      <c r="T27" s="73">
        <v>61583183</v>
      </c>
    </row>
    <row r="28" spans="2:20" ht="18.75" customHeight="1" thickTop="1">
      <c r="B28" s="32" t="s">
        <v>43</v>
      </c>
      <c r="C28" s="33"/>
      <c r="D28" s="34">
        <f>S28</f>
        <v>468460701900</v>
      </c>
      <c r="E28" s="35"/>
      <c r="F28" s="36"/>
      <c r="G28" s="34">
        <f>T28</f>
        <v>613881993630</v>
      </c>
      <c r="H28" s="35"/>
      <c r="I28" s="37"/>
      <c r="R28" s="75" t="s">
        <v>169</v>
      </c>
      <c r="S28" s="76">
        <f>SUM(S6:S27)</f>
        <v>468460701900</v>
      </c>
      <c r="T28" s="76">
        <f>SUM(T6:T27)</f>
        <v>613881993630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171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31" priority="1" stopIfTrue="1" operator="equal">
      <formula>0</formula>
    </cfRule>
    <cfRule type="expression" dxfId="330" priority="2" stopIfTrue="1">
      <formula>$F6&lt;=5</formula>
    </cfRule>
  </conditionalFormatting>
  <conditionalFormatting sqref="G6:I27">
    <cfRule type="cellIs" dxfId="329" priority="3" stopIfTrue="1" operator="equal">
      <formula>0</formula>
    </cfRule>
  </conditionalFormatting>
  <conditionalFormatting sqref="G6:I27">
    <cfRule type="expression" dxfId="32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153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2601750600</v>
      </c>
      <c r="E6" s="60">
        <f>IFERROR(S6/$S$28,"-")</f>
        <v>2.0019135825661078E-2</v>
      </c>
      <c r="F6" s="85">
        <f>_xlfn.IFS(D6&gt;0,RANK(D6,$D$6:$D$27),D6=0,"")</f>
        <v>11</v>
      </c>
      <c r="G6" s="56">
        <f>T6</f>
        <v>3327643840</v>
      </c>
      <c r="H6" s="61">
        <f>IFERROR(T6/$T$28,"-")</f>
        <v>1.7881493326707971E-2</v>
      </c>
      <c r="I6" s="86">
        <f>_xlfn.IFS(G6&gt;0,RANK(G6,$G$6:$G$27),G6=0,"")</f>
        <v>13</v>
      </c>
      <c r="R6" s="71" t="str">
        <f>B6</f>
        <v>Ⅰ．感染症及び寄生虫症</v>
      </c>
      <c r="S6" s="80">
        <v>2601750600</v>
      </c>
      <c r="T6" s="80">
        <v>3327643840</v>
      </c>
    </row>
    <row r="7" spans="2:20" ht="18.75" customHeight="1">
      <c r="B7" s="57" t="s">
        <v>1</v>
      </c>
      <c r="C7" s="58"/>
      <c r="D7" s="59">
        <f>S7</f>
        <v>19176424001</v>
      </c>
      <c r="E7" s="60">
        <f>IFERROR(S7/$S$28,"-")</f>
        <v>0.1475527426519998</v>
      </c>
      <c r="F7" s="85">
        <f>_xlfn.IFS(D7&gt;0,RANK(D7,$D$6:$D$27),D7=0,"")</f>
        <v>2</v>
      </c>
      <c r="G7" s="59">
        <f>T7</f>
        <v>14960071992</v>
      </c>
      <c r="H7" s="61">
        <f>IFERROR(T7/$T$28,"-")</f>
        <v>8.0389741316792732E-2</v>
      </c>
      <c r="I7" s="86">
        <f>_xlfn.IFS(G7&gt;0,RANK(G7,$G$6:$G$27),G7=0,"")</f>
        <v>3</v>
      </c>
      <c r="R7" s="71" t="str">
        <f t="shared" ref="R7:R27" si="0">B7</f>
        <v>Ⅱ．新生物＜腫瘍＞</v>
      </c>
      <c r="S7" s="80">
        <v>19176424001</v>
      </c>
      <c r="T7" s="80">
        <v>14960071992</v>
      </c>
    </row>
    <row r="8" spans="2:20" ht="18.75" customHeight="1">
      <c r="B8" s="57" t="s">
        <v>28</v>
      </c>
      <c r="C8" s="58"/>
      <c r="D8" s="59">
        <f t="shared" ref="D8:D27" si="1">S8</f>
        <v>1675559994</v>
      </c>
      <c r="E8" s="60">
        <f t="shared" ref="E8:E27" si="2">IFERROR(S8/$S$28,"-")</f>
        <v>1.2892574370475734E-2</v>
      </c>
      <c r="F8" s="85">
        <f t="shared" ref="F8:F27" si="3">_xlfn.IFS(D8&gt;0,RANK(D8,$D$6:$D$27),D8=0,"")</f>
        <v>15</v>
      </c>
      <c r="G8" s="59">
        <f t="shared" ref="G8:G27" si="4">T8</f>
        <v>2136603990</v>
      </c>
      <c r="H8" s="61">
        <f t="shared" ref="H8:H27" si="5">IFERROR(T8/$T$28,"-")</f>
        <v>1.1481297826934096E-2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1675559994</v>
      </c>
      <c r="T8" s="80">
        <v>2136603990</v>
      </c>
    </row>
    <row r="9" spans="2:20" ht="18.75" customHeight="1">
      <c r="B9" s="57" t="s">
        <v>29</v>
      </c>
      <c r="C9" s="58"/>
      <c r="D9" s="59">
        <f t="shared" si="1"/>
        <v>10032765139</v>
      </c>
      <c r="E9" s="60">
        <f t="shared" si="2"/>
        <v>7.7196979612341954E-2</v>
      </c>
      <c r="F9" s="85">
        <f t="shared" si="3"/>
        <v>6</v>
      </c>
      <c r="G9" s="59">
        <f t="shared" si="4"/>
        <v>12620854602</v>
      </c>
      <c r="H9" s="61">
        <f t="shared" si="5"/>
        <v>6.7819676081384533E-2</v>
      </c>
      <c r="I9" s="86">
        <f t="shared" si="6"/>
        <v>6</v>
      </c>
      <c r="R9" s="71" t="str">
        <f t="shared" si="0"/>
        <v>Ⅳ．内分泌，栄養及び代謝疾患</v>
      </c>
      <c r="S9" s="80">
        <v>10032765139</v>
      </c>
      <c r="T9" s="80">
        <v>12620854602</v>
      </c>
    </row>
    <row r="10" spans="2:20" ht="18.75" customHeight="1">
      <c r="B10" s="57" t="s">
        <v>2</v>
      </c>
      <c r="C10" s="58"/>
      <c r="D10" s="59">
        <f t="shared" si="1"/>
        <v>2151984265</v>
      </c>
      <c r="E10" s="60">
        <f t="shared" si="2"/>
        <v>1.6558414667309167E-2</v>
      </c>
      <c r="F10" s="85">
        <f t="shared" si="3"/>
        <v>14</v>
      </c>
      <c r="G10" s="59">
        <f t="shared" si="4"/>
        <v>4955116196</v>
      </c>
      <c r="H10" s="61">
        <f t="shared" si="5"/>
        <v>2.6626911247760395E-2</v>
      </c>
      <c r="I10" s="86">
        <f t="shared" si="6"/>
        <v>11</v>
      </c>
      <c r="R10" s="71" t="str">
        <f t="shared" si="0"/>
        <v>Ⅴ．精神及び行動の障害</v>
      </c>
      <c r="S10" s="80">
        <v>2151984265</v>
      </c>
      <c r="T10" s="80">
        <v>4955116196</v>
      </c>
    </row>
    <row r="11" spans="2:20" ht="18.75" customHeight="1">
      <c r="B11" s="57" t="s">
        <v>3</v>
      </c>
      <c r="C11" s="58"/>
      <c r="D11" s="59">
        <f t="shared" si="1"/>
        <v>6339877680</v>
      </c>
      <c r="E11" s="60">
        <f t="shared" si="2"/>
        <v>4.8782105553851721E-2</v>
      </c>
      <c r="F11" s="85">
        <f t="shared" si="3"/>
        <v>8</v>
      </c>
      <c r="G11" s="59">
        <f t="shared" si="4"/>
        <v>11877155508</v>
      </c>
      <c r="H11" s="61">
        <f t="shared" si="5"/>
        <v>6.3823319792714009E-2</v>
      </c>
      <c r="I11" s="86">
        <f t="shared" si="6"/>
        <v>7</v>
      </c>
      <c r="R11" s="71" t="str">
        <f t="shared" si="0"/>
        <v>Ⅵ．神経系の疾患</v>
      </c>
      <c r="S11" s="80">
        <v>6339877680</v>
      </c>
      <c r="T11" s="80">
        <v>11877155508</v>
      </c>
    </row>
    <row r="12" spans="2:20" ht="18.75" customHeight="1">
      <c r="B12" s="57" t="s">
        <v>4</v>
      </c>
      <c r="C12" s="58"/>
      <c r="D12" s="59">
        <f t="shared" si="1"/>
        <v>4170525748</v>
      </c>
      <c r="E12" s="60">
        <f t="shared" si="2"/>
        <v>3.2090055600882253E-2</v>
      </c>
      <c r="F12" s="85">
        <f t="shared" si="3"/>
        <v>10</v>
      </c>
      <c r="G12" s="59">
        <f t="shared" si="4"/>
        <v>6966246308</v>
      </c>
      <c r="H12" s="61">
        <f t="shared" si="5"/>
        <v>3.7433960140609894E-2</v>
      </c>
      <c r="I12" s="86">
        <f t="shared" si="6"/>
        <v>10</v>
      </c>
      <c r="R12" s="71" t="str">
        <f t="shared" si="0"/>
        <v>Ⅶ．眼及び付属器の疾患</v>
      </c>
      <c r="S12" s="80">
        <v>4170525748</v>
      </c>
      <c r="T12" s="80">
        <v>6966246308</v>
      </c>
    </row>
    <row r="13" spans="2:20" ht="18.75" customHeight="1">
      <c r="B13" s="57" t="s">
        <v>5</v>
      </c>
      <c r="C13" s="58"/>
      <c r="D13" s="59">
        <f t="shared" si="1"/>
        <v>353963441</v>
      </c>
      <c r="E13" s="60">
        <f t="shared" si="2"/>
        <v>2.7235670485469942E-3</v>
      </c>
      <c r="F13" s="85">
        <f t="shared" si="3"/>
        <v>18</v>
      </c>
      <c r="G13" s="59">
        <f t="shared" si="4"/>
        <v>680047507</v>
      </c>
      <c r="H13" s="61">
        <f t="shared" si="5"/>
        <v>3.654316850887772E-3</v>
      </c>
      <c r="I13" s="86">
        <f t="shared" si="6"/>
        <v>18</v>
      </c>
      <c r="R13" s="71" t="str">
        <f t="shared" si="0"/>
        <v>Ⅷ．耳及び乳様突起の疾患</v>
      </c>
      <c r="S13" s="80">
        <v>353963441</v>
      </c>
      <c r="T13" s="80">
        <v>680047507</v>
      </c>
    </row>
    <row r="14" spans="2:20" ht="18.75" customHeight="1">
      <c r="B14" s="57" t="s">
        <v>6</v>
      </c>
      <c r="C14" s="58"/>
      <c r="D14" s="59">
        <f t="shared" si="1"/>
        <v>26052988391</v>
      </c>
      <c r="E14" s="60">
        <f t="shared" si="2"/>
        <v>0.20046437704820758</v>
      </c>
      <c r="F14" s="85">
        <f t="shared" si="3"/>
        <v>1</v>
      </c>
      <c r="G14" s="59">
        <f t="shared" si="4"/>
        <v>35421191124</v>
      </c>
      <c r="H14" s="61">
        <f t="shared" si="5"/>
        <v>0.19034001929360736</v>
      </c>
      <c r="I14" s="86">
        <f t="shared" si="6"/>
        <v>1</v>
      </c>
      <c r="R14" s="71" t="str">
        <f t="shared" si="0"/>
        <v>Ⅸ．循環器系の疾患</v>
      </c>
      <c r="S14" s="80">
        <v>26052988391</v>
      </c>
      <c r="T14" s="80">
        <v>35421191124</v>
      </c>
    </row>
    <row r="15" spans="2:20" ht="18.75" customHeight="1">
      <c r="B15" s="57" t="s">
        <v>7</v>
      </c>
      <c r="C15" s="58"/>
      <c r="D15" s="59">
        <f t="shared" si="1"/>
        <v>10680431338</v>
      </c>
      <c r="E15" s="60">
        <f t="shared" si="2"/>
        <v>8.218043867543226E-2</v>
      </c>
      <c r="F15" s="85">
        <f t="shared" si="3"/>
        <v>5</v>
      </c>
      <c r="G15" s="59">
        <f t="shared" si="4"/>
        <v>10639398532</v>
      </c>
      <c r="H15" s="61">
        <f t="shared" si="5"/>
        <v>5.7172084212637551E-2</v>
      </c>
      <c r="I15" s="86">
        <f t="shared" si="6"/>
        <v>9</v>
      </c>
      <c r="R15" s="71" t="str">
        <f t="shared" si="0"/>
        <v>Ⅹ．呼吸器系の疾患</v>
      </c>
      <c r="S15" s="80">
        <v>10680431338</v>
      </c>
      <c r="T15" s="80">
        <v>10639398532</v>
      </c>
    </row>
    <row r="16" spans="2:20" ht="18.75" customHeight="1">
      <c r="B16" s="57" t="s">
        <v>36</v>
      </c>
      <c r="C16" s="58" t="s">
        <v>8</v>
      </c>
      <c r="D16" s="59">
        <f t="shared" si="1"/>
        <v>9468256709</v>
      </c>
      <c r="E16" s="60">
        <f t="shared" si="2"/>
        <v>7.2853376910799128E-2</v>
      </c>
      <c r="F16" s="85">
        <f t="shared" si="3"/>
        <v>7</v>
      </c>
      <c r="G16" s="59">
        <f t="shared" si="4"/>
        <v>14232423042</v>
      </c>
      <c r="H16" s="61">
        <f t="shared" si="5"/>
        <v>7.6479632402128642E-2</v>
      </c>
      <c r="I16" s="86">
        <f t="shared" si="6"/>
        <v>5</v>
      </c>
      <c r="R16" s="71" t="str">
        <f t="shared" si="0"/>
        <v>ⅩⅠ．消化器系の疾患</v>
      </c>
      <c r="S16" s="80">
        <v>9468256709</v>
      </c>
      <c r="T16" s="80">
        <v>14232423042</v>
      </c>
    </row>
    <row r="17" spans="2:20" ht="18.75" customHeight="1">
      <c r="B17" s="57" t="s">
        <v>9</v>
      </c>
      <c r="C17" s="58"/>
      <c r="D17" s="59">
        <f t="shared" si="1"/>
        <v>2237957284</v>
      </c>
      <c r="E17" s="60">
        <f t="shared" si="2"/>
        <v>1.7219932933011935E-2</v>
      </c>
      <c r="F17" s="85">
        <f t="shared" si="3"/>
        <v>13</v>
      </c>
      <c r="G17" s="59">
        <f t="shared" si="4"/>
        <v>3246194579</v>
      </c>
      <c r="H17" s="61">
        <f t="shared" si="5"/>
        <v>1.7443815952846713E-2</v>
      </c>
      <c r="I17" s="86">
        <f t="shared" si="6"/>
        <v>14</v>
      </c>
      <c r="R17" s="71" t="str">
        <f t="shared" si="0"/>
        <v>ⅩⅡ．皮膚及び皮下組織の疾患</v>
      </c>
      <c r="S17" s="80">
        <v>2237957284</v>
      </c>
      <c r="T17" s="80">
        <v>3246194579</v>
      </c>
    </row>
    <row r="18" spans="2:20" ht="18.75" customHeight="1">
      <c r="B18" s="57" t="s">
        <v>19</v>
      </c>
      <c r="C18" s="58"/>
      <c r="D18" s="59">
        <f t="shared" si="1"/>
        <v>11308141258</v>
      </c>
      <c r="E18" s="60">
        <f t="shared" si="2"/>
        <v>8.7010344411821774E-2</v>
      </c>
      <c r="F18" s="85">
        <f t="shared" si="3"/>
        <v>4</v>
      </c>
      <c r="G18" s="59">
        <f t="shared" si="4"/>
        <v>32487724880</v>
      </c>
      <c r="H18" s="61">
        <f t="shared" si="5"/>
        <v>0.17457668656079628</v>
      </c>
      <c r="I18" s="86">
        <f t="shared" si="6"/>
        <v>2</v>
      </c>
      <c r="R18" s="71" t="str">
        <f t="shared" si="0"/>
        <v>ⅩⅢ．筋骨格系及び結合組織の疾患</v>
      </c>
      <c r="S18" s="80">
        <v>11308141258</v>
      </c>
      <c r="T18" s="80">
        <v>32487724880</v>
      </c>
    </row>
    <row r="19" spans="2:20" ht="18.75" customHeight="1">
      <c r="B19" s="57" t="s">
        <v>38</v>
      </c>
      <c r="C19" s="58"/>
      <c r="D19" s="59">
        <f t="shared" si="1"/>
        <v>14316923479</v>
      </c>
      <c r="E19" s="60">
        <f t="shared" si="2"/>
        <v>0.11016137970015157</v>
      </c>
      <c r="F19" s="85">
        <f t="shared" si="3"/>
        <v>3</v>
      </c>
      <c r="G19" s="59">
        <f t="shared" si="4"/>
        <v>11782156745</v>
      </c>
      <c r="H19" s="61">
        <f t="shared" si="5"/>
        <v>6.3312832544586514E-2</v>
      </c>
      <c r="I19" s="86">
        <f t="shared" si="6"/>
        <v>8</v>
      </c>
      <c r="R19" s="71" t="str">
        <f t="shared" si="0"/>
        <v>ⅩⅣ．腎尿路生殖器系の疾患</v>
      </c>
      <c r="S19" s="80">
        <v>14316923479</v>
      </c>
      <c r="T19" s="80">
        <v>11782156745</v>
      </c>
    </row>
    <row r="20" spans="2:20" ht="18.75" customHeight="1">
      <c r="B20" s="57" t="s">
        <v>20</v>
      </c>
      <c r="C20" s="58" t="s">
        <v>8</v>
      </c>
      <c r="D20" s="59">
        <f t="shared" si="1"/>
        <v>43579</v>
      </c>
      <c r="E20" s="60">
        <f t="shared" si="2"/>
        <v>3.3531804322308376E-7</v>
      </c>
      <c r="F20" s="85">
        <f t="shared" si="3"/>
        <v>21</v>
      </c>
      <c r="G20" s="59">
        <f t="shared" si="4"/>
        <v>1016986</v>
      </c>
      <c r="H20" s="61">
        <f t="shared" si="5"/>
        <v>5.4648962589564372E-6</v>
      </c>
      <c r="I20" s="86">
        <f t="shared" si="6"/>
        <v>21</v>
      </c>
      <c r="R20" s="71" t="str">
        <f t="shared" si="0"/>
        <v>ⅩⅤ．妊娠，分娩及び産じょく</v>
      </c>
      <c r="S20" s="80">
        <v>43579</v>
      </c>
      <c r="T20" s="80">
        <v>1016986</v>
      </c>
    </row>
    <row r="21" spans="2:20" ht="18.75" customHeight="1">
      <c r="B21" s="57" t="s">
        <v>10</v>
      </c>
      <c r="C21" s="58" t="s">
        <v>8</v>
      </c>
      <c r="D21" s="59">
        <f t="shared" si="1"/>
        <v>34595</v>
      </c>
      <c r="E21" s="60">
        <f t="shared" si="2"/>
        <v>2.6619077320045397E-7</v>
      </c>
      <c r="F21" s="85">
        <f t="shared" si="3"/>
        <v>22</v>
      </c>
      <c r="G21" s="59">
        <f t="shared" si="4"/>
        <v>49884</v>
      </c>
      <c r="H21" s="61">
        <f t="shared" si="5"/>
        <v>2.6805765760962582E-7</v>
      </c>
      <c r="I21" s="86">
        <f t="shared" si="6"/>
        <v>22</v>
      </c>
      <c r="R21" s="71" t="str">
        <f t="shared" si="0"/>
        <v>ⅩⅥ．周産期に発生した病態</v>
      </c>
      <c r="S21" s="80">
        <v>34595</v>
      </c>
      <c r="T21" s="80">
        <v>49884</v>
      </c>
    </row>
    <row r="22" spans="2:20" ht="18.75" customHeight="1">
      <c r="B22" s="57" t="s">
        <v>11</v>
      </c>
      <c r="C22" s="58"/>
      <c r="D22" s="59">
        <f t="shared" si="1"/>
        <v>40907071</v>
      </c>
      <c r="E22" s="60">
        <f t="shared" si="2"/>
        <v>3.1475892062020143E-4</v>
      </c>
      <c r="F22" s="85">
        <f t="shared" si="3"/>
        <v>19</v>
      </c>
      <c r="G22" s="59">
        <f t="shared" si="4"/>
        <v>62839160</v>
      </c>
      <c r="H22" s="61">
        <f t="shared" si="5"/>
        <v>3.376737638472555E-4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40907071</v>
      </c>
      <c r="T22" s="80">
        <v>62839160</v>
      </c>
    </row>
    <row r="23" spans="2:20" ht="18.75" customHeight="1">
      <c r="B23" s="57" t="s">
        <v>12</v>
      </c>
      <c r="C23" s="58"/>
      <c r="D23" s="59">
        <f t="shared" si="1"/>
        <v>2358692468</v>
      </c>
      <c r="E23" s="60">
        <f t="shared" si="2"/>
        <v>1.814892822081246E-2</v>
      </c>
      <c r="F23" s="85">
        <f t="shared" si="3"/>
        <v>12</v>
      </c>
      <c r="G23" s="59">
        <f t="shared" si="4"/>
        <v>4024463431</v>
      </c>
      <c r="H23" s="61">
        <f t="shared" si="5"/>
        <v>2.162593698278923E-2</v>
      </c>
      <c r="I23" s="86">
        <f t="shared" si="6"/>
        <v>12</v>
      </c>
      <c r="R23" s="71" t="str">
        <f t="shared" si="0"/>
        <v>ⅩⅧ．症状，徴候及び異常臨床所見・異常検査所見で他に分類されないもの</v>
      </c>
      <c r="S23" s="80">
        <v>2358692468</v>
      </c>
      <c r="T23" s="80">
        <v>4024463431</v>
      </c>
    </row>
    <row r="24" spans="2:20" ht="18.75" customHeight="1">
      <c r="B24" s="57" t="s">
        <v>25</v>
      </c>
      <c r="C24" s="58"/>
      <c r="D24" s="59">
        <f t="shared" si="1"/>
        <v>5612842183</v>
      </c>
      <c r="E24" s="60">
        <f t="shared" si="2"/>
        <v>4.3187940469573464E-2</v>
      </c>
      <c r="F24" s="85">
        <f t="shared" si="3"/>
        <v>9</v>
      </c>
      <c r="G24" s="59">
        <f t="shared" si="4"/>
        <v>14557198482</v>
      </c>
      <c r="H24" s="61">
        <f t="shared" si="5"/>
        <v>7.822485218593779E-2</v>
      </c>
      <c r="I24" s="86">
        <f t="shared" si="6"/>
        <v>4</v>
      </c>
      <c r="R24" s="71" t="str">
        <f t="shared" si="0"/>
        <v>ⅩⅨ．損傷，中毒及びその他の外因の影響</v>
      </c>
      <c r="S24" s="80">
        <v>5612842183</v>
      </c>
      <c r="T24" s="80">
        <v>14557198482</v>
      </c>
    </row>
    <row r="25" spans="2:20" ht="18.75" customHeight="1">
      <c r="B25" s="57" t="s">
        <v>13</v>
      </c>
      <c r="C25" s="58"/>
      <c r="D25" s="59">
        <f t="shared" si="1"/>
        <v>523771835</v>
      </c>
      <c r="E25" s="60">
        <f t="shared" si="2"/>
        <v>4.0301555062659516E-3</v>
      </c>
      <c r="F25" s="85">
        <f t="shared" si="3"/>
        <v>17</v>
      </c>
      <c r="G25" s="59">
        <f t="shared" si="4"/>
        <v>1217718137</v>
      </c>
      <c r="H25" s="61">
        <f t="shared" si="5"/>
        <v>6.5435544750416449E-3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523771835</v>
      </c>
      <c r="T25" s="80">
        <v>1217718137</v>
      </c>
    </row>
    <row r="26" spans="2:20" ht="18.75" customHeight="1">
      <c r="B26" s="57" t="s">
        <v>14</v>
      </c>
      <c r="C26" s="58"/>
      <c r="D26" s="59">
        <f t="shared" si="1"/>
        <v>846229052</v>
      </c>
      <c r="E26" s="60">
        <f t="shared" si="2"/>
        <v>6.5112983279828635E-3</v>
      </c>
      <c r="F26" s="85">
        <f t="shared" si="3"/>
        <v>16</v>
      </c>
      <c r="G26" s="59">
        <f t="shared" si="4"/>
        <v>879190247</v>
      </c>
      <c r="H26" s="61">
        <f t="shared" si="5"/>
        <v>4.7244342515445504E-3</v>
      </c>
      <c r="I26" s="86">
        <f t="shared" si="6"/>
        <v>17</v>
      </c>
      <c r="R26" s="71" t="str">
        <f t="shared" si="0"/>
        <v>ⅩⅩⅡ．特殊目的用コード</v>
      </c>
      <c r="S26" s="80">
        <v>846229052</v>
      </c>
      <c r="T26" s="80">
        <v>879190247</v>
      </c>
    </row>
    <row r="27" spans="2:20" ht="18.75" customHeight="1" thickBot="1">
      <c r="B27" s="62" t="s">
        <v>42</v>
      </c>
      <c r="C27" s="63"/>
      <c r="D27" s="59">
        <f t="shared" si="1"/>
        <v>13112250</v>
      </c>
      <c r="E27" s="60">
        <f t="shared" si="2"/>
        <v>1.0089203543568876E-4</v>
      </c>
      <c r="F27" s="85">
        <f t="shared" si="3"/>
        <v>20</v>
      </c>
      <c r="G27" s="59">
        <f t="shared" si="4"/>
        <v>18986798</v>
      </c>
      <c r="H27" s="61">
        <f t="shared" si="5"/>
        <v>1.0202783652848865E-4</v>
      </c>
      <c r="I27" s="86">
        <f t="shared" si="6"/>
        <v>20</v>
      </c>
      <c r="R27" s="71" t="str">
        <f t="shared" si="0"/>
        <v>分類外</v>
      </c>
      <c r="S27" s="80">
        <v>13112250</v>
      </c>
      <c r="T27" s="80">
        <v>18986798</v>
      </c>
    </row>
    <row r="28" spans="2:20" ht="18.75" customHeight="1" thickTop="1">
      <c r="B28" s="32" t="s">
        <v>15</v>
      </c>
      <c r="C28" s="33"/>
      <c r="D28" s="34">
        <f>S28</f>
        <v>129963182360</v>
      </c>
      <c r="E28" s="35"/>
      <c r="F28" s="36"/>
      <c r="G28" s="34">
        <f>T28</f>
        <v>186094291970</v>
      </c>
      <c r="H28" s="35"/>
      <c r="I28" s="37"/>
      <c r="R28" s="75" t="s">
        <v>169</v>
      </c>
      <c r="S28" s="76">
        <f>SUM(S6:S27)</f>
        <v>129963182360</v>
      </c>
      <c r="T28" s="76">
        <f>SUM(T6:T27)</f>
        <v>186094291970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295" priority="1" stopIfTrue="1" operator="equal">
      <formula>0</formula>
    </cfRule>
    <cfRule type="expression" dxfId="294" priority="2" stopIfTrue="1">
      <formula>$F6&lt;=5</formula>
    </cfRule>
  </conditionalFormatting>
  <conditionalFormatting sqref="G6:I27">
    <cfRule type="cellIs" dxfId="293" priority="3" stopIfTrue="1" operator="equal">
      <formula>0</formula>
    </cfRule>
  </conditionalFormatting>
  <conditionalFormatting sqref="G6:I27">
    <cfRule type="expression" dxfId="29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41FC0-8A28-4772-A7F6-FDC34A7B751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50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102204597</v>
      </c>
      <c r="E6" s="44">
        <f>IFERROR(S6/$S$28,"-")</f>
        <v>2.1602841676540238E-2</v>
      </c>
      <c r="F6" s="83">
        <f>_xlfn.IFS(D6&gt;0,RANK(D6,$D$6:$D$27),D6=0,"")</f>
        <v>11</v>
      </c>
      <c r="G6" s="40">
        <f>T6</f>
        <v>115465544</v>
      </c>
      <c r="H6" s="45">
        <f>IFERROR(T6/$T$28,"-")</f>
        <v>1.8348156255833237E-2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102204597</v>
      </c>
      <c r="T6" s="74">
        <v>115465544</v>
      </c>
    </row>
    <row r="7" spans="2:20" ht="18.75" customHeight="1">
      <c r="B7" s="41" t="s">
        <v>52</v>
      </c>
      <c r="C7" s="42"/>
      <c r="D7" s="43">
        <f>S7</f>
        <v>738719821</v>
      </c>
      <c r="E7" s="44">
        <f>IFERROR(S7/$S$28,"-")</f>
        <v>0.15614216781643536</v>
      </c>
      <c r="F7" s="83">
        <f>_xlfn.IFS(D7&gt;0,RANK(D7,$D$6:$D$27),D7=0,"")</f>
        <v>2</v>
      </c>
      <c r="G7" s="43">
        <f>T7</f>
        <v>482348118</v>
      </c>
      <c r="H7" s="45">
        <f>IFERROR(T7/$T$28,"-")</f>
        <v>7.6647962086170821E-2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738719821</v>
      </c>
      <c r="T7" s="74">
        <v>482348118</v>
      </c>
    </row>
    <row r="8" spans="2:20" ht="18.75" customHeight="1">
      <c r="B8" s="41" t="s">
        <v>53</v>
      </c>
      <c r="C8" s="42"/>
      <c r="D8" s="43">
        <f t="shared" ref="D8:D27" si="1">S8</f>
        <v>59701725</v>
      </c>
      <c r="E8" s="44">
        <f t="shared" ref="E8:E27" si="2">IFERROR(S8/$S$28,"-")</f>
        <v>1.2619069502239164E-2</v>
      </c>
      <c r="F8" s="83">
        <f t="shared" ref="F8:F27" si="3">_xlfn.IFS(D8&gt;0,RANK(D8,$D$6:$D$27),D8=0,"")</f>
        <v>15</v>
      </c>
      <c r="G8" s="43">
        <f t="shared" ref="G8:G27" si="4">T8</f>
        <v>84897349</v>
      </c>
      <c r="H8" s="45">
        <f t="shared" ref="H8:H27" si="5">IFERROR(T8/$T$28,"-")</f>
        <v>1.3490689700106619E-2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59701725</v>
      </c>
      <c r="T8" s="74">
        <v>84897349</v>
      </c>
    </row>
    <row r="9" spans="2:20" ht="18.75" customHeight="1">
      <c r="B9" s="41" t="s">
        <v>54</v>
      </c>
      <c r="C9" s="42"/>
      <c r="D9" s="43">
        <f t="shared" si="1"/>
        <v>445262855</v>
      </c>
      <c r="E9" s="44">
        <f t="shared" si="2"/>
        <v>9.4114582351019827E-2</v>
      </c>
      <c r="F9" s="83">
        <f t="shared" si="3"/>
        <v>4</v>
      </c>
      <c r="G9" s="43">
        <f t="shared" si="4"/>
        <v>433138529</v>
      </c>
      <c r="H9" s="45">
        <f t="shared" si="5"/>
        <v>6.8828268028718206E-2</v>
      </c>
      <c r="I9" s="84">
        <f t="shared" si="6"/>
        <v>5</v>
      </c>
      <c r="R9" s="72" t="str">
        <f t="shared" si="0"/>
        <v>Ⅳ．内分泌，栄養及び代謝疾患</v>
      </c>
      <c r="S9" s="74">
        <v>445262855</v>
      </c>
      <c r="T9" s="74">
        <v>433138529</v>
      </c>
    </row>
    <row r="10" spans="2:20" ht="18.75" customHeight="1">
      <c r="B10" s="41" t="s">
        <v>55</v>
      </c>
      <c r="C10" s="42"/>
      <c r="D10" s="43">
        <f t="shared" si="1"/>
        <v>75344240</v>
      </c>
      <c r="E10" s="44">
        <f t="shared" si="2"/>
        <v>1.5925405859770186E-2</v>
      </c>
      <c r="F10" s="83">
        <f t="shared" si="3"/>
        <v>13</v>
      </c>
      <c r="G10" s="43">
        <f t="shared" si="4"/>
        <v>171547457</v>
      </c>
      <c r="H10" s="45">
        <f t="shared" si="5"/>
        <v>2.7259903147616341E-2</v>
      </c>
      <c r="I10" s="84">
        <f t="shared" si="6"/>
        <v>11</v>
      </c>
      <c r="R10" s="72" t="str">
        <f t="shared" si="0"/>
        <v>Ⅴ．精神及び行動の障害</v>
      </c>
      <c r="S10" s="74">
        <v>75344240</v>
      </c>
      <c r="T10" s="74">
        <v>171547457</v>
      </c>
    </row>
    <row r="11" spans="2:20" ht="18.75" customHeight="1">
      <c r="B11" s="41" t="s">
        <v>56</v>
      </c>
      <c r="C11" s="42"/>
      <c r="D11" s="43">
        <f t="shared" si="1"/>
        <v>205261243</v>
      </c>
      <c r="E11" s="44">
        <f t="shared" si="2"/>
        <v>4.3385779749797883E-2</v>
      </c>
      <c r="F11" s="83">
        <f t="shared" si="3"/>
        <v>8</v>
      </c>
      <c r="G11" s="43">
        <f t="shared" si="4"/>
        <v>378499408</v>
      </c>
      <c r="H11" s="45">
        <f t="shared" si="5"/>
        <v>6.0145789299051643E-2</v>
      </c>
      <c r="I11" s="84">
        <f t="shared" si="6"/>
        <v>8</v>
      </c>
      <c r="R11" s="72" t="str">
        <f t="shared" si="0"/>
        <v>Ⅵ．神経系の疾患</v>
      </c>
      <c r="S11" s="74">
        <v>205261243</v>
      </c>
      <c r="T11" s="74">
        <v>378499408</v>
      </c>
    </row>
    <row r="12" spans="2:20" ht="18.75" customHeight="1">
      <c r="B12" s="41" t="s">
        <v>57</v>
      </c>
      <c r="C12" s="42"/>
      <c r="D12" s="43">
        <f t="shared" si="1"/>
        <v>156749262</v>
      </c>
      <c r="E12" s="44">
        <f t="shared" si="2"/>
        <v>3.3131870672123732E-2</v>
      </c>
      <c r="F12" s="83">
        <f t="shared" si="3"/>
        <v>10</v>
      </c>
      <c r="G12" s="43">
        <f t="shared" si="4"/>
        <v>266274987</v>
      </c>
      <c r="H12" s="45">
        <f t="shared" si="5"/>
        <v>4.2312666612439501E-2</v>
      </c>
      <c r="I12" s="84">
        <f t="shared" si="6"/>
        <v>10</v>
      </c>
      <c r="R12" s="72" t="str">
        <f t="shared" si="0"/>
        <v>Ⅶ．眼及び付属器の疾患</v>
      </c>
      <c r="S12" s="74">
        <v>156749262</v>
      </c>
      <c r="T12" s="74">
        <v>266274987</v>
      </c>
    </row>
    <row r="13" spans="2:20" ht="18.75" customHeight="1">
      <c r="B13" s="41" t="s">
        <v>58</v>
      </c>
      <c r="C13" s="42"/>
      <c r="D13" s="43">
        <f t="shared" si="1"/>
        <v>11371231</v>
      </c>
      <c r="E13" s="44">
        <f t="shared" si="2"/>
        <v>2.4035210760663373E-3</v>
      </c>
      <c r="F13" s="83">
        <f t="shared" si="3"/>
        <v>18</v>
      </c>
      <c r="G13" s="43">
        <f t="shared" si="4"/>
        <v>26193915</v>
      </c>
      <c r="H13" s="45">
        <f t="shared" si="5"/>
        <v>4.1623676529165621E-3</v>
      </c>
      <c r="I13" s="84">
        <f t="shared" si="6"/>
        <v>18</v>
      </c>
      <c r="R13" s="72" t="str">
        <f t="shared" si="0"/>
        <v>Ⅷ．耳及び乳様突起の疾患</v>
      </c>
      <c r="S13" s="74">
        <v>11371231</v>
      </c>
      <c r="T13" s="74">
        <v>26193915</v>
      </c>
    </row>
    <row r="14" spans="2:20" ht="18.75" customHeight="1">
      <c r="B14" s="41" t="s">
        <v>59</v>
      </c>
      <c r="C14" s="42"/>
      <c r="D14" s="43">
        <f t="shared" si="1"/>
        <v>875296919</v>
      </c>
      <c r="E14" s="44">
        <f t="shared" si="2"/>
        <v>0.18501027660351194</v>
      </c>
      <c r="F14" s="83">
        <f t="shared" si="3"/>
        <v>1</v>
      </c>
      <c r="G14" s="43">
        <f t="shared" si="4"/>
        <v>1166026895</v>
      </c>
      <c r="H14" s="45">
        <f t="shared" si="5"/>
        <v>0.18528855385606682</v>
      </c>
      <c r="I14" s="84">
        <f t="shared" si="6"/>
        <v>2</v>
      </c>
      <c r="R14" s="72" t="str">
        <f t="shared" si="0"/>
        <v>Ⅸ．循環器系の疾患</v>
      </c>
      <c r="S14" s="74">
        <v>875296919</v>
      </c>
      <c r="T14" s="74">
        <v>1166026895</v>
      </c>
    </row>
    <row r="15" spans="2:20" ht="18.75" customHeight="1">
      <c r="B15" s="41" t="s">
        <v>60</v>
      </c>
      <c r="C15" s="42"/>
      <c r="D15" s="43">
        <f t="shared" si="1"/>
        <v>345555515</v>
      </c>
      <c r="E15" s="44">
        <f t="shared" si="2"/>
        <v>7.3039582368299202E-2</v>
      </c>
      <c r="F15" s="83">
        <f t="shared" si="3"/>
        <v>6</v>
      </c>
      <c r="G15" s="43">
        <f t="shared" si="4"/>
        <v>322443509</v>
      </c>
      <c r="H15" s="45">
        <f t="shared" si="5"/>
        <v>5.1238176185366351E-2</v>
      </c>
      <c r="I15" s="84">
        <f t="shared" si="6"/>
        <v>9</v>
      </c>
      <c r="R15" s="72" t="str">
        <f t="shared" si="0"/>
        <v>Ⅹ．呼吸器系の疾患</v>
      </c>
      <c r="S15" s="74">
        <v>345555515</v>
      </c>
      <c r="T15" s="74">
        <v>322443509</v>
      </c>
    </row>
    <row r="16" spans="2:20" ht="18.75" customHeight="1">
      <c r="B16" s="41" t="s">
        <v>61</v>
      </c>
      <c r="C16" s="42" t="s">
        <v>62</v>
      </c>
      <c r="D16" s="43">
        <f t="shared" si="1"/>
        <v>329512875</v>
      </c>
      <c r="E16" s="44">
        <f t="shared" si="2"/>
        <v>6.9648672153235877E-2</v>
      </c>
      <c r="F16" s="83">
        <f t="shared" si="3"/>
        <v>7</v>
      </c>
      <c r="G16" s="43">
        <f t="shared" si="4"/>
        <v>428845899</v>
      </c>
      <c r="H16" s="45">
        <f t="shared" si="5"/>
        <v>6.8146143792690905E-2</v>
      </c>
      <c r="I16" s="84">
        <f t="shared" si="6"/>
        <v>6</v>
      </c>
      <c r="R16" s="72" t="str">
        <f t="shared" si="0"/>
        <v>ⅩⅠ．消化器系の疾患</v>
      </c>
      <c r="S16" s="74">
        <v>329512875</v>
      </c>
      <c r="T16" s="74">
        <v>428845899</v>
      </c>
    </row>
    <row r="17" spans="2:20" ht="18.75" customHeight="1">
      <c r="B17" s="41" t="s">
        <v>63</v>
      </c>
      <c r="C17" s="42"/>
      <c r="D17" s="43">
        <f t="shared" si="1"/>
        <v>95152465</v>
      </c>
      <c r="E17" s="44">
        <f t="shared" si="2"/>
        <v>2.0112242471124232E-2</v>
      </c>
      <c r="F17" s="83">
        <f t="shared" si="3"/>
        <v>12</v>
      </c>
      <c r="G17" s="43">
        <f t="shared" si="4"/>
        <v>109616329</v>
      </c>
      <c r="H17" s="45">
        <f t="shared" si="5"/>
        <v>1.7418681478544147E-2</v>
      </c>
      <c r="I17" s="84">
        <f t="shared" si="6"/>
        <v>14</v>
      </c>
      <c r="R17" s="72" t="str">
        <f t="shared" si="0"/>
        <v>ⅩⅡ．皮膚及び皮下組織の疾患</v>
      </c>
      <c r="S17" s="74">
        <v>95152465</v>
      </c>
      <c r="T17" s="74">
        <v>109616329</v>
      </c>
    </row>
    <row r="18" spans="2:20" ht="18.75" customHeight="1">
      <c r="B18" s="41" t="s">
        <v>64</v>
      </c>
      <c r="C18" s="42"/>
      <c r="D18" s="43">
        <f t="shared" si="1"/>
        <v>435768979</v>
      </c>
      <c r="E18" s="44">
        <f t="shared" si="2"/>
        <v>9.2107875156384481E-2</v>
      </c>
      <c r="F18" s="83">
        <f t="shared" si="3"/>
        <v>5</v>
      </c>
      <c r="G18" s="43">
        <f t="shared" si="4"/>
        <v>1224239750</v>
      </c>
      <c r="H18" s="45">
        <f t="shared" si="5"/>
        <v>0.19453892000545389</v>
      </c>
      <c r="I18" s="84">
        <f t="shared" si="6"/>
        <v>1</v>
      </c>
      <c r="R18" s="72" t="str">
        <f t="shared" si="0"/>
        <v>ⅩⅢ．筋骨格系及び結合組織の疾患</v>
      </c>
      <c r="S18" s="74">
        <v>435768979</v>
      </c>
      <c r="T18" s="74">
        <v>1224239750</v>
      </c>
    </row>
    <row r="19" spans="2:20" ht="18.75" customHeight="1">
      <c r="B19" s="41" t="s">
        <v>65</v>
      </c>
      <c r="C19" s="42"/>
      <c r="D19" s="43">
        <f t="shared" si="1"/>
        <v>543480970</v>
      </c>
      <c r="E19" s="44">
        <f t="shared" si="2"/>
        <v>0.11487480694359097</v>
      </c>
      <c r="F19" s="83">
        <f t="shared" si="3"/>
        <v>3</v>
      </c>
      <c r="G19" s="43">
        <f t="shared" si="4"/>
        <v>389072955</v>
      </c>
      <c r="H19" s="45">
        <f t="shared" si="5"/>
        <v>6.1825988307462297E-2</v>
      </c>
      <c r="I19" s="84">
        <f t="shared" si="6"/>
        <v>7</v>
      </c>
      <c r="R19" s="72" t="str">
        <f t="shared" si="0"/>
        <v>ⅩⅣ．腎尿路生殖器系の疾患</v>
      </c>
      <c r="S19" s="74">
        <v>543480970</v>
      </c>
      <c r="T19" s="74">
        <v>389072955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173</v>
      </c>
      <c r="G20" s="43">
        <f t="shared" si="4"/>
        <v>14969</v>
      </c>
      <c r="H20" s="45">
        <f t="shared" si="5"/>
        <v>2.3786624258537916E-6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14969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1019</v>
      </c>
      <c r="H21" s="45">
        <f t="shared" si="5"/>
        <v>1.6192511269590578E-7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1019</v>
      </c>
    </row>
    <row r="22" spans="2:20" ht="18.75" customHeight="1">
      <c r="B22" s="41" t="s">
        <v>68</v>
      </c>
      <c r="C22" s="42"/>
      <c r="D22" s="43">
        <f t="shared" si="1"/>
        <v>619563</v>
      </c>
      <c r="E22" s="44">
        <f t="shared" si="2"/>
        <v>1.309561584362228E-4</v>
      </c>
      <c r="F22" s="83">
        <f t="shared" si="3"/>
        <v>19</v>
      </c>
      <c r="G22" s="43">
        <f t="shared" si="4"/>
        <v>1066669</v>
      </c>
      <c r="H22" s="45">
        <f t="shared" si="5"/>
        <v>1.6949999807088235E-4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619563</v>
      </c>
      <c r="T22" s="74">
        <v>1066669</v>
      </c>
    </row>
    <row r="23" spans="2:20" ht="18.75" customHeight="1">
      <c r="B23" s="41" t="s">
        <v>69</v>
      </c>
      <c r="C23" s="42"/>
      <c r="D23" s="43">
        <f t="shared" si="1"/>
        <v>73267765</v>
      </c>
      <c r="E23" s="44">
        <f t="shared" si="2"/>
        <v>1.5486504264470182E-2</v>
      </c>
      <c r="F23" s="83">
        <f t="shared" si="3"/>
        <v>14</v>
      </c>
      <c r="G23" s="43">
        <f t="shared" si="4"/>
        <v>127314542</v>
      </c>
      <c r="H23" s="45">
        <f t="shared" si="5"/>
        <v>2.0231031954050668E-2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73267765</v>
      </c>
      <c r="T23" s="74">
        <v>127314542</v>
      </c>
    </row>
    <row r="24" spans="2:20" ht="18.75" customHeight="1">
      <c r="B24" s="41" t="s">
        <v>70</v>
      </c>
      <c r="C24" s="42"/>
      <c r="D24" s="43">
        <f t="shared" si="1"/>
        <v>198119384</v>
      </c>
      <c r="E24" s="44">
        <f t="shared" si="2"/>
        <v>4.1876215074804116E-2</v>
      </c>
      <c r="F24" s="83">
        <f t="shared" si="3"/>
        <v>9</v>
      </c>
      <c r="G24" s="43">
        <f t="shared" si="4"/>
        <v>484606374</v>
      </c>
      <c r="H24" s="45">
        <f t="shared" si="5"/>
        <v>7.7006812289601836E-2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198119384</v>
      </c>
      <c r="T24" s="74">
        <v>484606374</v>
      </c>
    </row>
    <row r="25" spans="2:20" ht="18.75" customHeight="1">
      <c r="B25" s="41" t="s">
        <v>71</v>
      </c>
      <c r="C25" s="42"/>
      <c r="D25" s="43">
        <f t="shared" si="1"/>
        <v>18888956</v>
      </c>
      <c r="E25" s="44">
        <f t="shared" si="2"/>
        <v>3.9925320179398077E-3</v>
      </c>
      <c r="F25" s="83">
        <f t="shared" si="3"/>
        <v>17</v>
      </c>
      <c r="G25" s="43">
        <f t="shared" si="4"/>
        <v>45794306</v>
      </c>
      <c r="H25" s="45">
        <f t="shared" si="5"/>
        <v>7.2769854365856666E-3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18888956</v>
      </c>
      <c r="T25" s="74">
        <v>45794306</v>
      </c>
    </row>
    <row r="26" spans="2:20" ht="18.75" customHeight="1">
      <c r="B26" s="41" t="s">
        <v>72</v>
      </c>
      <c r="C26" s="42"/>
      <c r="D26" s="43">
        <f t="shared" si="1"/>
        <v>20723407</v>
      </c>
      <c r="E26" s="44">
        <f t="shared" si="2"/>
        <v>4.3802773413362779E-3</v>
      </c>
      <c r="F26" s="83">
        <f t="shared" si="3"/>
        <v>16</v>
      </c>
      <c r="G26" s="43">
        <f t="shared" si="4"/>
        <v>35410815</v>
      </c>
      <c r="H26" s="45">
        <f t="shared" si="5"/>
        <v>5.626987448016557E-3</v>
      </c>
      <c r="I26" s="84">
        <f t="shared" si="6"/>
        <v>17</v>
      </c>
      <c r="R26" s="72" t="str">
        <f t="shared" si="0"/>
        <v>ⅩⅩⅡ．特殊目的用コード</v>
      </c>
      <c r="S26" s="74">
        <v>20723407</v>
      </c>
      <c r="T26" s="74">
        <v>35410815</v>
      </c>
    </row>
    <row r="27" spans="2:20" ht="18.75" customHeight="1" thickBot="1">
      <c r="B27" s="46" t="s">
        <v>73</v>
      </c>
      <c r="C27" s="47"/>
      <c r="D27" s="43">
        <f t="shared" si="1"/>
        <v>70118</v>
      </c>
      <c r="E27" s="44">
        <f t="shared" si="2"/>
        <v>1.4820742873979031E-5</v>
      </c>
      <c r="F27" s="83">
        <f t="shared" si="3"/>
        <v>20</v>
      </c>
      <c r="G27" s="43">
        <f t="shared" si="4"/>
        <v>213182</v>
      </c>
      <c r="H27" s="45">
        <f t="shared" si="5"/>
        <v>3.3875877698467701E-5</v>
      </c>
      <c r="I27" s="84">
        <f t="shared" si="6"/>
        <v>20</v>
      </c>
      <c r="R27" s="72" t="str">
        <f t="shared" si="0"/>
        <v>分類外</v>
      </c>
      <c r="S27" s="74">
        <v>70118</v>
      </c>
      <c r="T27" s="74">
        <v>213182</v>
      </c>
    </row>
    <row r="28" spans="2:20" ht="18.75" customHeight="1" thickTop="1">
      <c r="B28" s="48" t="s">
        <v>74</v>
      </c>
      <c r="C28" s="49"/>
      <c r="D28" s="50">
        <f>S28</f>
        <v>4731071890</v>
      </c>
      <c r="E28" s="51"/>
      <c r="F28" s="52"/>
      <c r="G28" s="50">
        <f>T28</f>
        <v>6293032520</v>
      </c>
      <c r="H28" s="51"/>
      <c r="I28" s="53"/>
      <c r="R28" s="77" t="s">
        <v>169</v>
      </c>
      <c r="S28" s="79">
        <f>SUM(S6:S27)</f>
        <v>4731071890</v>
      </c>
      <c r="T28" s="79">
        <f>SUM(T6:T27)</f>
        <v>6293032520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91" priority="1" stopIfTrue="1" operator="equal">
      <formula>0</formula>
    </cfRule>
    <cfRule type="expression" dxfId="290" priority="2" stopIfTrue="1">
      <formula>$F6&lt;=5</formula>
    </cfRule>
  </conditionalFormatting>
  <conditionalFormatting sqref="G6:I27">
    <cfRule type="cellIs" dxfId="289" priority="3" stopIfTrue="1" operator="equal">
      <formula>0</formula>
    </cfRule>
  </conditionalFormatting>
  <conditionalFormatting sqref="G6:I27">
    <cfRule type="expression" dxfId="28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63BFC-DB3A-4747-9174-D00FE4A7553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75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69715912</v>
      </c>
      <c r="E6" s="44">
        <f>IFERROR(S6/$S$28,"-")</f>
        <v>2.1983518602690023E-2</v>
      </c>
      <c r="F6" s="83">
        <f>_xlfn.IFS(D6&gt;0,RANK(D6,$D$6:$D$27),D6=0,"")</f>
        <v>12</v>
      </c>
      <c r="G6" s="40">
        <f>T6</f>
        <v>85529375</v>
      </c>
      <c r="H6" s="45">
        <f>IFERROR(T6/$T$28,"-")</f>
        <v>1.9815674835082071E-2</v>
      </c>
      <c r="I6" s="84">
        <f>_xlfn.IFS(G6&gt;0,RANK(G6,$G$6:$G$27),G6=0,"")</f>
        <v>13</v>
      </c>
      <c r="R6" s="72" t="str">
        <f>B6</f>
        <v>Ⅰ．感染症及び寄生虫症</v>
      </c>
      <c r="S6" s="74">
        <v>69715912</v>
      </c>
      <c r="T6" s="74">
        <v>85529375</v>
      </c>
    </row>
    <row r="7" spans="2:20" ht="18.75" customHeight="1">
      <c r="B7" s="41" t="s">
        <v>52</v>
      </c>
      <c r="C7" s="42"/>
      <c r="D7" s="43">
        <f>S7</f>
        <v>475689311</v>
      </c>
      <c r="E7" s="44">
        <f>IFERROR(S7/$S$28,"-")</f>
        <v>0.14999911092706211</v>
      </c>
      <c r="F7" s="83">
        <f>_xlfn.IFS(D7&gt;0,RANK(D7,$D$6:$D$27),D7=0,"")</f>
        <v>2</v>
      </c>
      <c r="G7" s="43">
        <f>T7</f>
        <v>402738776</v>
      </c>
      <c r="H7" s="45">
        <f>IFERROR(T7/$T$28,"-")</f>
        <v>9.3307599040621483E-2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475689311</v>
      </c>
      <c r="T7" s="74">
        <v>402738776</v>
      </c>
    </row>
    <row r="8" spans="2:20" ht="18.75" customHeight="1">
      <c r="B8" s="41" t="s">
        <v>53</v>
      </c>
      <c r="C8" s="42"/>
      <c r="D8" s="43">
        <f t="shared" ref="D8:D27" si="1">S8</f>
        <v>38995538</v>
      </c>
      <c r="E8" s="44">
        <f t="shared" ref="E8:E27" si="2">IFERROR(S8/$S$28,"-")</f>
        <v>1.2296463037662129E-2</v>
      </c>
      <c r="F8" s="83">
        <f t="shared" ref="F8:F27" si="3">_xlfn.IFS(D8&gt;0,RANK(D8,$D$6:$D$27),D8=0,"")</f>
        <v>15</v>
      </c>
      <c r="G8" s="43">
        <f t="shared" ref="G8:G27" si="4">T8</f>
        <v>44741076</v>
      </c>
      <c r="H8" s="45">
        <f t="shared" ref="H8:H27" si="5">IFERROR(T8/$T$28,"-")</f>
        <v>1.036573240232019E-2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38995538</v>
      </c>
      <c r="T8" s="74">
        <v>44741076</v>
      </c>
    </row>
    <row r="9" spans="2:20" ht="18.75" customHeight="1">
      <c r="B9" s="41" t="s">
        <v>54</v>
      </c>
      <c r="C9" s="42"/>
      <c r="D9" s="43">
        <f t="shared" si="1"/>
        <v>277150133</v>
      </c>
      <c r="E9" s="44">
        <f t="shared" si="2"/>
        <v>8.7393751724047078E-2</v>
      </c>
      <c r="F9" s="83">
        <f t="shared" si="3"/>
        <v>4</v>
      </c>
      <c r="G9" s="43">
        <f t="shared" si="4"/>
        <v>289741078</v>
      </c>
      <c r="H9" s="45">
        <f t="shared" si="5"/>
        <v>6.7127989512540592E-2</v>
      </c>
      <c r="I9" s="84">
        <f t="shared" si="6"/>
        <v>7</v>
      </c>
      <c r="R9" s="72" t="str">
        <f t="shared" si="0"/>
        <v>Ⅳ．内分泌，栄養及び代謝疾患</v>
      </c>
      <c r="S9" s="74">
        <v>277150133</v>
      </c>
      <c r="T9" s="74">
        <v>289741078</v>
      </c>
    </row>
    <row r="10" spans="2:20" ht="18.75" customHeight="1">
      <c r="B10" s="41" t="s">
        <v>55</v>
      </c>
      <c r="C10" s="42"/>
      <c r="D10" s="43">
        <f t="shared" si="1"/>
        <v>50685200</v>
      </c>
      <c r="E10" s="44">
        <f t="shared" si="2"/>
        <v>1.5982564168149509E-2</v>
      </c>
      <c r="F10" s="83">
        <f t="shared" si="3"/>
        <v>14</v>
      </c>
      <c r="G10" s="43">
        <f t="shared" si="4"/>
        <v>113497278</v>
      </c>
      <c r="H10" s="45">
        <f t="shared" si="5"/>
        <v>2.6295353561450834E-2</v>
      </c>
      <c r="I10" s="84">
        <f t="shared" si="6"/>
        <v>11</v>
      </c>
      <c r="R10" s="72" t="str">
        <f t="shared" si="0"/>
        <v>Ⅴ．精神及び行動の障害</v>
      </c>
      <c r="S10" s="74">
        <v>50685200</v>
      </c>
      <c r="T10" s="74">
        <v>113497278</v>
      </c>
    </row>
    <row r="11" spans="2:20" ht="18.75" customHeight="1">
      <c r="B11" s="41" t="s">
        <v>56</v>
      </c>
      <c r="C11" s="42"/>
      <c r="D11" s="43">
        <f t="shared" si="1"/>
        <v>143114487</v>
      </c>
      <c r="E11" s="44">
        <f t="shared" si="2"/>
        <v>4.5128291332959099E-2</v>
      </c>
      <c r="F11" s="83">
        <f t="shared" si="3"/>
        <v>8</v>
      </c>
      <c r="G11" s="43">
        <f t="shared" si="4"/>
        <v>222665144</v>
      </c>
      <c r="H11" s="45">
        <f t="shared" si="5"/>
        <v>5.1587657347089533E-2</v>
      </c>
      <c r="I11" s="84">
        <f t="shared" si="6"/>
        <v>9</v>
      </c>
      <c r="R11" s="72" t="str">
        <f t="shared" si="0"/>
        <v>Ⅵ．神経系の疾患</v>
      </c>
      <c r="S11" s="74">
        <v>143114487</v>
      </c>
      <c r="T11" s="74">
        <v>222665144</v>
      </c>
    </row>
    <row r="12" spans="2:20" ht="18.75" customHeight="1">
      <c r="B12" s="41" t="s">
        <v>57</v>
      </c>
      <c r="C12" s="42"/>
      <c r="D12" s="43">
        <f t="shared" si="1"/>
        <v>88943858</v>
      </c>
      <c r="E12" s="44">
        <f t="shared" si="2"/>
        <v>2.8046666834653469E-2</v>
      </c>
      <c r="F12" s="83">
        <f t="shared" si="3"/>
        <v>10</v>
      </c>
      <c r="G12" s="43">
        <f t="shared" si="4"/>
        <v>156442236</v>
      </c>
      <c r="H12" s="45">
        <f t="shared" si="5"/>
        <v>3.6244956531591287E-2</v>
      </c>
      <c r="I12" s="84">
        <f t="shared" si="6"/>
        <v>10</v>
      </c>
      <c r="R12" s="72" t="str">
        <f t="shared" si="0"/>
        <v>Ⅶ．眼及び付属器の疾患</v>
      </c>
      <c r="S12" s="74">
        <v>88943858</v>
      </c>
      <c r="T12" s="74">
        <v>156442236</v>
      </c>
    </row>
    <row r="13" spans="2:20" ht="18.75" customHeight="1">
      <c r="B13" s="41" t="s">
        <v>58</v>
      </c>
      <c r="C13" s="42"/>
      <c r="D13" s="43">
        <f t="shared" si="1"/>
        <v>9761234</v>
      </c>
      <c r="E13" s="44">
        <f t="shared" si="2"/>
        <v>3.0780099272632385E-3</v>
      </c>
      <c r="F13" s="83">
        <f t="shared" si="3"/>
        <v>18</v>
      </c>
      <c r="G13" s="43">
        <f t="shared" si="4"/>
        <v>14114545</v>
      </c>
      <c r="H13" s="45">
        <f t="shared" si="5"/>
        <v>3.270095615279937E-3</v>
      </c>
      <c r="I13" s="84">
        <f t="shared" si="6"/>
        <v>18</v>
      </c>
      <c r="R13" s="72" t="str">
        <f t="shared" si="0"/>
        <v>Ⅷ．耳及び乳様突起の疾患</v>
      </c>
      <c r="S13" s="74">
        <v>9761234</v>
      </c>
      <c r="T13" s="74">
        <v>14114545</v>
      </c>
    </row>
    <row r="14" spans="2:20" ht="18.75" customHeight="1">
      <c r="B14" s="41" t="s">
        <v>59</v>
      </c>
      <c r="C14" s="42"/>
      <c r="D14" s="43">
        <f t="shared" si="1"/>
        <v>596147738</v>
      </c>
      <c r="E14" s="44">
        <f t="shared" si="2"/>
        <v>0.18798326683691061</v>
      </c>
      <c r="F14" s="83">
        <f t="shared" si="3"/>
        <v>1</v>
      </c>
      <c r="G14" s="43">
        <f t="shared" si="4"/>
        <v>816252157</v>
      </c>
      <c r="H14" s="45">
        <f t="shared" si="5"/>
        <v>0.18911148744564496</v>
      </c>
      <c r="I14" s="84">
        <f t="shared" si="6"/>
        <v>1</v>
      </c>
      <c r="R14" s="72" t="str">
        <f t="shared" si="0"/>
        <v>Ⅸ．循環器系の疾患</v>
      </c>
      <c r="S14" s="74">
        <v>596147738</v>
      </c>
      <c r="T14" s="74">
        <v>816252157</v>
      </c>
    </row>
    <row r="15" spans="2:20" ht="18.75" customHeight="1">
      <c r="B15" s="41" t="s">
        <v>60</v>
      </c>
      <c r="C15" s="42"/>
      <c r="D15" s="43">
        <f t="shared" si="1"/>
        <v>275913200</v>
      </c>
      <c r="E15" s="44">
        <f t="shared" si="2"/>
        <v>8.7003709639884408E-2</v>
      </c>
      <c r="F15" s="83">
        <f t="shared" si="3"/>
        <v>5</v>
      </c>
      <c r="G15" s="43">
        <f t="shared" si="4"/>
        <v>225662810</v>
      </c>
      <c r="H15" s="45">
        <f t="shared" si="5"/>
        <v>5.2282164640287697E-2</v>
      </c>
      <c r="I15" s="84">
        <f t="shared" si="6"/>
        <v>8</v>
      </c>
      <c r="R15" s="72" t="str">
        <f t="shared" si="0"/>
        <v>Ⅹ．呼吸器系の疾患</v>
      </c>
      <c r="S15" s="74">
        <v>275913200</v>
      </c>
      <c r="T15" s="74">
        <v>225662810</v>
      </c>
    </row>
    <row r="16" spans="2:20" ht="18.75" customHeight="1">
      <c r="B16" s="41" t="s">
        <v>61</v>
      </c>
      <c r="C16" s="42" t="s">
        <v>62</v>
      </c>
      <c r="D16" s="43">
        <f t="shared" si="1"/>
        <v>215973992</v>
      </c>
      <c r="E16" s="44">
        <f t="shared" si="2"/>
        <v>6.8103079119573542E-2</v>
      </c>
      <c r="F16" s="83">
        <f t="shared" si="3"/>
        <v>7</v>
      </c>
      <c r="G16" s="43">
        <f t="shared" si="4"/>
        <v>301845856</v>
      </c>
      <c r="H16" s="45">
        <f t="shared" si="5"/>
        <v>6.9932456922700614E-2</v>
      </c>
      <c r="I16" s="84">
        <f t="shared" si="6"/>
        <v>5</v>
      </c>
      <c r="R16" s="72" t="str">
        <f t="shared" si="0"/>
        <v>ⅩⅠ．消化器系の疾患</v>
      </c>
      <c r="S16" s="74">
        <v>215973992</v>
      </c>
      <c r="T16" s="74">
        <v>301845856</v>
      </c>
    </row>
    <row r="17" spans="2:20" ht="18.75" customHeight="1">
      <c r="B17" s="41" t="s">
        <v>63</v>
      </c>
      <c r="C17" s="42"/>
      <c r="D17" s="43">
        <f t="shared" si="1"/>
        <v>58474310</v>
      </c>
      <c r="E17" s="44">
        <f t="shared" si="2"/>
        <v>1.8438704232463649E-2</v>
      </c>
      <c r="F17" s="83">
        <f t="shared" si="3"/>
        <v>13</v>
      </c>
      <c r="G17" s="43">
        <f t="shared" si="4"/>
        <v>79021890</v>
      </c>
      <c r="H17" s="45">
        <f t="shared" si="5"/>
        <v>1.8308003268977746E-2</v>
      </c>
      <c r="I17" s="84">
        <f t="shared" si="6"/>
        <v>14</v>
      </c>
      <c r="R17" s="72" t="str">
        <f t="shared" si="0"/>
        <v>ⅩⅡ．皮膚及び皮下組織の疾患</v>
      </c>
      <c r="S17" s="74">
        <v>58474310</v>
      </c>
      <c r="T17" s="74">
        <v>79021890</v>
      </c>
    </row>
    <row r="18" spans="2:20" ht="18.75" customHeight="1">
      <c r="B18" s="41" t="s">
        <v>64</v>
      </c>
      <c r="C18" s="42"/>
      <c r="D18" s="43">
        <f t="shared" si="1"/>
        <v>227823906</v>
      </c>
      <c r="E18" s="44">
        <f t="shared" si="2"/>
        <v>7.1839712513385792E-2</v>
      </c>
      <c r="F18" s="83">
        <f t="shared" si="3"/>
        <v>6</v>
      </c>
      <c r="G18" s="43">
        <f t="shared" si="4"/>
        <v>733957554</v>
      </c>
      <c r="H18" s="45">
        <f t="shared" si="5"/>
        <v>0.17004525325733047</v>
      </c>
      <c r="I18" s="84">
        <f t="shared" si="6"/>
        <v>2</v>
      </c>
      <c r="R18" s="72" t="str">
        <f t="shared" si="0"/>
        <v>ⅩⅢ．筋骨格系及び結合組織の疾患</v>
      </c>
      <c r="S18" s="74">
        <v>227823906</v>
      </c>
      <c r="T18" s="74">
        <v>733957554</v>
      </c>
    </row>
    <row r="19" spans="2:20" ht="18.75" customHeight="1">
      <c r="B19" s="41" t="s">
        <v>65</v>
      </c>
      <c r="C19" s="42"/>
      <c r="D19" s="43">
        <f t="shared" si="1"/>
        <v>381297557</v>
      </c>
      <c r="E19" s="44">
        <f t="shared" si="2"/>
        <v>0.12023455904112335</v>
      </c>
      <c r="F19" s="83">
        <f t="shared" si="3"/>
        <v>3</v>
      </c>
      <c r="G19" s="43">
        <f t="shared" si="4"/>
        <v>300937460</v>
      </c>
      <c r="H19" s="45">
        <f t="shared" si="5"/>
        <v>6.97219973027456E-2</v>
      </c>
      <c r="I19" s="84">
        <f t="shared" si="6"/>
        <v>6</v>
      </c>
      <c r="R19" s="72" t="str">
        <f t="shared" si="0"/>
        <v>ⅩⅣ．腎尿路生殖器系の疾患</v>
      </c>
      <c r="S19" s="74">
        <v>381297557</v>
      </c>
      <c r="T19" s="74">
        <v>300937460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13753</v>
      </c>
      <c r="H20" s="45">
        <f t="shared" si="5"/>
        <v>3.1863319006701932E-6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13753</v>
      </c>
    </row>
    <row r="21" spans="2:20" ht="18.75" customHeight="1">
      <c r="B21" s="41" t="s">
        <v>67</v>
      </c>
      <c r="C21" s="42" t="s">
        <v>62</v>
      </c>
      <c r="D21" s="43">
        <f t="shared" si="1"/>
        <v>6888</v>
      </c>
      <c r="E21" s="44">
        <f t="shared" si="2"/>
        <v>2.1719930470869962E-6</v>
      </c>
      <c r="F21" s="83">
        <f t="shared" si="3"/>
        <v>21</v>
      </c>
      <c r="G21" s="43">
        <f t="shared" si="4"/>
        <v>6576</v>
      </c>
      <c r="H21" s="45">
        <f t="shared" si="5"/>
        <v>1.5235453049376275E-6</v>
      </c>
      <c r="I21" s="84">
        <f t="shared" si="6"/>
        <v>22</v>
      </c>
      <c r="R21" s="72" t="str">
        <f t="shared" si="0"/>
        <v>ⅩⅥ．周産期に発生した病態</v>
      </c>
      <c r="S21" s="74">
        <v>6888</v>
      </c>
      <c r="T21" s="74">
        <v>6576</v>
      </c>
    </row>
    <row r="22" spans="2:20" ht="18.75" customHeight="1">
      <c r="B22" s="41" t="s">
        <v>68</v>
      </c>
      <c r="C22" s="42"/>
      <c r="D22" s="43">
        <f t="shared" si="1"/>
        <v>2677815</v>
      </c>
      <c r="E22" s="44">
        <f t="shared" si="2"/>
        <v>8.4439540670517774E-4</v>
      </c>
      <c r="F22" s="83">
        <f t="shared" si="3"/>
        <v>20</v>
      </c>
      <c r="G22" s="43">
        <f t="shared" si="4"/>
        <v>874376</v>
      </c>
      <c r="H22" s="45">
        <f t="shared" si="5"/>
        <v>2.0257777517490008E-4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2677815</v>
      </c>
      <c r="T22" s="74">
        <v>874376</v>
      </c>
    </row>
    <row r="23" spans="2:20" ht="18.75" customHeight="1">
      <c r="B23" s="41" t="s">
        <v>69</v>
      </c>
      <c r="C23" s="42"/>
      <c r="D23" s="43">
        <f t="shared" si="1"/>
        <v>70924627</v>
      </c>
      <c r="E23" s="44">
        <f t="shared" si="2"/>
        <v>2.2364662704883659E-2</v>
      </c>
      <c r="F23" s="83">
        <f t="shared" si="3"/>
        <v>11</v>
      </c>
      <c r="G23" s="43">
        <f t="shared" si="4"/>
        <v>107440526</v>
      </c>
      <c r="H23" s="45">
        <f t="shared" si="5"/>
        <v>2.4892109024837149E-2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70924627</v>
      </c>
      <c r="T23" s="74">
        <v>107440526</v>
      </c>
    </row>
    <row r="24" spans="2:20" ht="18.75" customHeight="1">
      <c r="B24" s="41" t="s">
        <v>70</v>
      </c>
      <c r="C24" s="42"/>
      <c r="D24" s="43">
        <f t="shared" si="1"/>
        <v>136519080</v>
      </c>
      <c r="E24" s="44">
        <f t="shared" si="2"/>
        <v>4.3048561636863152E-2</v>
      </c>
      <c r="F24" s="83">
        <f t="shared" si="3"/>
        <v>9</v>
      </c>
      <c r="G24" s="43">
        <f t="shared" si="4"/>
        <v>363483031</v>
      </c>
      <c r="H24" s="45">
        <f t="shared" si="5"/>
        <v>8.4212722826117414E-2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136519080</v>
      </c>
      <c r="T24" s="74">
        <v>363483031</v>
      </c>
    </row>
    <row r="25" spans="2:20" ht="18.75" customHeight="1">
      <c r="B25" s="41" t="s">
        <v>71</v>
      </c>
      <c r="C25" s="42"/>
      <c r="D25" s="43">
        <f t="shared" si="1"/>
        <v>15403237</v>
      </c>
      <c r="E25" s="44">
        <f t="shared" si="2"/>
        <v>4.8571027390582402E-3</v>
      </c>
      <c r="F25" s="83">
        <f t="shared" si="3"/>
        <v>17</v>
      </c>
      <c r="G25" s="43">
        <f t="shared" si="4"/>
        <v>31100722</v>
      </c>
      <c r="H25" s="45">
        <f t="shared" si="5"/>
        <v>7.2054986288428192E-3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15403237</v>
      </c>
      <c r="T25" s="74">
        <v>31100722</v>
      </c>
    </row>
    <row r="26" spans="2:20" ht="18.75" customHeight="1">
      <c r="B26" s="41" t="s">
        <v>72</v>
      </c>
      <c r="C26" s="42"/>
      <c r="D26" s="43">
        <f t="shared" si="1"/>
        <v>33024730</v>
      </c>
      <c r="E26" s="44">
        <f t="shared" si="2"/>
        <v>1.0413688144878823E-2</v>
      </c>
      <c r="F26" s="83">
        <f t="shared" si="3"/>
        <v>16</v>
      </c>
      <c r="G26" s="43">
        <f t="shared" si="4"/>
        <v>25654767</v>
      </c>
      <c r="H26" s="45">
        <f t="shared" si="5"/>
        <v>5.9437651782419075E-3</v>
      </c>
      <c r="I26" s="84">
        <f t="shared" si="6"/>
        <v>17</v>
      </c>
      <c r="R26" s="72" t="str">
        <f t="shared" si="0"/>
        <v>ⅩⅩⅡ．特殊目的用コード</v>
      </c>
      <c r="S26" s="74">
        <v>33024730</v>
      </c>
      <c r="T26" s="74">
        <v>25654767</v>
      </c>
    </row>
    <row r="27" spans="2:20" ht="18.75" customHeight="1" thickBot="1">
      <c r="B27" s="46" t="s">
        <v>73</v>
      </c>
      <c r="C27" s="47"/>
      <c r="D27" s="43">
        <f t="shared" si="1"/>
        <v>3038117</v>
      </c>
      <c r="E27" s="44">
        <f t="shared" si="2"/>
        <v>9.58009436735889E-4</v>
      </c>
      <c r="F27" s="83">
        <f t="shared" si="3"/>
        <v>19</v>
      </c>
      <c r="G27" s="43">
        <f t="shared" si="4"/>
        <v>527424</v>
      </c>
      <c r="H27" s="45">
        <f t="shared" si="5"/>
        <v>1.2219500591718722E-4</v>
      </c>
      <c r="I27" s="84">
        <f t="shared" si="6"/>
        <v>20</v>
      </c>
      <c r="R27" s="72" t="str">
        <f t="shared" si="0"/>
        <v>分類外</v>
      </c>
      <c r="S27" s="74">
        <v>3038117</v>
      </c>
      <c r="T27" s="74">
        <v>527424</v>
      </c>
    </row>
    <row r="28" spans="2:20" ht="18.75" customHeight="1" thickTop="1">
      <c r="B28" s="48" t="s">
        <v>74</v>
      </c>
      <c r="C28" s="49"/>
      <c r="D28" s="50">
        <f>S28</f>
        <v>3171280870</v>
      </c>
      <c r="E28" s="51"/>
      <c r="F28" s="52"/>
      <c r="G28" s="50">
        <f>T28</f>
        <v>4316248410</v>
      </c>
      <c r="H28" s="51"/>
      <c r="I28" s="53"/>
      <c r="R28" s="77" t="s">
        <v>169</v>
      </c>
      <c r="S28" s="79">
        <f>SUM(S6:S27)</f>
        <v>3171280870</v>
      </c>
      <c r="T28" s="79">
        <f>SUM(T6:T27)</f>
        <v>4316248410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87" priority="1" stopIfTrue="1" operator="equal">
      <formula>0</formula>
    </cfRule>
    <cfRule type="expression" dxfId="286" priority="2" stopIfTrue="1">
      <formula>$F6&lt;=5</formula>
    </cfRule>
  </conditionalFormatting>
  <conditionalFormatting sqref="G6:I27">
    <cfRule type="cellIs" dxfId="285" priority="3" stopIfTrue="1" operator="equal">
      <formula>0</formula>
    </cfRule>
  </conditionalFormatting>
  <conditionalFormatting sqref="G6:I27">
    <cfRule type="expression" dxfId="28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D3E24-282C-4E63-9EAE-A181DCB3582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76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97943583</v>
      </c>
      <c r="E6" s="44">
        <f>IFERROR(S6/$S$28,"-")</f>
        <v>2.5798283044571532E-2</v>
      </c>
      <c r="F6" s="83">
        <f>_xlfn.IFS(D6&gt;0,RANK(D6,$D$6:$D$27),D6=0,"")</f>
        <v>11</v>
      </c>
      <c r="G6" s="40">
        <f>T6</f>
        <v>89110180</v>
      </c>
      <c r="H6" s="45">
        <f>IFERROR(T6/$T$28,"-")</f>
        <v>1.6691428128312015E-2</v>
      </c>
      <c r="I6" s="84">
        <f>_xlfn.IFS(G6&gt;0,RANK(G6,$G$6:$G$27),G6=0,"")</f>
        <v>12</v>
      </c>
      <c r="R6" s="72" t="str">
        <f>B6</f>
        <v>Ⅰ．感染症及び寄生虫症</v>
      </c>
      <c r="S6" s="74">
        <v>97943583</v>
      </c>
      <c r="T6" s="74">
        <v>89110180</v>
      </c>
    </row>
    <row r="7" spans="2:20" ht="18.75" customHeight="1">
      <c r="B7" s="41" t="s">
        <v>52</v>
      </c>
      <c r="C7" s="42"/>
      <c r="D7" s="43">
        <f>S7</f>
        <v>624936596</v>
      </c>
      <c r="E7" s="44">
        <f>IFERROR(S7/$S$28,"-")</f>
        <v>0.16460793749519098</v>
      </c>
      <c r="F7" s="83">
        <f>_xlfn.IFS(D7&gt;0,RANK(D7,$D$6:$D$27),D7=0,"")</f>
        <v>2</v>
      </c>
      <c r="G7" s="43">
        <f>T7</f>
        <v>475265806</v>
      </c>
      <c r="H7" s="45">
        <f>IFERROR(T7/$T$28,"-")</f>
        <v>8.9023106481136954E-2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624936596</v>
      </c>
      <c r="T7" s="74">
        <v>475265806</v>
      </c>
    </row>
    <row r="8" spans="2:20" ht="18.75" customHeight="1">
      <c r="B8" s="41" t="s">
        <v>53</v>
      </c>
      <c r="C8" s="42"/>
      <c r="D8" s="43">
        <f t="shared" ref="D8:D27" si="1">S8</f>
        <v>51391580</v>
      </c>
      <c r="E8" s="44">
        <f t="shared" ref="E8:E27" si="2">IFERROR(S8/$S$28,"-")</f>
        <v>1.3536512411923317E-2</v>
      </c>
      <c r="F8" s="83">
        <f t="shared" ref="F8:F27" si="3">_xlfn.IFS(D8&gt;0,RANK(D8,$D$6:$D$27),D8=0,"")</f>
        <v>14</v>
      </c>
      <c r="G8" s="43">
        <f t="shared" ref="G8:G27" si="4">T8</f>
        <v>55739513</v>
      </c>
      <c r="H8" s="45">
        <f t="shared" ref="H8:H27" si="5">IFERROR(T8/$T$28,"-")</f>
        <v>1.0440693477968659E-2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51391580</v>
      </c>
      <c r="T8" s="74">
        <v>55739513</v>
      </c>
    </row>
    <row r="9" spans="2:20" ht="18.75" customHeight="1">
      <c r="B9" s="41" t="s">
        <v>54</v>
      </c>
      <c r="C9" s="42"/>
      <c r="D9" s="43">
        <f t="shared" si="1"/>
        <v>244472309</v>
      </c>
      <c r="E9" s="44">
        <f t="shared" si="2"/>
        <v>6.4393864620431063E-2</v>
      </c>
      <c r="F9" s="83">
        <f t="shared" si="3"/>
        <v>7</v>
      </c>
      <c r="G9" s="43">
        <f t="shared" si="4"/>
        <v>369802623</v>
      </c>
      <c r="H9" s="45">
        <f t="shared" si="5"/>
        <v>6.9268560600660473E-2</v>
      </c>
      <c r="I9" s="84">
        <f t="shared" si="6"/>
        <v>6</v>
      </c>
      <c r="R9" s="72" t="str">
        <f t="shared" si="0"/>
        <v>Ⅳ．内分泌，栄養及び代謝疾患</v>
      </c>
      <c r="S9" s="74">
        <v>244472309</v>
      </c>
      <c r="T9" s="74">
        <v>369802623</v>
      </c>
    </row>
    <row r="10" spans="2:20" ht="18.75" customHeight="1">
      <c r="B10" s="41" t="s">
        <v>55</v>
      </c>
      <c r="C10" s="42"/>
      <c r="D10" s="43">
        <f t="shared" si="1"/>
        <v>62561988</v>
      </c>
      <c r="E10" s="44">
        <f t="shared" si="2"/>
        <v>1.647879141051117E-2</v>
      </c>
      <c r="F10" s="83">
        <f t="shared" si="3"/>
        <v>13</v>
      </c>
      <c r="G10" s="43">
        <f t="shared" si="4"/>
        <v>140763690</v>
      </c>
      <c r="H10" s="45">
        <f t="shared" si="5"/>
        <v>2.6366763199344816E-2</v>
      </c>
      <c r="I10" s="84">
        <f t="shared" si="6"/>
        <v>11</v>
      </c>
      <c r="R10" s="72" t="str">
        <f t="shared" si="0"/>
        <v>Ⅴ．精神及び行動の障害</v>
      </c>
      <c r="S10" s="74">
        <v>62561988</v>
      </c>
      <c r="T10" s="74">
        <v>140763690</v>
      </c>
    </row>
    <row r="11" spans="2:20" ht="18.75" customHeight="1">
      <c r="B11" s="41" t="s">
        <v>56</v>
      </c>
      <c r="C11" s="42"/>
      <c r="D11" s="43">
        <f t="shared" si="1"/>
        <v>140175621</v>
      </c>
      <c r="E11" s="44">
        <f t="shared" si="2"/>
        <v>3.6922177397845299E-2</v>
      </c>
      <c r="F11" s="83">
        <f t="shared" si="3"/>
        <v>9</v>
      </c>
      <c r="G11" s="43">
        <f t="shared" si="4"/>
        <v>302270104</v>
      </c>
      <c r="H11" s="45">
        <f t="shared" si="5"/>
        <v>5.6618892659103574E-2</v>
      </c>
      <c r="I11" s="84">
        <f t="shared" si="6"/>
        <v>8</v>
      </c>
      <c r="R11" s="72" t="str">
        <f t="shared" si="0"/>
        <v>Ⅵ．神経系の疾患</v>
      </c>
      <c r="S11" s="74">
        <v>140175621</v>
      </c>
      <c r="T11" s="74">
        <v>302270104</v>
      </c>
    </row>
    <row r="12" spans="2:20" ht="18.75" customHeight="1">
      <c r="B12" s="41" t="s">
        <v>57</v>
      </c>
      <c r="C12" s="42"/>
      <c r="D12" s="43">
        <f t="shared" si="1"/>
        <v>98218173</v>
      </c>
      <c r="E12" s="44">
        <f t="shared" si="2"/>
        <v>2.5870609891560672E-2</v>
      </c>
      <c r="F12" s="83">
        <f t="shared" si="3"/>
        <v>10</v>
      </c>
      <c r="G12" s="43">
        <f t="shared" si="4"/>
        <v>156504590</v>
      </c>
      <c r="H12" s="45">
        <f t="shared" si="5"/>
        <v>2.9315226562621005E-2</v>
      </c>
      <c r="I12" s="84">
        <f t="shared" si="6"/>
        <v>10</v>
      </c>
      <c r="R12" s="72" t="str">
        <f t="shared" si="0"/>
        <v>Ⅶ．眼及び付属器の疾患</v>
      </c>
      <c r="S12" s="74">
        <v>98218173</v>
      </c>
      <c r="T12" s="74">
        <v>156504590</v>
      </c>
    </row>
    <row r="13" spans="2:20" ht="18.75" customHeight="1">
      <c r="B13" s="41" t="s">
        <v>58</v>
      </c>
      <c r="C13" s="42"/>
      <c r="D13" s="43">
        <f t="shared" si="1"/>
        <v>9560467</v>
      </c>
      <c r="E13" s="44">
        <f t="shared" si="2"/>
        <v>2.5182214714800219E-3</v>
      </c>
      <c r="F13" s="83">
        <f t="shared" si="3"/>
        <v>18</v>
      </c>
      <c r="G13" s="43">
        <f t="shared" si="4"/>
        <v>25222455</v>
      </c>
      <c r="H13" s="45">
        <f t="shared" si="5"/>
        <v>4.7244747440986432E-3</v>
      </c>
      <c r="I13" s="84">
        <f t="shared" si="6"/>
        <v>17</v>
      </c>
      <c r="R13" s="72" t="str">
        <f t="shared" si="0"/>
        <v>Ⅷ．耳及び乳様突起の疾患</v>
      </c>
      <c r="S13" s="74">
        <v>9560467</v>
      </c>
      <c r="T13" s="74">
        <v>25222455</v>
      </c>
    </row>
    <row r="14" spans="2:20" ht="18.75" customHeight="1">
      <c r="B14" s="41" t="s">
        <v>59</v>
      </c>
      <c r="C14" s="42"/>
      <c r="D14" s="43">
        <f t="shared" si="1"/>
        <v>820499686</v>
      </c>
      <c r="E14" s="44">
        <f t="shared" si="2"/>
        <v>0.21611914215360151</v>
      </c>
      <c r="F14" s="83">
        <f t="shared" si="3"/>
        <v>1</v>
      </c>
      <c r="G14" s="43">
        <f t="shared" si="4"/>
        <v>1066269874</v>
      </c>
      <c r="H14" s="45">
        <f t="shared" si="5"/>
        <v>0.19972540698779093</v>
      </c>
      <c r="I14" s="84">
        <f t="shared" si="6"/>
        <v>1</v>
      </c>
      <c r="R14" s="72" t="str">
        <f t="shared" si="0"/>
        <v>Ⅸ．循環器系の疾患</v>
      </c>
      <c r="S14" s="74">
        <v>820499686</v>
      </c>
      <c r="T14" s="74">
        <v>1066269874</v>
      </c>
    </row>
    <row r="15" spans="2:20" ht="18.75" customHeight="1">
      <c r="B15" s="41" t="s">
        <v>60</v>
      </c>
      <c r="C15" s="42"/>
      <c r="D15" s="43">
        <f t="shared" si="1"/>
        <v>338498283</v>
      </c>
      <c r="E15" s="44">
        <f t="shared" si="2"/>
        <v>8.9160251723029951E-2</v>
      </c>
      <c r="F15" s="83">
        <f t="shared" si="3"/>
        <v>4</v>
      </c>
      <c r="G15" s="43">
        <f t="shared" si="4"/>
        <v>343212637</v>
      </c>
      <c r="H15" s="45">
        <f t="shared" si="5"/>
        <v>6.4287930550852218E-2</v>
      </c>
      <c r="I15" s="84">
        <f t="shared" si="6"/>
        <v>7</v>
      </c>
      <c r="R15" s="72" t="str">
        <f t="shared" si="0"/>
        <v>Ⅹ．呼吸器系の疾患</v>
      </c>
      <c r="S15" s="74">
        <v>338498283</v>
      </c>
      <c r="T15" s="74">
        <v>343212637</v>
      </c>
    </row>
    <row r="16" spans="2:20" ht="18.75" customHeight="1">
      <c r="B16" s="41" t="s">
        <v>61</v>
      </c>
      <c r="C16" s="42" t="s">
        <v>62</v>
      </c>
      <c r="D16" s="43">
        <f t="shared" si="1"/>
        <v>280352391</v>
      </c>
      <c r="E16" s="44">
        <f t="shared" si="2"/>
        <v>7.384465744162523E-2</v>
      </c>
      <c r="F16" s="83">
        <f t="shared" si="3"/>
        <v>6</v>
      </c>
      <c r="G16" s="43">
        <f t="shared" si="4"/>
        <v>400930007</v>
      </c>
      <c r="H16" s="45">
        <f t="shared" si="5"/>
        <v>7.5099100869554222E-2</v>
      </c>
      <c r="I16" s="84">
        <f t="shared" si="6"/>
        <v>5</v>
      </c>
      <c r="R16" s="72" t="str">
        <f t="shared" si="0"/>
        <v>ⅩⅠ．消化器系の疾患</v>
      </c>
      <c r="S16" s="74">
        <v>280352391</v>
      </c>
      <c r="T16" s="74">
        <v>400930007</v>
      </c>
    </row>
    <row r="17" spans="2:20" ht="18.75" customHeight="1">
      <c r="B17" s="41" t="s">
        <v>63</v>
      </c>
      <c r="C17" s="42"/>
      <c r="D17" s="43">
        <f t="shared" si="1"/>
        <v>64477832</v>
      </c>
      <c r="E17" s="44">
        <f t="shared" si="2"/>
        <v>1.6983423610675258E-2</v>
      </c>
      <c r="F17" s="83">
        <f t="shared" si="3"/>
        <v>12</v>
      </c>
      <c r="G17" s="43">
        <f t="shared" si="4"/>
        <v>88461375</v>
      </c>
      <c r="H17" s="45">
        <f t="shared" si="5"/>
        <v>1.6569899005300599E-2</v>
      </c>
      <c r="I17" s="84">
        <f t="shared" si="6"/>
        <v>13</v>
      </c>
      <c r="R17" s="72" t="str">
        <f t="shared" si="0"/>
        <v>ⅩⅡ．皮膚及び皮下組織の疾患</v>
      </c>
      <c r="S17" s="74">
        <v>64477832</v>
      </c>
      <c r="T17" s="74">
        <v>88461375</v>
      </c>
    </row>
    <row r="18" spans="2:20" ht="18.75" customHeight="1">
      <c r="B18" s="41" t="s">
        <v>64</v>
      </c>
      <c r="C18" s="42"/>
      <c r="D18" s="43">
        <f t="shared" si="1"/>
        <v>305580226</v>
      </c>
      <c r="E18" s="44">
        <f t="shared" si="2"/>
        <v>8.0489654571572464E-2</v>
      </c>
      <c r="F18" s="83">
        <f t="shared" si="3"/>
        <v>5</v>
      </c>
      <c r="G18" s="43">
        <f t="shared" si="4"/>
        <v>907657845</v>
      </c>
      <c r="H18" s="45">
        <f t="shared" si="5"/>
        <v>0.17001543128872668</v>
      </c>
      <c r="I18" s="84">
        <f t="shared" si="6"/>
        <v>2</v>
      </c>
      <c r="R18" s="72" t="str">
        <f t="shared" si="0"/>
        <v>ⅩⅢ．筋骨格系及び結合組織の疾患</v>
      </c>
      <c r="S18" s="74">
        <v>305580226</v>
      </c>
      <c r="T18" s="74">
        <v>907657845</v>
      </c>
    </row>
    <row r="19" spans="2:20" ht="18.75" customHeight="1">
      <c r="B19" s="41" t="s">
        <v>65</v>
      </c>
      <c r="C19" s="42"/>
      <c r="D19" s="43">
        <f t="shared" si="1"/>
        <v>358864769</v>
      </c>
      <c r="E19" s="44">
        <f t="shared" si="2"/>
        <v>9.4524772341509911E-2</v>
      </c>
      <c r="F19" s="83">
        <f t="shared" si="3"/>
        <v>3</v>
      </c>
      <c r="G19" s="43">
        <f t="shared" si="4"/>
        <v>290718438</v>
      </c>
      <c r="H19" s="45">
        <f t="shared" si="5"/>
        <v>5.4455124133428214E-2</v>
      </c>
      <c r="I19" s="84">
        <f t="shared" si="6"/>
        <v>9</v>
      </c>
      <c r="R19" s="72" t="str">
        <f t="shared" si="0"/>
        <v>ⅩⅣ．腎尿路生殖器系の疾患</v>
      </c>
      <c r="S19" s="74">
        <v>358864769</v>
      </c>
      <c r="T19" s="74">
        <v>290718438</v>
      </c>
    </row>
    <row r="20" spans="2:20" ht="18.75" customHeight="1">
      <c r="B20" s="41" t="s">
        <v>66</v>
      </c>
      <c r="C20" s="42" t="s">
        <v>62</v>
      </c>
      <c r="D20" s="43">
        <f t="shared" si="1"/>
        <v>3641</v>
      </c>
      <c r="E20" s="44">
        <f t="shared" si="2"/>
        <v>9.5903729155267831E-7</v>
      </c>
      <c r="F20" s="83">
        <f t="shared" si="3"/>
        <v>21</v>
      </c>
      <c r="G20" s="43">
        <f t="shared" si="4"/>
        <v>10835</v>
      </c>
      <c r="H20" s="45">
        <f t="shared" si="5"/>
        <v>2.0295282062078727E-6</v>
      </c>
      <c r="I20" s="84">
        <f t="shared" si="6"/>
        <v>21</v>
      </c>
      <c r="R20" s="72" t="str">
        <f t="shared" si="0"/>
        <v>ⅩⅤ．妊娠，分娩及び産じょく</v>
      </c>
      <c r="S20" s="74">
        <v>3641</v>
      </c>
      <c r="T20" s="74">
        <v>10835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3070</v>
      </c>
      <c r="H21" s="45">
        <f t="shared" si="5"/>
        <v>5.7504860111289066E-7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3070</v>
      </c>
    </row>
    <row r="22" spans="2:20" ht="18.75" customHeight="1">
      <c r="B22" s="41" t="s">
        <v>68</v>
      </c>
      <c r="C22" s="42"/>
      <c r="D22" s="43">
        <f t="shared" si="1"/>
        <v>587067</v>
      </c>
      <c r="E22" s="44">
        <f t="shared" si="2"/>
        <v>1.5463310783849388E-4</v>
      </c>
      <c r="F22" s="83">
        <f t="shared" si="3"/>
        <v>19</v>
      </c>
      <c r="G22" s="43">
        <f t="shared" si="4"/>
        <v>1721213</v>
      </c>
      <c r="H22" s="45">
        <f t="shared" si="5"/>
        <v>3.224042761782807E-4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587067</v>
      </c>
      <c r="T22" s="74">
        <v>1721213</v>
      </c>
    </row>
    <row r="23" spans="2:20" ht="18.75" customHeight="1">
      <c r="B23" s="41" t="s">
        <v>69</v>
      </c>
      <c r="C23" s="42"/>
      <c r="D23" s="43">
        <f t="shared" si="1"/>
        <v>49933012</v>
      </c>
      <c r="E23" s="44">
        <f t="shared" si="2"/>
        <v>1.3152326445357701E-2</v>
      </c>
      <c r="F23" s="83">
        <f t="shared" si="3"/>
        <v>15</v>
      </c>
      <c r="G23" s="43">
        <f t="shared" si="4"/>
        <v>75713063</v>
      </c>
      <c r="H23" s="45">
        <f t="shared" si="5"/>
        <v>1.4181984027401354E-2</v>
      </c>
      <c r="I23" s="84">
        <f t="shared" si="6"/>
        <v>14</v>
      </c>
      <c r="R23" s="72" t="str">
        <f t="shared" si="0"/>
        <v>ⅩⅧ．症状，徴候及び異常臨床所見・異常検査所見で他に分類されないもの</v>
      </c>
      <c r="S23" s="74">
        <v>49933012</v>
      </c>
      <c r="T23" s="74">
        <v>75713063</v>
      </c>
    </row>
    <row r="24" spans="2:20" ht="18.75" customHeight="1">
      <c r="B24" s="41" t="s">
        <v>70</v>
      </c>
      <c r="C24" s="42"/>
      <c r="D24" s="43">
        <f t="shared" si="1"/>
        <v>217407092</v>
      </c>
      <c r="E24" s="44">
        <f t="shared" si="2"/>
        <v>5.7264902135683596E-2</v>
      </c>
      <c r="F24" s="83">
        <f t="shared" si="3"/>
        <v>8</v>
      </c>
      <c r="G24" s="43">
        <f t="shared" si="4"/>
        <v>482660222</v>
      </c>
      <c r="H24" s="45">
        <f t="shared" si="5"/>
        <v>9.040817116414894E-2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217407092</v>
      </c>
      <c r="T24" s="74">
        <v>482660222</v>
      </c>
    </row>
    <row r="25" spans="2:20" ht="18.75" customHeight="1">
      <c r="B25" s="41" t="s">
        <v>71</v>
      </c>
      <c r="C25" s="42"/>
      <c r="D25" s="43">
        <f t="shared" si="1"/>
        <v>12701319</v>
      </c>
      <c r="E25" s="44">
        <f t="shared" si="2"/>
        <v>3.3455200694607451E-3</v>
      </c>
      <c r="F25" s="83">
        <f t="shared" si="3"/>
        <v>17</v>
      </c>
      <c r="G25" s="43">
        <f t="shared" si="4"/>
        <v>44310190</v>
      </c>
      <c r="H25" s="45">
        <f t="shared" si="5"/>
        <v>8.2998412946405191E-3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12701319</v>
      </c>
      <c r="T25" s="74">
        <v>44310190</v>
      </c>
    </row>
    <row r="26" spans="2:20" ht="18.75" customHeight="1">
      <c r="B26" s="41" t="s">
        <v>72</v>
      </c>
      <c r="C26" s="42"/>
      <c r="D26" s="43">
        <f t="shared" si="1"/>
        <v>18089085</v>
      </c>
      <c r="E26" s="44">
        <f t="shared" si="2"/>
        <v>4.7646545138879922E-3</v>
      </c>
      <c r="F26" s="83">
        <f t="shared" si="3"/>
        <v>16</v>
      </c>
      <c r="G26" s="43">
        <f t="shared" si="4"/>
        <v>20838574</v>
      </c>
      <c r="H26" s="45">
        <f t="shared" si="5"/>
        <v>3.9033201393770208E-3</v>
      </c>
      <c r="I26" s="84">
        <f t="shared" si="6"/>
        <v>18</v>
      </c>
      <c r="R26" s="72" t="str">
        <f t="shared" si="0"/>
        <v>ⅩⅩⅡ．特殊目的用コード</v>
      </c>
      <c r="S26" s="74">
        <v>18089085</v>
      </c>
      <c r="T26" s="74">
        <v>20838574</v>
      </c>
    </row>
    <row r="27" spans="2:20" ht="18.75" customHeight="1" thickBot="1">
      <c r="B27" s="46" t="s">
        <v>73</v>
      </c>
      <c r="C27" s="47"/>
      <c r="D27" s="43">
        <f t="shared" si="1"/>
        <v>260840</v>
      </c>
      <c r="E27" s="44">
        <f t="shared" si="2"/>
        <v>6.8705104951551939E-5</v>
      </c>
      <c r="F27" s="83">
        <f t="shared" si="3"/>
        <v>20</v>
      </c>
      <c r="G27" s="43">
        <f t="shared" si="4"/>
        <v>1492886</v>
      </c>
      <c r="H27" s="45">
        <f t="shared" si="5"/>
        <v>2.7963583254756315E-4</v>
      </c>
      <c r="I27" s="84">
        <f t="shared" si="6"/>
        <v>20</v>
      </c>
      <c r="R27" s="72" t="str">
        <f t="shared" si="0"/>
        <v>分類外</v>
      </c>
      <c r="S27" s="74">
        <v>260840</v>
      </c>
      <c r="T27" s="74">
        <v>1492886</v>
      </c>
    </row>
    <row r="28" spans="2:20" ht="18.75" customHeight="1" thickTop="1">
      <c r="B28" s="48" t="s">
        <v>74</v>
      </c>
      <c r="C28" s="49"/>
      <c r="D28" s="50">
        <f>S28</f>
        <v>3796515560</v>
      </c>
      <c r="E28" s="51"/>
      <c r="F28" s="52"/>
      <c r="G28" s="50">
        <f>T28</f>
        <v>5338679190</v>
      </c>
      <c r="H28" s="51"/>
      <c r="I28" s="53"/>
      <c r="R28" s="77" t="s">
        <v>169</v>
      </c>
      <c r="S28" s="79">
        <f>SUM(S6:S27)</f>
        <v>3796515560</v>
      </c>
      <c r="T28" s="79">
        <f>SUM(T6:T27)</f>
        <v>5338679190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83" priority="1" stopIfTrue="1" operator="equal">
      <formula>0</formula>
    </cfRule>
    <cfRule type="expression" dxfId="282" priority="2" stopIfTrue="1">
      <formula>$F6&lt;=5</formula>
    </cfRule>
  </conditionalFormatting>
  <conditionalFormatting sqref="G6:I27">
    <cfRule type="cellIs" dxfId="281" priority="3" stopIfTrue="1" operator="equal">
      <formula>0</formula>
    </cfRule>
  </conditionalFormatting>
  <conditionalFormatting sqref="G6:I27">
    <cfRule type="expression" dxfId="28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49A3-5C31-4159-9920-F28CE4B86B1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77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46399274</v>
      </c>
      <c r="E6" s="44">
        <f>IFERROR(S6/$S$28,"-")</f>
        <v>1.7909106780864072E-2</v>
      </c>
      <c r="F6" s="83">
        <f>_xlfn.IFS(D6&gt;0,RANK(D6,$D$6:$D$27),D6=0,"")</f>
        <v>11</v>
      </c>
      <c r="G6" s="40">
        <f>T6</f>
        <v>65626988</v>
      </c>
      <c r="H6" s="45">
        <f>IFERROR(T6/$T$28,"-")</f>
        <v>1.5939605538373095E-2</v>
      </c>
      <c r="I6" s="84">
        <f>_xlfn.IFS(G6&gt;0,RANK(G6,$G$6:$G$27),G6=0,"")</f>
        <v>14</v>
      </c>
      <c r="R6" s="72" t="str">
        <f>B6</f>
        <v>Ⅰ．感染症及び寄生虫症</v>
      </c>
      <c r="S6" s="74">
        <v>46399274</v>
      </c>
      <c r="T6" s="74">
        <v>65626988</v>
      </c>
    </row>
    <row r="7" spans="2:20" ht="18.75" customHeight="1">
      <c r="B7" s="41" t="s">
        <v>52</v>
      </c>
      <c r="C7" s="42"/>
      <c r="D7" s="43">
        <f>S7</f>
        <v>423025431</v>
      </c>
      <c r="E7" s="44">
        <f>IFERROR(S7/$S$28,"-")</f>
        <v>0.1632785809277974</v>
      </c>
      <c r="F7" s="83">
        <f>_xlfn.IFS(D7&gt;0,RANK(D7,$D$6:$D$27),D7=0,"")</f>
        <v>2</v>
      </c>
      <c r="G7" s="43">
        <f>T7</f>
        <v>443909260</v>
      </c>
      <c r="H7" s="45">
        <f>IFERROR(T7/$T$28,"-")</f>
        <v>0.10781751097934132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423025431</v>
      </c>
      <c r="T7" s="74">
        <v>443909260</v>
      </c>
    </row>
    <row r="8" spans="2:20" ht="18.75" customHeight="1">
      <c r="B8" s="41" t="s">
        <v>53</v>
      </c>
      <c r="C8" s="42"/>
      <c r="D8" s="43">
        <f t="shared" ref="D8:D27" si="1">S8</f>
        <v>23466815</v>
      </c>
      <c r="E8" s="44">
        <f t="shared" ref="E8:E27" si="2">IFERROR(S8/$S$28,"-")</f>
        <v>9.057678265435418E-3</v>
      </c>
      <c r="F8" s="83">
        <f t="shared" ref="F8:F27" si="3">_xlfn.IFS(D8&gt;0,RANK(D8,$D$6:$D$27),D8=0,"")</f>
        <v>15</v>
      </c>
      <c r="G8" s="43">
        <f t="shared" ref="G8:G27" si="4">T8</f>
        <v>79078393</v>
      </c>
      <c r="H8" s="45">
        <f t="shared" ref="H8:H27" si="5">IFERROR(T8/$T$28,"-")</f>
        <v>1.9206707932846834E-2</v>
      </c>
      <c r="I8" s="84">
        <f t="shared" ref="I8:I27" si="6">_xlfn.IFS(G8&gt;0,RANK(G8,$G$6:$G$27),G8=0,"")</f>
        <v>12</v>
      </c>
      <c r="R8" s="72" t="str">
        <f t="shared" si="0"/>
        <v>Ⅲ．血液及び造血器の疾患並びに免疫機構の障害</v>
      </c>
      <c r="S8" s="74">
        <v>23466815</v>
      </c>
      <c r="T8" s="74">
        <v>79078393</v>
      </c>
    </row>
    <row r="9" spans="2:20" ht="18.75" customHeight="1">
      <c r="B9" s="41" t="s">
        <v>54</v>
      </c>
      <c r="C9" s="42"/>
      <c r="D9" s="43">
        <f t="shared" si="1"/>
        <v>246851832</v>
      </c>
      <c r="E9" s="44">
        <f t="shared" si="2"/>
        <v>9.5279417913735426E-2</v>
      </c>
      <c r="F9" s="83">
        <f t="shared" si="3"/>
        <v>4</v>
      </c>
      <c r="G9" s="43">
        <f t="shared" si="4"/>
        <v>279999392</v>
      </c>
      <c r="H9" s="45">
        <f t="shared" si="5"/>
        <v>6.8006775801813413E-2</v>
      </c>
      <c r="I9" s="84">
        <f t="shared" si="6"/>
        <v>6</v>
      </c>
      <c r="R9" s="72" t="str">
        <f t="shared" si="0"/>
        <v>Ⅳ．内分泌，栄養及び代謝疾患</v>
      </c>
      <c r="S9" s="74">
        <v>246851832</v>
      </c>
      <c r="T9" s="74">
        <v>279999392</v>
      </c>
    </row>
    <row r="10" spans="2:20" ht="18.75" customHeight="1">
      <c r="B10" s="41" t="s">
        <v>55</v>
      </c>
      <c r="C10" s="42"/>
      <c r="D10" s="43">
        <f t="shared" si="1"/>
        <v>39414574</v>
      </c>
      <c r="E10" s="44">
        <f t="shared" si="2"/>
        <v>1.5213165069959258E-2</v>
      </c>
      <c r="F10" s="83">
        <f t="shared" si="3"/>
        <v>13</v>
      </c>
      <c r="G10" s="43">
        <f t="shared" si="4"/>
        <v>98813990</v>
      </c>
      <c r="H10" s="45">
        <f t="shared" si="5"/>
        <v>2.4000126628891508E-2</v>
      </c>
      <c r="I10" s="84">
        <f t="shared" si="6"/>
        <v>11</v>
      </c>
      <c r="R10" s="72" t="str">
        <f t="shared" si="0"/>
        <v>Ⅴ．精神及び行動の障害</v>
      </c>
      <c r="S10" s="74">
        <v>39414574</v>
      </c>
      <c r="T10" s="74">
        <v>98813990</v>
      </c>
    </row>
    <row r="11" spans="2:20" ht="18.75" customHeight="1">
      <c r="B11" s="41" t="s">
        <v>56</v>
      </c>
      <c r="C11" s="42"/>
      <c r="D11" s="43">
        <f t="shared" si="1"/>
        <v>115905082</v>
      </c>
      <c r="E11" s="44">
        <f t="shared" si="2"/>
        <v>4.4736831226773209E-2</v>
      </c>
      <c r="F11" s="83">
        <f t="shared" si="3"/>
        <v>8</v>
      </c>
      <c r="G11" s="43">
        <f t="shared" si="4"/>
        <v>246636175</v>
      </c>
      <c r="H11" s="45">
        <f t="shared" si="5"/>
        <v>5.9903455282652243E-2</v>
      </c>
      <c r="I11" s="84">
        <f t="shared" si="6"/>
        <v>8</v>
      </c>
      <c r="R11" s="72" t="str">
        <f t="shared" si="0"/>
        <v>Ⅵ．神経系の疾患</v>
      </c>
      <c r="S11" s="74">
        <v>115905082</v>
      </c>
      <c r="T11" s="74">
        <v>246636175</v>
      </c>
    </row>
    <row r="12" spans="2:20" ht="18.75" customHeight="1">
      <c r="B12" s="41" t="s">
        <v>57</v>
      </c>
      <c r="C12" s="42"/>
      <c r="D12" s="43">
        <f t="shared" si="1"/>
        <v>104042472</v>
      </c>
      <c r="E12" s="44">
        <f t="shared" si="2"/>
        <v>4.0158122749788291E-2</v>
      </c>
      <c r="F12" s="83">
        <f t="shared" si="3"/>
        <v>9</v>
      </c>
      <c r="G12" s="43">
        <f t="shared" si="4"/>
        <v>174192449</v>
      </c>
      <c r="H12" s="45">
        <f t="shared" si="5"/>
        <v>4.2308187674606867E-2</v>
      </c>
      <c r="I12" s="84">
        <f t="shared" si="6"/>
        <v>10</v>
      </c>
      <c r="R12" s="72" t="str">
        <f t="shared" si="0"/>
        <v>Ⅶ．眼及び付属器の疾患</v>
      </c>
      <c r="S12" s="74">
        <v>104042472</v>
      </c>
      <c r="T12" s="74">
        <v>174192449</v>
      </c>
    </row>
    <row r="13" spans="2:20" ht="18.75" customHeight="1">
      <c r="B13" s="41" t="s">
        <v>58</v>
      </c>
      <c r="C13" s="42"/>
      <c r="D13" s="43">
        <f t="shared" si="1"/>
        <v>6447398</v>
      </c>
      <c r="E13" s="44">
        <f t="shared" si="2"/>
        <v>2.4885548692147523E-3</v>
      </c>
      <c r="F13" s="83">
        <f t="shared" si="3"/>
        <v>18</v>
      </c>
      <c r="G13" s="43">
        <f t="shared" si="4"/>
        <v>16985874</v>
      </c>
      <c r="H13" s="45">
        <f t="shared" si="5"/>
        <v>4.125560833060136E-3</v>
      </c>
      <c r="I13" s="84">
        <f t="shared" si="6"/>
        <v>18</v>
      </c>
      <c r="R13" s="72" t="str">
        <f t="shared" si="0"/>
        <v>Ⅷ．耳及び乳様突起の疾患</v>
      </c>
      <c r="S13" s="74">
        <v>6447398</v>
      </c>
      <c r="T13" s="74">
        <v>16985874</v>
      </c>
    </row>
    <row r="14" spans="2:20" ht="18.75" customHeight="1">
      <c r="B14" s="41" t="s">
        <v>59</v>
      </c>
      <c r="C14" s="42"/>
      <c r="D14" s="43">
        <f t="shared" si="1"/>
        <v>541357361</v>
      </c>
      <c r="E14" s="44">
        <f t="shared" si="2"/>
        <v>0.20895212249992917</v>
      </c>
      <c r="F14" s="83">
        <f t="shared" si="3"/>
        <v>1</v>
      </c>
      <c r="G14" s="43">
        <f t="shared" si="4"/>
        <v>762178936</v>
      </c>
      <c r="H14" s="45">
        <f t="shared" si="5"/>
        <v>0.18511944490728283</v>
      </c>
      <c r="I14" s="84">
        <f t="shared" si="6"/>
        <v>1</v>
      </c>
      <c r="R14" s="72" t="str">
        <f t="shared" si="0"/>
        <v>Ⅸ．循環器系の疾患</v>
      </c>
      <c r="S14" s="74">
        <v>541357361</v>
      </c>
      <c r="T14" s="74">
        <v>762178936</v>
      </c>
    </row>
    <row r="15" spans="2:20" ht="18.75" customHeight="1">
      <c r="B15" s="41" t="s">
        <v>60</v>
      </c>
      <c r="C15" s="42"/>
      <c r="D15" s="43">
        <f t="shared" si="1"/>
        <v>200007413</v>
      </c>
      <c r="E15" s="44">
        <f t="shared" si="2"/>
        <v>7.7198494881221227E-2</v>
      </c>
      <c r="F15" s="83">
        <f t="shared" si="3"/>
        <v>5</v>
      </c>
      <c r="G15" s="43">
        <f t="shared" si="4"/>
        <v>201466747</v>
      </c>
      <c r="H15" s="45">
        <f t="shared" si="5"/>
        <v>4.8932620163509723E-2</v>
      </c>
      <c r="I15" s="84">
        <f t="shared" si="6"/>
        <v>9</v>
      </c>
      <c r="R15" s="72" t="str">
        <f t="shared" si="0"/>
        <v>Ⅹ．呼吸器系の疾患</v>
      </c>
      <c r="S15" s="74">
        <v>200007413</v>
      </c>
      <c r="T15" s="74">
        <v>201466747</v>
      </c>
    </row>
    <row r="16" spans="2:20" ht="18.75" customHeight="1">
      <c r="B16" s="41" t="s">
        <v>61</v>
      </c>
      <c r="C16" s="42" t="s">
        <v>62</v>
      </c>
      <c r="D16" s="43">
        <f t="shared" si="1"/>
        <v>182126030</v>
      </c>
      <c r="E16" s="44">
        <f t="shared" si="2"/>
        <v>7.0296671427334256E-2</v>
      </c>
      <c r="F16" s="83">
        <f t="shared" si="3"/>
        <v>7</v>
      </c>
      <c r="G16" s="43">
        <f t="shared" si="4"/>
        <v>306377805</v>
      </c>
      <c r="H16" s="45">
        <f t="shared" si="5"/>
        <v>7.4413614067014494E-2</v>
      </c>
      <c r="I16" s="84">
        <f t="shared" si="6"/>
        <v>5</v>
      </c>
      <c r="R16" s="72" t="str">
        <f t="shared" si="0"/>
        <v>ⅩⅠ．消化器系の疾患</v>
      </c>
      <c r="S16" s="74">
        <v>182126030</v>
      </c>
      <c r="T16" s="74">
        <v>306377805</v>
      </c>
    </row>
    <row r="17" spans="2:20" ht="18.75" customHeight="1">
      <c r="B17" s="41" t="s">
        <v>63</v>
      </c>
      <c r="C17" s="42"/>
      <c r="D17" s="43">
        <f t="shared" si="1"/>
        <v>40647500</v>
      </c>
      <c r="E17" s="44">
        <f t="shared" si="2"/>
        <v>1.5689047588873316E-2</v>
      </c>
      <c r="F17" s="83">
        <f t="shared" si="3"/>
        <v>12</v>
      </c>
      <c r="G17" s="43">
        <f t="shared" si="4"/>
        <v>63055845</v>
      </c>
      <c r="H17" s="45">
        <f t="shared" si="5"/>
        <v>1.5315121519652789E-2</v>
      </c>
      <c r="I17" s="84">
        <f t="shared" si="6"/>
        <v>15</v>
      </c>
      <c r="R17" s="72" t="str">
        <f t="shared" si="0"/>
        <v>ⅩⅡ．皮膚及び皮下組織の疾患</v>
      </c>
      <c r="S17" s="74">
        <v>40647500</v>
      </c>
      <c r="T17" s="74">
        <v>63055845</v>
      </c>
    </row>
    <row r="18" spans="2:20" ht="18.75" customHeight="1">
      <c r="B18" s="41" t="s">
        <v>64</v>
      </c>
      <c r="C18" s="42"/>
      <c r="D18" s="43">
        <f t="shared" si="1"/>
        <v>191367014</v>
      </c>
      <c r="E18" s="44">
        <f t="shared" si="2"/>
        <v>7.3863489503329507E-2</v>
      </c>
      <c r="F18" s="83">
        <f t="shared" si="3"/>
        <v>6</v>
      </c>
      <c r="G18" s="43">
        <f t="shared" si="4"/>
        <v>627945830</v>
      </c>
      <c r="H18" s="45">
        <f t="shared" si="5"/>
        <v>0.15251665716650425</v>
      </c>
      <c r="I18" s="84">
        <f t="shared" si="6"/>
        <v>2</v>
      </c>
      <c r="R18" s="72" t="str">
        <f t="shared" si="0"/>
        <v>ⅩⅢ．筋骨格系及び結合組織の疾患</v>
      </c>
      <c r="S18" s="74">
        <v>191367014</v>
      </c>
      <c r="T18" s="74">
        <v>627945830</v>
      </c>
    </row>
    <row r="19" spans="2:20" ht="18.75" customHeight="1">
      <c r="B19" s="41" t="s">
        <v>65</v>
      </c>
      <c r="C19" s="42"/>
      <c r="D19" s="43">
        <f t="shared" si="1"/>
        <v>285750371</v>
      </c>
      <c r="E19" s="44">
        <f t="shared" si="2"/>
        <v>0.11029340473970614</v>
      </c>
      <c r="F19" s="83">
        <f t="shared" si="3"/>
        <v>3</v>
      </c>
      <c r="G19" s="43">
        <f t="shared" si="4"/>
        <v>248697701</v>
      </c>
      <c r="H19" s="45">
        <f t="shared" si="5"/>
        <v>6.0404162571658107E-2</v>
      </c>
      <c r="I19" s="84">
        <f t="shared" si="6"/>
        <v>7</v>
      </c>
      <c r="R19" s="72" t="str">
        <f t="shared" si="0"/>
        <v>ⅩⅣ．腎尿路生殖器系の疾患</v>
      </c>
      <c r="S19" s="74">
        <v>285750371</v>
      </c>
      <c r="T19" s="74">
        <v>248697701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86144</v>
      </c>
      <c r="H20" s="45">
        <f t="shared" si="5"/>
        <v>2.0922815770512153E-5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86144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4982</v>
      </c>
      <c r="H21" s="45">
        <f t="shared" si="5"/>
        <v>1.2100374740979238E-6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4982</v>
      </c>
    </row>
    <row r="22" spans="2:20" ht="18.75" customHeight="1">
      <c r="B22" s="41" t="s">
        <v>68</v>
      </c>
      <c r="C22" s="42"/>
      <c r="D22" s="43">
        <f t="shared" si="1"/>
        <v>437482</v>
      </c>
      <c r="E22" s="44">
        <f t="shared" si="2"/>
        <v>1.6885850094779448E-4</v>
      </c>
      <c r="F22" s="83">
        <f t="shared" si="3"/>
        <v>19</v>
      </c>
      <c r="G22" s="43">
        <f t="shared" si="4"/>
        <v>1162819</v>
      </c>
      <c r="H22" s="45">
        <f t="shared" si="5"/>
        <v>2.8242765266822033E-4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437482</v>
      </c>
      <c r="T22" s="74">
        <v>1162819</v>
      </c>
    </row>
    <row r="23" spans="2:20" ht="18.75" customHeight="1">
      <c r="B23" s="41" t="s">
        <v>69</v>
      </c>
      <c r="C23" s="42"/>
      <c r="D23" s="43">
        <f t="shared" si="1"/>
        <v>37263645</v>
      </c>
      <c r="E23" s="44">
        <f t="shared" si="2"/>
        <v>1.4382953434771664E-2</v>
      </c>
      <c r="F23" s="83">
        <f t="shared" si="3"/>
        <v>14</v>
      </c>
      <c r="G23" s="43">
        <f t="shared" si="4"/>
        <v>77622575</v>
      </c>
      <c r="H23" s="45">
        <f t="shared" si="5"/>
        <v>1.8853116135282344E-2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37263645</v>
      </c>
      <c r="T23" s="74">
        <v>77622575</v>
      </c>
    </row>
    <row r="24" spans="2:20" ht="18.75" customHeight="1">
      <c r="B24" s="41" t="s">
        <v>70</v>
      </c>
      <c r="C24" s="42"/>
      <c r="D24" s="43">
        <f t="shared" si="1"/>
        <v>79509133</v>
      </c>
      <c r="E24" s="44">
        <f t="shared" si="2"/>
        <v>3.0688789504571198E-2</v>
      </c>
      <c r="F24" s="83">
        <f t="shared" si="3"/>
        <v>10</v>
      </c>
      <c r="G24" s="43">
        <f t="shared" si="4"/>
        <v>376885632</v>
      </c>
      <c r="H24" s="45">
        <f t="shared" si="5"/>
        <v>9.1538686906679975E-2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79509133</v>
      </c>
      <c r="T24" s="74">
        <v>376885632</v>
      </c>
    </row>
    <row r="25" spans="2:20" ht="18.75" customHeight="1">
      <c r="B25" s="41" t="s">
        <v>71</v>
      </c>
      <c r="C25" s="42"/>
      <c r="D25" s="43">
        <f t="shared" si="1"/>
        <v>13361482</v>
      </c>
      <c r="E25" s="44">
        <f t="shared" si="2"/>
        <v>5.15724034579923E-3</v>
      </c>
      <c r="F25" s="83">
        <f t="shared" si="3"/>
        <v>16</v>
      </c>
      <c r="G25" s="43">
        <f t="shared" si="4"/>
        <v>27291381</v>
      </c>
      <c r="H25" s="45">
        <f t="shared" si="5"/>
        <v>6.6285816398803828E-3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13361482</v>
      </c>
      <c r="T25" s="74">
        <v>27291381</v>
      </c>
    </row>
    <row r="26" spans="2:20" ht="18.75" customHeight="1">
      <c r="B26" s="41" t="s">
        <v>72</v>
      </c>
      <c r="C26" s="42"/>
      <c r="D26" s="43">
        <f t="shared" si="1"/>
        <v>13097747</v>
      </c>
      <c r="E26" s="44">
        <f t="shared" si="2"/>
        <v>5.0554443936287035E-3</v>
      </c>
      <c r="F26" s="83">
        <f t="shared" si="3"/>
        <v>17</v>
      </c>
      <c r="G26" s="43">
        <f t="shared" si="4"/>
        <v>19017401</v>
      </c>
      <c r="H26" s="45">
        <f t="shared" si="5"/>
        <v>4.6189819088613667E-3</v>
      </c>
      <c r="I26" s="84">
        <f t="shared" si="6"/>
        <v>17</v>
      </c>
      <c r="R26" s="72" t="str">
        <f t="shared" si="0"/>
        <v>ⅩⅩⅡ．特殊目的用コード</v>
      </c>
      <c r="S26" s="74">
        <v>13097747</v>
      </c>
      <c r="T26" s="74">
        <v>19017401</v>
      </c>
    </row>
    <row r="27" spans="2:20" ht="18.75" customHeight="1" thickBot="1">
      <c r="B27" s="46" t="s">
        <v>73</v>
      </c>
      <c r="C27" s="47"/>
      <c r="D27" s="43">
        <f t="shared" si="1"/>
        <v>342054</v>
      </c>
      <c r="E27" s="44">
        <f t="shared" si="2"/>
        <v>1.3202537631993292E-4</v>
      </c>
      <c r="F27" s="83">
        <f t="shared" si="3"/>
        <v>20</v>
      </c>
      <c r="G27" s="43">
        <f t="shared" si="4"/>
        <v>191541</v>
      </c>
      <c r="H27" s="45">
        <f t="shared" si="5"/>
        <v>4.6521836175469771E-5</v>
      </c>
      <c r="I27" s="84">
        <f t="shared" si="6"/>
        <v>20</v>
      </c>
      <c r="R27" s="72" t="str">
        <f t="shared" si="0"/>
        <v>分類外</v>
      </c>
      <c r="S27" s="74">
        <v>342054</v>
      </c>
      <c r="T27" s="74">
        <v>191541</v>
      </c>
    </row>
    <row r="28" spans="2:20" ht="18.75" customHeight="1" thickTop="1">
      <c r="B28" s="48" t="s">
        <v>74</v>
      </c>
      <c r="C28" s="49"/>
      <c r="D28" s="50">
        <f>S28</f>
        <v>2590820110</v>
      </c>
      <c r="E28" s="51"/>
      <c r="F28" s="52"/>
      <c r="G28" s="50">
        <f>T28</f>
        <v>4117227860</v>
      </c>
      <c r="H28" s="51"/>
      <c r="I28" s="53"/>
      <c r="R28" s="77" t="s">
        <v>169</v>
      </c>
      <c r="S28" s="79">
        <f>SUM(S6:S27)</f>
        <v>2590820110</v>
      </c>
      <c r="T28" s="79">
        <f>SUM(T6:T27)</f>
        <v>4117227860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9" priority="1" stopIfTrue="1" operator="equal">
      <formula>0</formula>
    </cfRule>
    <cfRule type="expression" dxfId="278" priority="2" stopIfTrue="1">
      <formula>$F6&lt;=5</formula>
    </cfRule>
  </conditionalFormatting>
  <conditionalFormatting sqref="G6:I27">
    <cfRule type="cellIs" dxfId="277" priority="3" stopIfTrue="1" operator="equal">
      <formula>0</formula>
    </cfRule>
  </conditionalFormatting>
  <conditionalFormatting sqref="G6:I27">
    <cfRule type="expression" dxfId="27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E7E5B-B30A-4724-ABBE-84667B71B06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78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92813470</v>
      </c>
      <c r="E6" s="44">
        <f>IFERROR(S6/$S$28,"-")</f>
        <v>2.1878660033208777E-2</v>
      </c>
      <c r="F6" s="83">
        <f>_xlfn.IFS(D6&gt;0,RANK(D6,$D$6:$D$27),D6=0,"")</f>
        <v>11</v>
      </c>
      <c r="G6" s="40">
        <f>T6</f>
        <v>115339933</v>
      </c>
      <c r="H6" s="45">
        <f>IFERROR(T6/$T$28,"-")</f>
        <v>1.8517195310503918E-2</v>
      </c>
      <c r="I6" s="84">
        <f>_xlfn.IFS(G6&gt;0,RANK(G6,$G$6:$G$27),G6=0,"")</f>
        <v>13</v>
      </c>
      <c r="R6" s="72" t="str">
        <f>B6</f>
        <v>Ⅰ．感染症及び寄生虫症</v>
      </c>
      <c r="S6" s="74">
        <v>92813470</v>
      </c>
      <c r="T6" s="74">
        <v>115339933</v>
      </c>
    </row>
    <row r="7" spans="2:20" ht="18.75" customHeight="1">
      <c r="B7" s="41" t="s">
        <v>52</v>
      </c>
      <c r="C7" s="42"/>
      <c r="D7" s="43">
        <f>S7</f>
        <v>647553468</v>
      </c>
      <c r="E7" s="44">
        <f>IFERROR(S7/$S$28,"-")</f>
        <v>0.15264597024222173</v>
      </c>
      <c r="F7" s="83">
        <f>_xlfn.IFS(D7&gt;0,RANK(D7,$D$6:$D$27),D7=0,"")</f>
        <v>2</v>
      </c>
      <c r="G7" s="43">
        <f>T7</f>
        <v>576835953</v>
      </c>
      <c r="H7" s="45">
        <f>IFERROR(T7/$T$28,"-")</f>
        <v>9.2607856845396797E-2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647553468</v>
      </c>
      <c r="T7" s="74">
        <v>576835953</v>
      </c>
    </row>
    <row r="8" spans="2:20" ht="18.75" customHeight="1">
      <c r="B8" s="41" t="s">
        <v>53</v>
      </c>
      <c r="C8" s="42"/>
      <c r="D8" s="43">
        <f t="shared" ref="D8:D27" si="1">S8</f>
        <v>57117826</v>
      </c>
      <c r="E8" s="44">
        <f t="shared" ref="E8:E27" si="2">IFERROR(S8/$S$28,"-")</f>
        <v>1.3464225579433386E-2</v>
      </c>
      <c r="F8" s="83">
        <f t="shared" ref="F8:F27" si="3">_xlfn.IFS(D8&gt;0,RANK(D8,$D$6:$D$27),D8=0,"")</f>
        <v>14</v>
      </c>
      <c r="G8" s="43">
        <f t="shared" ref="G8:G27" si="4">T8</f>
        <v>90395917</v>
      </c>
      <c r="H8" s="45">
        <f t="shared" ref="H8:H27" si="5">IFERROR(T8/$T$28,"-")</f>
        <v>1.4512569990491509E-2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57117826</v>
      </c>
      <c r="T8" s="74">
        <v>90395917</v>
      </c>
    </row>
    <row r="9" spans="2:20" ht="18.75" customHeight="1">
      <c r="B9" s="41" t="s">
        <v>54</v>
      </c>
      <c r="C9" s="42"/>
      <c r="D9" s="43">
        <f t="shared" si="1"/>
        <v>300613372</v>
      </c>
      <c r="E9" s="44">
        <f t="shared" si="2"/>
        <v>7.0862750497578883E-2</v>
      </c>
      <c r="F9" s="83">
        <f t="shared" si="3"/>
        <v>7</v>
      </c>
      <c r="G9" s="43">
        <f t="shared" si="4"/>
        <v>414028432</v>
      </c>
      <c r="H9" s="45">
        <f t="shared" si="5"/>
        <v>6.6469999938752258E-2</v>
      </c>
      <c r="I9" s="84">
        <f t="shared" si="6"/>
        <v>7</v>
      </c>
      <c r="R9" s="72" t="str">
        <f t="shared" si="0"/>
        <v>Ⅳ．内分泌，栄養及び代謝疾患</v>
      </c>
      <c r="S9" s="74">
        <v>300613372</v>
      </c>
      <c r="T9" s="74">
        <v>414028432</v>
      </c>
    </row>
    <row r="10" spans="2:20" ht="18.75" customHeight="1">
      <c r="B10" s="41" t="s">
        <v>55</v>
      </c>
      <c r="C10" s="42"/>
      <c r="D10" s="43">
        <f t="shared" si="1"/>
        <v>52405557</v>
      </c>
      <c r="E10" s="44">
        <f t="shared" si="2"/>
        <v>1.2353415570541048E-2</v>
      </c>
      <c r="F10" s="83">
        <f t="shared" si="3"/>
        <v>15</v>
      </c>
      <c r="G10" s="43">
        <f t="shared" si="4"/>
        <v>153436861</v>
      </c>
      <c r="H10" s="45">
        <f t="shared" si="5"/>
        <v>2.4633448703040614E-2</v>
      </c>
      <c r="I10" s="84">
        <f t="shared" si="6"/>
        <v>11</v>
      </c>
      <c r="R10" s="72" t="str">
        <f t="shared" si="0"/>
        <v>Ⅴ．精神及び行動の障害</v>
      </c>
      <c r="S10" s="74">
        <v>52405557</v>
      </c>
      <c r="T10" s="74">
        <v>153436861</v>
      </c>
    </row>
    <row r="11" spans="2:20" ht="18.75" customHeight="1">
      <c r="B11" s="41" t="s">
        <v>56</v>
      </c>
      <c r="C11" s="42"/>
      <c r="D11" s="43">
        <f t="shared" si="1"/>
        <v>190262259</v>
      </c>
      <c r="E11" s="44">
        <f t="shared" si="2"/>
        <v>4.4849990866749373E-2</v>
      </c>
      <c r="F11" s="83">
        <f t="shared" si="3"/>
        <v>9</v>
      </c>
      <c r="G11" s="43">
        <f t="shared" si="4"/>
        <v>390266731</v>
      </c>
      <c r="H11" s="45">
        <f t="shared" si="5"/>
        <v>6.2655188824488853E-2</v>
      </c>
      <c r="I11" s="84">
        <f t="shared" si="6"/>
        <v>9</v>
      </c>
      <c r="R11" s="72" t="str">
        <f t="shared" si="0"/>
        <v>Ⅵ．神経系の疾患</v>
      </c>
      <c r="S11" s="74">
        <v>190262259</v>
      </c>
      <c r="T11" s="74">
        <v>390266731</v>
      </c>
    </row>
    <row r="12" spans="2:20" ht="18.75" customHeight="1">
      <c r="B12" s="41" t="s">
        <v>57</v>
      </c>
      <c r="C12" s="42"/>
      <c r="D12" s="43">
        <f t="shared" si="1"/>
        <v>135078672</v>
      </c>
      <c r="E12" s="44">
        <f t="shared" si="2"/>
        <v>3.1841718044000697E-2</v>
      </c>
      <c r="F12" s="83">
        <f t="shared" si="3"/>
        <v>10</v>
      </c>
      <c r="G12" s="43">
        <f t="shared" si="4"/>
        <v>218825776</v>
      </c>
      <c r="H12" s="45">
        <f t="shared" si="5"/>
        <v>3.513128131576581E-2</v>
      </c>
      <c r="I12" s="84">
        <f t="shared" si="6"/>
        <v>10</v>
      </c>
      <c r="R12" s="72" t="str">
        <f t="shared" si="0"/>
        <v>Ⅶ．眼及び付属器の疾患</v>
      </c>
      <c r="S12" s="74">
        <v>135078672</v>
      </c>
      <c r="T12" s="74">
        <v>218825776</v>
      </c>
    </row>
    <row r="13" spans="2:20" ht="18.75" customHeight="1">
      <c r="B13" s="41" t="s">
        <v>58</v>
      </c>
      <c r="C13" s="42"/>
      <c r="D13" s="43">
        <f t="shared" si="1"/>
        <v>13507142</v>
      </c>
      <c r="E13" s="44">
        <f t="shared" si="2"/>
        <v>3.1840008550297243E-3</v>
      </c>
      <c r="F13" s="83">
        <f t="shared" si="3"/>
        <v>17</v>
      </c>
      <c r="G13" s="43">
        <f t="shared" si="4"/>
        <v>27404404</v>
      </c>
      <c r="H13" s="45">
        <f t="shared" si="5"/>
        <v>4.3996271545948861E-3</v>
      </c>
      <c r="I13" s="84">
        <f t="shared" si="6"/>
        <v>17</v>
      </c>
      <c r="R13" s="72" t="str">
        <f t="shared" si="0"/>
        <v>Ⅷ．耳及び乳様突起の疾患</v>
      </c>
      <c r="S13" s="74">
        <v>13507142</v>
      </c>
      <c r="T13" s="74">
        <v>27404404</v>
      </c>
    </row>
    <row r="14" spans="2:20" ht="18.75" customHeight="1">
      <c r="B14" s="41" t="s">
        <v>59</v>
      </c>
      <c r="C14" s="42"/>
      <c r="D14" s="43">
        <f t="shared" si="1"/>
        <v>804716671</v>
      </c>
      <c r="E14" s="44">
        <f t="shared" si="2"/>
        <v>0.18969361309155358</v>
      </c>
      <c r="F14" s="83">
        <f t="shared" si="3"/>
        <v>1</v>
      </c>
      <c r="G14" s="43">
        <f t="shared" si="4"/>
        <v>1106110207</v>
      </c>
      <c r="H14" s="45">
        <f t="shared" si="5"/>
        <v>0.17757994308840908</v>
      </c>
      <c r="I14" s="84">
        <f t="shared" si="6"/>
        <v>1</v>
      </c>
      <c r="R14" s="72" t="str">
        <f t="shared" si="0"/>
        <v>Ⅸ．循環器系の疾患</v>
      </c>
      <c r="S14" s="74">
        <v>804716671</v>
      </c>
      <c r="T14" s="74">
        <v>1106110207</v>
      </c>
    </row>
    <row r="15" spans="2:20" ht="18.75" customHeight="1">
      <c r="B15" s="41" t="s">
        <v>60</v>
      </c>
      <c r="C15" s="42"/>
      <c r="D15" s="43">
        <f t="shared" si="1"/>
        <v>371282001</v>
      </c>
      <c r="E15" s="44">
        <f t="shared" si="2"/>
        <v>8.7521269017616532E-2</v>
      </c>
      <c r="F15" s="83">
        <f t="shared" si="3"/>
        <v>5</v>
      </c>
      <c r="G15" s="43">
        <f t="shared" si="4"/>
        <v>395434854</v>
      </c>
      <c r="H15" s="45">
        <f t="shared" si="5"/>
        <v>6.3484902701465951E-2</v>
      </c>
      <c r="I15" s="84">
        <f t="shared" si="6"/>
        <v>8</v>
      </c>
      <c r="R15" s="72" t="str">
        <f t="shared" si="0"/>
        <v>Ⅹ．呼吸器系の疾患</v>
      </c>
      <c r="S15" s="74">
        <v>371282001</v>
      </c>
      <c r="T15" s="74">
        <v>395434854</v>
      </c>
    </row>
    <row r="16" spans="2:20" ht="18.75" customHeight="1">
      <c r="B16" s="41" t="s">
        <v>61</v>
      </c>
      <c r="C16" s="42" t="s">
        <v>62</v>
      </c>
      <c r="D16" s="43">
        <f t="shared" si="1"/>
        <v>326817396</v>
      </c>
      <c r="E16" s="44">
        <f t="shared" si="2"/>
        <v>7.703975188108543E-2</v>
      </c>
      <c r="F16" s="83">
        <f t="shared" si="3"/>
        <v>6</v>
      </c>
      <c r="G16" s="43">
        <f t="shared" si="4"/>
        <v>469496407</v>
      </c>
      <c r="H16" s="45">
        <f t="shared" si="5"/>
        <v>7.5375079904015888E-2</v>
      </c>
      <c r="I16" s="84">
        <f t="shared" si="6"/>
        <v>4</v>
      </c>
      <c r="R16" s="72" t="str">
        <f t="shared" si="0"/>
        <v>ⅩⅠ．消化器系の疾患</v>
      </c>
      <c r="S16" s="74">
        <v>326817396</v>
      </c>
      <c r="T16" s="74">
        <v>469496407</v>
      </c>
    </row>
    <row r="17" spans="2:20" ht="18.75" customHeight="1">
      <c r="B17" s="41" t="s">
        <v>63</v>
      </c>
      <c r="C17" s="42"/>
      <c r="D17" s="43">
        <f t="shared" si="1"/>
        <v>80449094</v>
      </c>
      <c r="E17" s="44">
        <f t="shared" si="2"/>
        <v>1.8964040215344348E-2</v>
      </c>
      <c r="F17" s="83">
        <f t="shared" si="3"/>
        <v>13</v>
      </c>
      <c r="G17" s="43">
        <f t="shared" si="4"/>
        <v>92576469</v>
      </c>
      <c r="H17" s="45">
        <f t="shared" si="5"/>
        <v>1.4862645686033226E-2</v>
      </c>
      <c r="I17" s="84">
        <f t="shared" si="6"/>
        <v>14</v>
      </c>
      <c r="R17" s="72" t="str">
        <f t="shared" si="0"/>
        <v>ⅩⅡ．皮膚及び皮下組織の疾患</v>
      </c>
      <c r="S17" s="74">
        <v>80449094</v>
      </c>
      <c r="T17" s="74">
        <v>92576469</v>
      </c>
    </row>
    <row r="18" spans="2:20" ht="18.75" customHeight="1">
      <c r="B18" s="41" t="s">
        <v>64</v>
      </c>
      <c r="C18" s="42"/>
      <c r="D18" s="43">
        <f t="shared" si="1"/>
        <v>386809078</v>
      </c>
      <c r="E18" s="44">
        <f t="shared" si="2"/>
        <v>9.1181423508041842E-2</v>
      </c>
      <c r="F18" s="83">
        <f t="shared" si="3"/>
        <v>4</v>
      </c>
      <c r="G18" s="43">
        <f t="shared" si="4"/>
        <v>1105340449</v>
      </c>
      <c r="H18" s="45">
        <f t="shared" si="5"/>
        <v>0.17745636265224027</v>
      </c>
      <c r="I18" s="84">
        <f t="shared" si="6"/>
        <v>2</v>
      </c>
      <c r="R18" s="72" t="str">
        <f>B18</f>
        <v>ⅩⅢ．筋骨格系及び結合組織の疾患</v>
      </c>
      <c r="S18" s="74">
        <v>386809078</v>
      </c>
      <c r="T18" s="74">
        <v>1105340449</v>
      </c>
    </row>
    <row r="19" spans="2:20" ht="18.75" customHeight="1">
      <c r="B19" s="41" t="s">
        <v>65</v>
      </c>
      <c r="C19" s="42"/>
      <c r="D19" s="43">
        <f t="shared" si="1"/>
        <v>455843048</v>
      </c>
      <c r="E19" s="44">
        <f t="shared" si="2"/>
        <v>0.10745460842799726</v>
      </c>
      <c r="F19" s="83">
        <f t="shared" si="3"/>
        <v>3</v>
      </c>
      <c r="G19" s="43">
        <f t="shared" si="4"/>
        <v>427316692</v>
      </c>
      <c r="H19" s="45">
        <f t="shared" si="5"/>
        <v>6.8603357392295755E-2</v>
      </c>
      <c r="I19" s="84">
        <f t="shared" si="6"/>
        <v>6</v>
      </c>
      <c r="R19" s="72" t="str">
        <f t="shared" si="0"/>
        <v>ⅩⅣ．腎尿路生殖器系の疾患</v>
      </c>
      <c r="S19" s="74">
        <v>455843048</v>
      </c>
      <c r="T19" s="74">
        <v>427316692</v>
      </c>
    </row>
    <row r="20" spans="2:20" ht="18.75" customHeight="1">
      <c r="B20" s="41" t="s">
        <v>66</v>
      </c>
      <c r="C20" s="42" t="s">
        <v>62</v>
      </c>
      <c r="D20" s="43">
        <f t="shared" si="1"/>
        <v>6812</v>
      </c>
      <c r="E20" s="44">
        <f t="shared" si="2"/>
        <v>1.6057737324788975E-6</v>
      </c>
      <c r="F20" s="83">
        <f t="shared" si="3"/>
        <v>21</v>
      </c>
      <c r="G20" s="43">
        <f t="shared" si="4"/>
        <v>11912</v>
      </c>
      <c r="H20" s="45">
        <f t="shared" si="5"/>
        <v>1.9124064389626677E-6</v>
      </c>
      <c r="I20" s="84">
        <f t="shared" si="6"/>
        <v>21</v>
      </c>
      <c r="R20" s="72" t="str">
        <f t="shared" si="0"/>
        <v>ⅩⅤ．妊娠，分娩及び産じょく</v>
      </c>
      <c r="S20" s="74">
        <v>6812</v>
      </c>
      <c r="T20" s="74">
        <v>11912</v>
      </c>
    </row>
    <row r="21" spans="2:20" ht="18.75" customHeight="1">
      <c r="B21" s="41" t="s">
        <v>67</v>
      </c>
      <c r="C21" s="42" t="s">
        <v>62</v>
      </c>
      <c r="D21" s="43">
        <f t="shared" si="1"/>
        <v>3863</v>
      </c>
      <c r="E21" s="44">
        <f t="shared" si="2"/>
        <v>9.1061419973076652E-7</v>
      </c>
      <c r="F21" s="83">
        <f t="shared" si="3"/>
        <v>22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3863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836894</v>
      </c>
      <c r="E22" s="44">
        <f t="shared" si="2"/>
        <v>1.9727868497786179E-4</v>
      </c>
      <c r="F22" s="83">
        <f t="shared" si="3"/>
        <v>19</v>
      </c>
      <c r="G22" s="43">
        <f t="shared" si="4"/>
        <v>1487522</v>
      </c>
      <c r="H22" s="45">
        <f t="shared" si="5"/>
        <v>2.388135200552909E-4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836894</v>
      </c>
      <c r="T22" s="74">
        <v>1487522</v>
      </c>
    </row>
    <row r="23" spans="2:20" ht="18.75" customHeight="1">
      <c r="B23" s="41" t="s">
        <v>69</v>
      </c>
      <c r="C23" s="42"/>
      <c r="D23" s="43">
        <f t="shared" si="1"/>
        <v>82195692</v>
      </c>
      <c r="E23" s="44">
        <f t="shared" si="2"/>
        <v>1.9375760883224583E-2</v>
      </c>
      <c r="F23" s="83">
        <f t="shared" si="3"/>
        <v>12</v>
      </c>
      <c r="G23" s="43">
        <f t="shared" si="4"/>
        <v>139165474</v>
      </c>
      <c r="H23" s="45">
        <f t="shared" si="5"/>
        <v>2.234225558754967E-2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82195692</v>
      </c>
      <c r="T23" s="74">
        <v>139165474</v>
      </c>
    </row>
    <row r="24" spans="2:20" ht="18.75" customHeight="1">
      <c r="B24" s="41" t="s">
        <v>70</v>
      </c>
      <c r="C24" s="42"/>
      <c r="D24" s="43">
        <f t="shared" si="1"/>
        <v>218274405</v>
      </c>
      <c r="E24" s="44">
        <f t="shared" si="2"/>
        <v>5.145321579880513E-2</v>
      </c>
      <c r="F24" s="83">
        <f t="shared" si="3"/>
        <v>8</v>
      </c>
      <c r="G24" s="43">
        <f t="shared" si="4"/>
        <v>444075389</v>
      </c>
      <c r="H24" s="45">
        <f t="shared" si="5"/>
        <v>7.1293874522200415E-2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218274405</v>
      </c>
      <c r="T24" s="74">
        <v>444075389</v>
      </c>
    </row>
    <row r="25" spans="2:20" ht="18.75" customHeight="1">
      <c r="B25" s="41" t="s">
        <v>71</v>
      </c>
      <c r="C25" s="42"/>
      <c r="D25" s="43">
        <f t="shared" si="1"/>
        <v>14510223</v>
      </c>
      <c r="E25" s="44">
        <f t="shared" si="2"/>
        <v>3.4204543373181368E-3</v>
      </c>
      <c r="F25" s="83">
        <f t="shared" si="3"/>
        <v>16</v>
      </c>
      <c r="G25" s="43">
        <f t="shared" si="4"/>
        <v>36040922</v>
      </c>
      <c r="H25" s="45">
        <f t="shared" si="5"/>
        <v>5.786172876003296E-3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14510223</v>
      </c>
      <c r="T25" s="74">
        <v>36040922</v>
      </c>
    </row>
    <row r="26" spans="2:20" ht="18.75" customHeight="1">
      <c r="B26" s="41" t="s">
        <v>72</v>
      </c>
      <c r="C26" s="42"/>
      <c r="D26" s="43">
        <f t="shared" si="1"/>
        <v>10885080</v>
      </c>
      <c r="E26" s="44">
        <f t="shared" si="2"/>
        <v>2.5659095038067232E-3</v>
      </c>
      <c r="F26" s="83">
        <f t="shared" si="3"/>
        <v>18</v>
      </c>
      <c r="G26" s="43">
        <f t="shared" si="4"/>
        <v>25187904</v>
      </c>
      <c r="H26" s="45">
        <f t="shared" si="5"/>
        <v>4.0437802042959641E-3</v>
      </c>
      <c r="I26" s="84">
        <f t="shared" si="6"/>
        <v>18</v>
      </c>
      <c r="R26" s="72" t="str">
        <f t="shared" si="0"/>
        <v>ⅩⅩⅡ．特殊目的用コード</v>
      </c>
      <c r="S26" s="74">
        <v>10885080</v>
      </c>
      <c r="T26" s="74">
        <v>25187904</v>
      </c>
    </row>
    <row r="27" spans="2:20" ht="18.75" customHeight="1" thickBot="1">
      <c r="B27" s="46" t="s">
        <v>73</v>
      </c>
      <c r="C27" s="47"/>
      <c r="D27" s="43">
        <f t="shared" si="1"/>
        <v>209677</v>
      </c>
      <c r="E27" s="44">
        <f t="shared" si="2"/>
        <v>4.942657353273309E-5</v>
      </c>
      <c r="F27" s="83">
        <f t="shared" si="3"/>
        <v>20</v>
      </c>
      <c r="G27" s="43">
        <f t="shared" si="4"/>
        <v>23242</v>
      </c>
      <c r="H27" s="45">
        <f t="shared" si="5"/>
        <v>3.7313759615824647E-6</v>
      </c>
      <c r="I27" s="84">
        <f t="shared" si="6"/>
        <v>20</v>
      </c>
      <c r="R27" s="72" t="str">
        <f t="shared" si="0"/>
        <v>分類外</v>
      </c>
      <c r="S27" s="74">
        <v>209677</v>
      </c>
      <c r="T27" s="74">
        <v>23242</v>
      </c>
    </row>
    <row r="28" spans="2:20" ht="18.75" customHeight="1" thickTop="1">
      <c r="B28" s="48" t="s">
        <v>74</v>
      </c>
      <c r="C28" s="49"/>
      <c r="D28" s="50">
        <f>S28</f>
        <v>4242191700</v>
      </c>
      <c r="E28" s="51"/>
      <c r="F28" s="52"/>
      <c r="G28" s="50">
        <f>T28</f>
        <v>6228801450</v>
      </c>
      <c r="H28" s="51"/>
      <c r="I28" s="53"/>
      <c r="R28" s="77" t="s">
        <v>169</v>
      </c>
      <c r="S28" s="79">
        <f>SUM(S6:S27)</f>
        <v>4242191700</v>
      </c>
      <c r="T28" s="79">
        <f>SUM(T6:T27)</f>
        <v>6228801450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5" priority="1" stopIfTrue="1" operator="equal">
      <formula>0</formula>
    </cfRule>
    <cfRule type="expression" dxfId="274" priority="2" stopIfTrue="1">
      <formula>$F6&lt;=5</formula>
    </cfRule>
  </conditionalFormatting>
  <conditionalFormatting sqref="G6:I27">
    <cfRule type="cellIs" dxfId="273" priority="3" stopIfTrue="1" operator="equal">
      <formula>0</formula>
    </cfRule>
  </conditionalFormatting>
  <conditionalFormatting sqref="G6:I27">
    <cfRule type="expression" dxfId="27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BC745-D067-48B4-84C3-DB2EEB87559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79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80238582</v>
      </c>
      <c r="E6" s="44">
        <f>IFERROR(S6/$S$28,"-")</f>
        <v>1.9015137305000426E-2</v>
      </c>
      <c r="F6" s="83">
        <f>_xlfn.IFS(D6&gt;0,RANK(D6,$D$6:$D$27),D6=0,"")</f>
        <v>13</v>
      </c>
      <c r="G6" s="40">
        <f>T6</f>
        <v>111247042</v>
      </c>
      <c r="H6" s="45">
        <f>IFERROR(T6/$T$28,"-")</f>
        <v>1.9727897446395616E-2</v>
      </c>
      <c r="I6" s="84">
        <f>_xlfn.IFS(G6&gt;0,RANK(G6,$G$6:$G$27),G6=0,"")</f>
        <v>13</v>
      </c>
      <c r="R6" s="72" t="str">
        <f>B6</f>
        <v>Ⅰ．感染症及び寄生虫症</v>
      </c>
      <c r="S6" s="74">
        <v>80238582</v>
      </c>
      <c r="T6" s="74">
        <v>111247042</v>
      </c>
    </row>
    <row r="7" spans="2:20" ht="18.75" customHeight="1">
      <c r="B7" s="41" t="s">
        <v>52</v>
      </c>
      <c r="C7" s="42"/>
      <c r="D7" s="43">
        <f>S7</f>
        <v>656394757</v>
      </c>
      <c r="E7" s="44">
        <f>IFERROR(S7/$S$28,"-")</f>
        <v>0.1555540504272295</v>
      </c>
      <c r="F7" s="83">
        <f>_xlfn.IFS(D7&gt;0,RANK(D7,$D$6:$D$27),D7=0,"")</f>
        <v>2</v>
      </c>
      <c r="G7" s="43">
        <f>T7</f>
        <v>453659434</v>
      </c>
      <c r="H7" s="45">
        <f>IFERROR(T7/$T$28,"-")</f>
        <v>8.0449301200672646E-2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656394757</v>
      </c>
      <c r="T7" s="74">
        <v>453659434</v>
      </c>
    </row>
    <row r="8" spans="2:20" ht="18.75" customHeight="1">
      <c r="B8" s="41" t="s">
        <v>53</v>
      </c>
      <c r="C8" s="42"/>
      <c r="D8" s="43">
        <f t="shared" ref="D8:D27" si="1">S8</f>
        <v>92385514</v>
      </c>
      <c r="E8" s="44">
        <f t="shared" ref="E8:E27" si="2">IFERROR(S8/$S$28,"-")</f>
        <v>2.1893747246219272E-2</v>
      </c>
      <c r="F8" s="83">
        <f t="shared" ref="F8:F27" si="3">_xlfn.IFS(D8&gt;0,RANK(D8,$D$6:$D$27),D8=0,"")</f>
        <v>11</v>
      </c>
      <c r="G8" s="43">
        <f t="shared" ref="G8:G27" si="4">T8</f>
        <v>72028077</v>
      </c>
      <c r="H8" s="45">
        <f t="shared" ref="H8:H27" si="5">IFERROR(T8/$T$28,"-")</f>
        <v>1.2773036395134774E-2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92385514</v>
      </c>
      <c r="T8" s="74">
        <v>72028077</v>
      </c>
    </row>
    <row r="9" spans="2:20" ht="18.75" customHeight="1">
      <c r="B9" s="41" t="s">
        <v>54</v>
      </c>
      <c r="C9" s="42"/>
      <c r="D9" s="43">
        <f t="shared" si="1"/>
        <v>419242417</v>
      </c>
      <c r="E9" s="44">
        <f t="shared" si="2"/>
        <v>9.9353103265649001E-2</v>
      </c>
      <c r="F9" s="83">
        <f t="shared" si="3"/>
        <v>4</v>
      </c>
      <c r="G9" s="43">
        <f t="shared" si="4"/>
        <v>373161470</v>
      </c>
      <c r="H9" s="45">
        <f t="shared" si="5"/>
        <v>6.6174264760282209E-2</v>
      </c>
      <c r="I9" s="84">
        <f t="shared" si="6"/>
        <v>8</v>
      </c>
      <c r="R9" s="72" t="str">
        <f t="shared" si="0"/>
        <v>Ⅳ．内分泌，栄養及び代謝疾患</v>
      </c>
      <c r="S9" s="74">
        <v>419242417</v>
      </c>
      <c r="T9" s="74">
        <v>373161470</v>
      </c>
    </row>
    <row r="10" spans="2:20" ht="18.75" customHeight="1">
      <c r="B10" s="41" t="s">
        <v>55</v>
      </c>
      <c r="C10" s="42"/>
      <c r="D10" s="43">
        <f t="shared" si="1"/>
        <v>65999583</v>
      </c>
      <c r="E10" s="44">
        <f t="shared" si="2"/>
        <v>1.5640744159932586E-2</v>
      </c>
      <c r="F10" s="83">
        <f t="shared" si="3"/>
        <v>14</v>
      </c>
      <c r="G10" s="43">
        <f t="shared" si="4"/>
        <v>149952174</v>
      </c>
      <c r="H10" s="45">
        <f t="shared" si="5"/>
        <v>2.6591638369459488E-2</v>
      </c>
      <c r="I10" s="84">
        <f t="shared" si="6"/>
        <v>11</v>
      </c>
      <c r="R10" s="72" t="str">
        <f t="shared" si="0"/>
        <v>Ⅴ．精神及び行動の障害</v>
      </c>
      <c r="S10" s="74">
        <v>65999583</v>
      </c>
      <c r="T10" s="74">
        <v>149952174</v>
      </c>
    </row>
    <row r="11" spans="2:20" ht="18.75" customHeight="1">
      <c r="B11" s="41" t="s">
        <v>56</v>
      </c>
      <c r="C11" s="42"/>
      <c r="D11" s="43">
        <f t="shared" si="1"/>
        <v>193701747</v>
      </c>
      <c r="E11" s="44">
        <f t="shared" si="2"/>
        <v>4.5903918334741438E-2</v>
      </c>
      <c r="F11" s="83">
        <f t="shared" si="3"/>
        <v>8</v>
      </c>
      <c r="G11" s="43">
        <f t="shared" si="4"/>
        <v>328486173</v>
      </c>
      <c r="H11" s="45">
        <f t="shared" si="5"/>
        <v>5.8251809818934047E-2</v>
      </c>
      <c r="I11" s="84">
        <f t="shared" si="6"/>
        <v>9</v>
      </c>
      <c r="R11" s="72" t="str">
        <f t="shared" si="0"/>
        <v>Ⅵ．神経系の疾患</v>
      </c>
      <c r="S11" s="74">
        <v>193701747</v>
      </c>
      <c r="T11" s="74">
        <v>328486173</v>
      </c>
    </row>
    <row r="12" spans="2:20" ht="18.75" customHeight="1">
      <c r="B12" s="41" t="s">
        <v>57</v>
      </c>
      <c r="C12" s="42"/>
      <c r="D12" s="43">
        <f t="shared" si="1"/>
        <v>107931692</v>
      </c>
      <c r="E12" s="44">
        <f t="shared" si="2"/>
        <v>2.5577918898679143E-2</v>
      </c>
      <c r="F12" s="83">
        <f t="shared" si="3"/>
        <v>10</v>
      </c>
      <c r="G12" s="43">
        <f t="shared" si="4"/>
        <v>182280589</v>
      </c>
      <c r="H12" s="45">
        <f t="shared" si="5"/>
        <v>3.2324569728879524E-2</v>
      </c>
      <c r="I12" s="84">
        <f t="shared" si="6"/>
        <v>10</v>
      </c>
      <c r="R12" s="72" t="str">
        <f t="shared" si="0"/>
        <v>Ⅶ．眼及び付属器の疾患</v>
      </c>
      <c r="S12" s="74">
        <v>107931692</v>
      </c>
      <c r="T12" s="74">
        <v>182280589</v>
      </c>
    </row>
    <row r="13" spans="2:20" ht="18.75" customHeight="1">
      <c r="B13" s="41" t="s">
        <v>58</v>
      </c>
      <c r="C13" s="42"/>
      <c r="D13" s="43">
        <f t="shared" si="1"/>
        <v>12857910</v>
      </c>
      <c r="E13" s="44">
        <f t="shared" si="2"/>
        <v>3.0470992633610853E-3</v>
      </c>
      <c r="F13" s="83">
        <f t="shared" si="3"/>
        <v>18</v>
      </c>
      <c r="G13" s="43">
        <f t="shared" si="4"/>
        <v>20800446</v>
      </c>
      <c r="H13" s="45">
        <f t="shared" si="5"/>
        <v>3.6886290021741872E-3</v>
      </c>
      <c r="I13" s="84">
        <f t="shared" si="6"/>
        <v>18</v>
      </c>
      <c r="R13" s="72" t="str">
        <f t="shared" si="0"/>
        <v>Ⅷ．耳及び乳様突起の疾患</v>
      </c>
      <c r="S13" s="74">
        <v>12857910</v>
      </c>
      <c r="T13" s="74">
        <v>20800446</v>
      </c>
    </row>
    <row r="14" spans="2:20" ht="18.75" customHeight="1">
      <c r="B14" s="41" t="s">
        <v>59</v>
      </c>
      <c r="C14" s="42"/>
      <c r="D14" s="43">
        <f t="shared" si="1"/>
        <v>792981512</v>
      </c>
      <c r="E14" s="44">
        <f t="shared" si="2"/>
        <v>0.18792271691699192</v>
      </c>
      <c r="F14" s="83">
        <f t="shared" si="3"/>
        <v>1</v>
      </c>
      <c r="G14" s="43">
        <f t="shared" si="4"/>
        <v>1113688394</v>
      </c>
      <c r="H14" s="45">
        <f t="shared" si="5"/>
        <v>0.19749496282402759</v>
      </c>
      <c r="I14" s="84">
        <f t="shared" si="6"/>
        <v>1</v>
      </c>
      <c r="R14" s="72" t="str">
        <f t="shared" si="0"/>
        <v>Ⅸ．循環器系の疾患</v>
      </c>
      <c r="S14" s="74">
        <v>792981512</v>
      </c>
      <c r="T14" s="74">
        <v>1113688394</v>
      </c>
    </row>
    <row r="15" spans="2:20" ht="18.75" customHeight="1">
      <c r="B15" s="41" t="s">
        <v>60</v>
      </c>
      <c r="C15" s="42"/>
      <c r="D15" s="43">
        <f t="shared" si="1"/>
        <v>367698008</v>
      </c>
      <c r="E15" s="44">
        <f t="shared" si="2"/>
        <v>8.7137981936110803E-2</v>
      </c>
      <c r="F15" s="83">
        <f t="shared" si="3"/>
        <v>5</v>
      </c>
      <c r="G15" s="43">
        <f t="shared" si="4"/>
        <v>378793051</v>
      </c>
      <c r="H15" s="45">
        <f t="shared" si="5"/>
        <v>6.7172936279378148E-2</v>
      </c>
      <c r="I15" s="84">
        <f t="shared" si="6"/>
        <v>7</v>
      </c>
      <c r="R15" s="72" t="str">
        <f t="shared" si="0"/>
        <v>Ⅹ．呼吸器系の疾患</v>
      </c>
      <c r="S15" s="74">
        <v>367698008</v>
      </c>
      <c r="T15" s="74">
        <v>378793051</v>
      </c>
    </row>
    <row r="16" spans="2:20" ht="18.75" customHeight="1">
      <c r="B16" s="41" t="s">
        <v>61</v>
      </c>
      <c r="C16" s="42" t="s">
        <v>62</v>
      </c>
      <c r="D16" s="43">
        <f t="shared" si="1"/>
        <v>290299765</v>
      </c>
      <c r="E16" s="44">
        <f t="shared" si="2"/>
        <v>6.8795955181316107E-2</v>
      </c>
      <c r="F16" s="83">
        <f t="shared" si="3"/>
        <v>7</v>
      </c>
      <c r="G16" s="43">
        <f t="shared" si="4"/>
        <v>429120461</v>
      </c>
      <c r="H16" s="45">
        <f t="shared" si="5"/>
        <v>7.6097703764186467E-2</v>
      </c>
      <c r="I16" s="84">
        <f t="shared" si="6"/>
        <v>4</v>
      </c>
      <c r="R16" s="72" t="str">
        <f t="shared" si="0"/>
        <v>ⅩⅠ．消化器系の疾患</v>
      </c>
      <c r="S16" s="74">
        <v>290299765</v>
      </c>
      <c r="T16" s="74">
        <v>429120461</v>
      </c>
    </row>
    <row r="17" spans="2:20" ht="18.75" customHeight="1">
      <c r="B17" s="41" t="s">
        <v>63</v>
      </c>
      <c r="C17" s="42"/>
      <c r="D17" s="43">
        <f t="shared" si="1"/>
        <v>81596153</v>
      </c>
      <c r="E17" s="44">
        <f t="shared" si="2"/>
        <v>1.9336857832991397E-2</v>
      </c>
      <c r="F17" s="83">
        <f t="shared" si="3"/>
        <v>12</v>
      </c>
      <c r="G17" s="43">
        <f t="shared" si="4"/>
        <v>130462097</v>
      </c>
      <c r="H17" s="45">
        <f t="shared" si="5"/>
        <v>2.3135382514329839E-2</v>
      </c>
      <c r="I17" s="84">
        <f t="shared" si="6"/>
        <v>12</v>
      </c>
      <c r="R17" s="72" t="str">
        <f t="shared" si="0"/>
        <v>ⅩⅡ．皮膚及び皮下組織の疾患</v>
      </c>
      <c r="S17" s="74">
        <v>81596153</v>
      </c>
      <c r="T17" s="74">
        <v>130462097</v>
      </c>
    </row>
    <row r="18" spans="2:20" ht="18.75" customHeight="1">
      <c r="B18" s="41" t="s">
        <v>64</v>
      </c>
      <c r="C18" s="42"/>
      <c r="D18" s="43">
        <f t="shared" si="1"/>
        <v>325767335</v>
      </c>
      <c r="E18" s="44">
        <f t="shared" si="2"/>
        <v>7.7201147504190326E-2</v>
      </c>
      <c r="F18" s="83">
        <f t="shared" si="3"/>
        <v>6</v>
      </c>
      <c r="G18" s="43">
        <f t="shared" si="4"/>
        <v>913285171</v>
      </c>
      <c r="H18" s="45">
        <f t="shared" si="5"/>
        <v>0.16195663155521819</v>
      </c>
      <c r="I18" s="84">
        <f t="shared" si="6"/>
        <v>2</v>
      </c>
      <c r="R18" s="72" t="str">
        <f t="shared" si="0"/>
        <v>ⅩⅢ．筋骨格系及び結合組織の疾患</v>
      </c>
      <c r="S18" s="74">
        <v>325767335</v>
      </c>
      <c r="T18" s="74">
        <v>913285171</v>
      </c>
    </row>
    <row r="19" spans="2:20" ht="18.75" customHeight="1">
      <c r="B19" s="41" t="s">
        <v>65</v>
      </c>
      <c r="C19" s="42"/>
      <c r="D19" s="43">
        <f t="shared" si="1"/>
        <v>466287686</v>
      </c>
      <c r="E19" s="44">
        <f t="shared" si="2"/>
        <v>0.11050200728772756</v>
      </c>
      <c r="F19" s="83">
        <f t="shared" si="3"/>
        <v>3</v>
      </c>
      <c r="G19" s="43">
        <f t="shared" si="4"/>
        <v>392533787</v>
      </c>
      <c r="H19" s="45">
        <f t="shared" si="5"/>
        <v>6.9609637748222569E-2</v>
      </c>
      <c r="I19" s="84">
        <f t="shared" si="6"/>
        <v>6</v>
      </c>
      <c r="R19" s="72" t="str">
        <f t="shared" si="0"/>
        <v>ⅩⅣ．腎尿路生殖器系の疾患</v>
      </c>
      <c r="S19" s="74">
        <v>466287686</v>
      </c>
      <c r="T19" s="74">
        <v>392533787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5255</v>
      </c>
      <c r="H20" s="45">
        <f t="shared" si="5"/>
        <v>9.3189085495692519E-7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5255</v>
      </c>
    </row>
    <row r="21" spans="2:20" ht="18.75" customHeight="1">
      <c r="B21" s="41" t="s">
        <v>67</v>
      </c>
      <c r="C21" s="42" t="s">
        <v>62</v>
      </c>
      <c r="D21" s="43">
        <f t="shared" si="1"/>
        <v>3800</v>
      </c>
      <c r="E21" s="44">
        <f t="shared" si="2"/>
        <v>9.0053338379037679E-7</v>
      </c>
      <c r="F21" s="83">
        <f t="shared" si="3"/>
        <v>21</v>
      </c>
      <c r="G21" s="43">
        <f t="shared" si="4"/>
        <v>917</v>
      </c>
      <c r="H21" s="45">
        <f t="shared" si="5"/>
        <v>1.6261539752530931E-7</v>
      </c>
      <c r="I21" s="84">
        <f t="shared" si="6"/>
        <v>22</v>
      </c>
      <c r="R21" s="72" t="str">
        <f t="shared" si="0"/>
        <v>ⅩⅥ．周産期に発生した病態</v>
      </c>
      <c r="S21" s="74">
        <v>3800</v>
      </c>
      <c r="T21" s="74">
        <v>917</v>
      </c>
    </row>
    <row r="22" spans="2:20" ht="18.75" customHeight="1">
      <c r="B22" s="41" t="s">
        <v>68</v>
      </c>
      <c r="C22" s="42"/>
      <c r="D22" s="43">
        <f t="shared" si="1"/>
        <v>1225794</v>
      </c>
      <c r="E22" s="44">
        <f t="shared" si="2"/>
        <v>2.9049168911840555E-4</v>
      </c>
      <c r="F22" s="83">
        <f t="shared" si="3"/>
        <v>19</v>
      </c>
      <c r="G22" s="43">
        <f t="shared" si="4"/>
        <v>2376955</v>
      </c>
      <c r="H22" s="45">
        <f t="shared" si="5"/>
        <v>4.2151524779146299E-4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1225794</v>
      </c>
      <c r="T22" s="74">
        <v>2376955</v>
      </c>
    </row>
    <row r="23" spans="2:20" ht="18.75" customHeight="1">
      <c r="B23" s="41" t="s">
        <v>69</v>
      </c>
      <c r="C23" s="42"/>
      <c r="D23" s="43">
        <f t="shared" si="1"/>
        <v>55806967</v>
      </c>
      <c r="E23" s="44">
        <f t="shared" si="2"/>
        <v>1.3225272850417866E-2</v>
      </c>
      <c r="F23" s="83">
        <f t="shared" si="3"/>
        <v>15</v>
      </c>
      <c r="G23" s="43">
        <f t="shared" si="4"/>
        <v>88216966</v>
      </c>
      <c r="H23" s="45">
        <f t="shared" si="5"/>
        <v>1.5643878947182874E-2</v>
      </c>
      <c r="I23" s="84">
        <f t="shared" si="6"/>
        <v>14</v>
      </c>
      <c r="R23" s="72" t="str">
        <f t="shared" si="0"/>
        <v>ⅩⅧ．症状，徴候及び異常臨床所見・異常検査所見で他に分類されないもの</v>
      </c>
      <c r="S23" s="74">
        <v>55806967</v>
      </c>
      <c r="T23" s="74">
        <v>88216966</v>
      </c>
    </row>
    <row r="24" spans="2:20" ht="18.75" customHeight="1">
      <c r="B24" s="41" t="s">
        <v>70</v>
      </c>
      <c r="C24" s="42"/>
      <c r="D24" s="43">
        <f t="shared" si="1"/>
        <v>159328819</v>
      </c>
      <c r="E24" s="44">
        <f t="shared" si="2"/>
        <v>3.7758136976156445E-2</v>
      </c>
      <c r="F24" s="83">
        <f t="shared" si="3"/>
        <v>9</v>
      </c>
      <c r="G24" s="43">
        <f t="shared" si="4"/>
        <v>426245090</v>
      </c>
      <c r="H24" s="45">
        <f t="shared" si="5"/>
        <v>7.5587802348485542E-2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159328819</v>
      </c>
      <c r="T24" s="74">
        <v>426245090</v>
      </c>
    </row>
    <row r="25" spans="2:20" ht="18.75" customHeight="1">
      <c r="B25" s="41" t="s">
        <v>71</v>
      </c>
      <c r="C25" s="42"/>
      <c r="D25" s="43">
        <f t="shared" si="1"/>
        <v>21668800</v>
      </c>
      <c r="E25" s="44">
        <f t="shared" si="2"/>
        <v>5.1351257333360307E-3</v>
      </c>
      <c r="F25" s="83">
        <f t="shared" si="3"/>
        <v>17</v>
      </c>
      <c r="G25" s="43">
        <f t="shared" si="4"/>
        <v>43108092</v>
      </c>
      <c r="H25" s="45">
        <f t="shared" si="5"/>
        <v>7.6445360056026238E-3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21668800</v>
      </c>
      <c r="T25" s="74">
        <v>43108092</v>
      </c>
    </row>
    <row r="26" spans="2:20" ht="18.75" customHeight="1">
      <c r="B26" s="41" t="s">
        <v>72</v>
      </c>
      <c r="C26" s="42"/>
      <c r="D26" s="43">
        <f t="shared" si="1"/>
        <v>28148806</v>
      </c>
      <c r="E26" s="44">
        <f t="shared" si="2"/>
        <v>6.6707735570628581E-3</v>
      </c>
      <c r="F26" s="83">
        <f t="shared" si="3"/>
        <v>16</v>
      </c>
      <c r="G26" s="43">
        <f t="shared" si="4"/>
        <v>27430433</v>
      </c>
      <c r="H26" s="45">
        <f t="shared" si="5"/>
        <v>4.86435198101021E-3</v>
      </c>
      <c r="I26" s="84">
        <f t="shared" si="6"/>
        <v>17</v>
      </c>
      <c r="R26" s="72" t="str">
        <f t="shared" si="0"/>
        <v>ⅩⅩⅡ．特殊目的用コード</v>
      </c>
      <c r="S26" s="74">
        <v>28148806</v>
      </c>
      <c r="T26" s="74">
        <v>27430433</v>
      </c>
    </row>
    <row r="27" spans="2:20" ht="18.75" customHeight="1" thickBot="1">
      <c r="B27" s="46" t="s">
        <v>73</v>
      </c>
      <c r="C27" s="47"/>
      <c r="D27" s="43">
        <f t="shared" si="1"/>
        <v>155763</v>
      </c>
      <c r="E27" s="44">
        <f t="shared" si="2"/>
        <v>3.6913100384036963E-5</v>
      </c>
      <c r="F27" s="83">
        <f t="shared" si="3"/>
        <v>20</v>
      </c>
      <c r="G27" s="43">
        <f t="shared" si="4"/>
        <v>2190326</v>
      </c>
      <c r="H27" s="45">
        <f t="shared" si="5"/>
        <v>3.8841955637952083E-4</v>
      </c>
      <c r="I27" s="84">
        <f t="shared" si="6"/>
        <v>20</v>
      </c>
      <c r="R27" s="72" t="str">
        <f t="shared" si="0"/>
        <v>分類外</v>
      </c>
      <c r="S27" s="74">
        <v>155763</v>
      </c>
      <c r="T27" s="74">
        <v>2190326</v>
      </c>
    </row>
    <row r="28" spans="2:20" ht="18.75" customHeight="1" thickTop="1">
      <c r="B28" s="48" t="s">
        <v>74</v>
      </c>
      <c r="C28" s="49"/>
      <c r="D28" s="50">
        <f>S28</f>
        <v>4219721410</v>
      </c>
      <c r="E28" s="51"/>
      <c r="F28" s="52"/>
      <c r="G28" s="50">
        <f>T28</f>
        <v>5639072400</v>
      </c>
      <c r="H28" s="51"/>
      <c r="I28" s="53"/>
      <c r="R28" s="77" t="s">
        <v>169</v>
      </c>
      <c r="S28" s="79">
        <f>SUM(S6:S27)</f>
        <v>4219721410</v>
      </c>
      <c r="T28" s="79">
        <f>SUM(T6:T27)</f>
        <v>5639072400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1" priority="1" stopIfTrue="1" operator="equal">
      <formula>0</formula>
    </cfRule>
    <cfRule type="expression" dxfId="270" priority="2" stopIfTrue="1">
      <formula>$F6&lt;=5</formula>
    </cfRule>
  </conditionalFormatting>
  <conditionalFormatting sqref="G6:I27">
    <cfRule type="cellIs" dxfId="269" priority="3" stopIfTrue="1" operator="equal">
      <formula>0</formula>
    </cfRule>
  </conditionalFormatting>
  <conditionalFormatting sqref="G6:I27">
    <cfRule type="expression" dxfId="26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DE288-4D84-475C-9763-408C7BAC823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80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56063780</v>
      </c>
      <c r="E6" s="44">
        <f>IFERROR(S6/$S$28,"-")</f>
        <v>1.9916128698056913E-2</v>
      </c>
      <c r="F6" s="83">
        <f>_xlfn.IFS(D6&gt;0,RANK(D6,$D$6:$D$27),D6=0,"")</f>
        <v>12</v>
      </c>
      <c r="G6" s="40">
        <f>T6</f>
        <v>100848762</v>
      </c>
      <c r="H6" s="45">
        <f>IFERROR(T6/$T$28,"-")</f>
        <v>2.3984567058005425E-2</v>
      </c>
      <c r="I6" s="84">
        <f>_xlfn.IFS(G6&gt;0,RANK(G6,$G$6:$G$27),G6=0,"")</f>
        <v>12</v>
      </c>
      <c r="R6" s="72" t="str">
        <f>B6</f>
        <v>Ⅰ．感染症及び寄生虫症</v>
      </c>
      <c r="S6" s="74">
        <v>56063780</v>
      </c>
      <c r="T6" s="74">
        <v>100848762</v>
      </c>
    </row>
    <row r="7" spans="2:20" ht="18.75" customHeight="1">
      <c r="B7" s="41" t="s">
        <v>52</v>
      </c>
      <c r="C7" s="42"/>
      <c r="D7" s="43">
        <f>S7</f>
        <v>415605750</v>
      </c>
      <c r="E7" s="44">
        <f>IFERROR(S7/$S$28,"-")</f>
        <v>0.14764002007450205</v>
      </c>
      <c r="F7" s="83">
        <f>_xlfn.IFS(D7&gt;0,RANK(D7,$D$6:$D$27),D7=0,"")</f>
        <v>2</v>
      </c>
      <c r="G7" s="43">
        <f>T7</f>
        <v>398183882</v>
      </c>
      <c r="H7" s="45">
        <f>IFERROR(T7/$T$28,"-")</f>
        <v>9.4698911814563677E-2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415605750</v>
      </c>
      <c r="T7" s="74">
        <v>398183882</v>
      </c>
    </row>
    <row r="8" spans="2:20" ht="18.75" customHeight="1">
      <c r="B8" s="41" t="s">
        <v>53</v>
      </c>
      <c r="C8" s="42"/>
      <c r="D8" s="43">
        <f t="shared" ref="D8:D27" si="1">S8</f>
        <v>25251418</v>
      </c>
      <c r="E8" s="44">
        <f t="shared" ref="E8:E27" si="2">IFERROR(S8/$S$28,"-")</f>
        <v>8.9703279139656811E-3</v>
      </c>
      <c r="F8" s="83">
        <f t="shared" ref="F8:F27" si="3">_xlfn.IFS(D8&gt;0,RANK(D8,$D$6:$D$27),D8=0,"")</f>
        <v>16</v>
      </c>
      <c r="G8" s="43">
        <f t="shared" ref="G8:G27" si="4">T8</f>
        <v>38083544</v>
      </c>
      <c r="H8" s="45">
        <f t="shared" ref="H8:H27" si="5">IFERROR(T8/$T$28,"-")</f>
        <v>9.0572982430314839E-3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25251418</v>
      </c>
      <c r="T8" s="74">
        <v>38083544</v>
      </c>
    </row>
    <row r="9" spans="2:20" ht="18.75" customHeight="1">
      <c r="B9" s="41" t="s">
        <v>54</v>
      </c>
      <c r="C9" s="42"/>
      <c r="D9" s="43">
        <f t="shared" si="1"/>
        <v>235051537</v>
      </c>
      <c r="E9" s="44">
        <f t="shared" si="2"/>
        <v>8.3499840031622669E-2</v>
      </c>
      <c r="F9" s="83">
        <f t="shared" si="3"/>
        <v>4</v>
      </c>
      <c r="G9" s="43">
        <f t="shared" si="4"/>
        <v>284306435</v>
      </c>
      <c r="H9" s="45">
        <f t="shared" si="5"/>
        <v>6.7615770586057972E-2</v>
      </c>
      <c r="I9" s="84">
        <f t="shared" si="6"/>
        <v>6</v>
      </c>
      <c r="R9" s="72" t="str">
        <f t="shared" si="0"/>
        <v>Ⅳ．内分泌，栄養及び代謝疾患</v>
      </c>
      <c r="S9" s="74">
        <v>235051537</v>
      </c>
      <c r="T9" s="74">
        <v>284306435</v>
      </c>
    </row>
    <row r="10" spans="2:20" ht="18.75" customHeight="1">
      <c r="B10" s="41" t="s">
        <v>55</v>
      </c>
      <c r="C10" s="42"/>
      <c r="D10" s="43">
        <f t="shared" si="1"/>
        <v>41589474</v>
      </c>
      <c r="E10" s="44">
        <f t="shared" si="2"/>
        <v>1.4774268104442686E-2</v>
      </c>
      <c r="F10" s="83">
        <f t="shared" si="3"/>
        <v>14</v>
      </c>
      <c r="G10" s="43">
        <f t="shared" si="4"/>
        <v>76981090</v>
      </c>
      <c r="H10" s="45">
        <f t="shared" si="5"/>
        <v>1.8308188208630175E-2</v>
      </c>
      <c r="I10" s="84">
        <f t="shared" si="6"/>
        <v>13</v>
      </c>
      <c r="R10" s="72" t="str">
        <f t="shared" si="0"/>
        <v>Ⅴ．精神及び行動の障害</v>
      </c>
      <c r="S10" s="74">
        <v>41589474</v>
      </c>
      <c r="T10" s="74">
        <v>76981090</v>
      </c>
    </row>
    <row r="11" spans="2:20" ht="18.75" customHeight="1">
      <c r="B11" s="41" t="s">
        <v>56</v>
      </c>
      <c r="C11" s="42"/>
      <c r="D11" s="43">
        <f t="shared" si="1"/>
        <v>172368974</v>
      </c>
      <c r="E11" s="44">
        <f t="shared" si="2"/>
        <v>6.123245114289521E-2</v>
      </c>
      <c r="F11" s="83">
        <f t="shared" si="3"/>
        <v>8</v>
      </c>
      <c r="G11" s="43">
        <f t="shared" si="4"/>
        <v>262254701</v>
      </c>
      <c r="H11" s="45">
        <f t="shared" si="5"/>
        <v>6.2371270977145586E-2</v>
      </c>
      <c r="I11" s="84">
        <f t="shared" si="6"/>
        <v>7</v>
      </c>
      <c r="R11" s="72" t="str">
        <f t="shared" si="0"/>
        <v>Ⅵ．神経系の疾患</v>
      </c>
      <c r="S11" s="74">
        <v>172368974</v>
      </c>
      <c r="T11" s="74">
        <v>262254701</v>
      </c>
    </row>
    <row r="12" spans="2:20" ht="18.75" customHeight="1">
      <c r="B12" s="41" t="s">
        <v>57</v>
      </c>
      <c r="C12" s="42"/>
      <c r="D12" s="43">
        <f t="shared" si="1"/>
        <v>99721997</v>
      </c>
      <c r="E12" s="44">
        <f t="shared" si="2"/>
        <v>3.5425298227826328E-2</v>
      </c>
      <c r="F12" s="83">
        <f t="shared" si="3"/>
        <v>10</v>
      </c>
      <c r="G12" s="43">
        <f t="shared" si="4"/>
        <v>154285572</v>
      </c>
      <c r="H12" s="45">
        <f t="shared" si="5"/>
        <v>3.6693287793822638E-2</v>
      </c>
      <c r="I12" s="84">
        <f t="shared" si="6"/>
        <v>10</v>
      </c>
      <c r="R12" s="72" t="str">
        <f t="shared" si="0"/>
        <v>Ⅶ．眼及び付属器の疾患</v>
      </c>
      <c r="S12" s="74">
        <v>99721997</v>
      </c>
      <c r="T12" s="74">
        <v>154285572</v>
      </c>
    </row>
    <row r="13" spans="2:20" ht="18.75" customHeight="1">
      <c r="B13" s="41" t="s">
        <v>58</v>
      </c>
      <c r="C13" s="42"/>
      <c r="D13" s="43">
        <f t="shared" si="1"/>
        <v>9685243</v>
      </c>
      <c r="E13" s="44">
        <f t="shared" si="2"/>
        <v>3.440591163491916E-3</v>
      </c>
      <c r="F13" s="83">
        <f t="shared" si="3"/>
        <v>17</v>
      </c>
      <c r="G13" s="43">
        <f t="shared" si="4"/>
        <v>15110114</v>
      </c>
      <c r="H13" s="45">
        <f t="shared" si="5"/>
        <v>3.5935943614965409E-3</v>
      </c>
      <c r="I13" s="84">
        <f t="shared" si="6"/>
        <v>18</v>
      </c>
      <c r="R13" s="72" t="str">
        <f t="shared" si="0"/>
        <v>Ⅷ．耳及び乳様突起の疾患</v>
      </c>
      <c r="S13" s="74">
        <v>9685243</v>
      </c>
      <c r="T13" s="74">
        <v>15110114</v>
      </c>
    </row>
    <row r="14" spans="2:20" ht="18.75" customHeight="1">
      <c r="B14" s="41" t="s">
        <v>59</v>
      </c>
      <c r="C14" s="42"/>
      <c r="D14" s="43">
        <f t="shared" si="1"/>
        <v>532287614</v>
      </c>
      <c r="E14" s="44">
        <f t="shared" si="2"/>
        <v>0.18909015098171475</v>
      </c>
      <c r="F14" s="83">
        <f t="shared" si="3"/>
        <v>1</v>
      </c>
      <c r="G14" s="43">
        <f t="shared" si="4"/>
        <v>857065897</v>
      </c>
      <c r="H14" s="45">
        <f t="shared" si="5"/>
        <v>0.20383348364480738</v>
      </c>
      <c r="I14" s="84">
        <f t="shared" si="6"/>
        <v>1</v>
      </c>
      <c r="R14" s="72" t="str">
        <f t="shared" si="0"/>
        <v>Ⅸ．循環器系の疾患</v>
      </c>
      <c r="S14" s="74">
        <v>532287614</v>
      </c>
      <c r="T14" s="74">
        <v>857065897</v>
      </c>
    </row>
    <row r="15" spans="2:20" ht="18.75" customHeight="1">
      <c r="B15" s="41" t="s">
        <v>60</v>
      </c>
      <c r="C15" s="42"/>
      <c r="D15" s="43">
        <f t="shared" si="1"/>
        <v>209263751</v>
      </c>
      <c r="E15" s="44">
        <f t="shared" si="2"/>
        <v>7.4338972448060689E-2</v>
      </c>
      <c r="F15" s="83">
        <f t="shared" si="3"/>
        <v>6</v>
      </c>
      <c r="G15" s="43">
        <f t="shared" si="4"/>
        <v>235008723</v>
      </c>
      <c r="H15" s="45">
        <f t="shared" si="5"/>
        <v>5.5891439460701783E-2</v>
      </c>
      <c r="I15" s="84">
        <f t="shared" si="6"/>
        <v>8</v>
      </c>
      <c r="R15" s="72" t="str">
        <f t="shared" si="0"/>
        <v>Ⅹ．呼吸器系の疾患</v>
      </c>
      <c r="S15" s="74">
        <v>209263751</v>
      </c>
      <c r="T15" s="74">
        <v>235008723</v>
      </c>
    </row>
    <row r="16" spans="2:20" ht="18.75" customHeight="1">
      <c r="B16" s="41" t="s">
        <v>61</v>
      </c>
      <c r="C16" s="42" t="s">
        <v>62</v>
      </c>
      <c r="D16" s="43">
        <f t="shared" si="1"/>
        <v>203947267</v>
      </c>
      <c r="E16" s="44">
        <f t="shared" si="2"/>
        <v>7.2450341685647582E-2</v>
      </c>
      <c r="F16" s="83">
        <f t="shared" si="3"/>
        <v>7</v>
      </c>
      <c r="G16" s="43">
        <f t="shared" si="4"/>
        <v>313004162</v>
      </c>
      <c r="H16" s="45">
        <f t="shared" si="5"/>
        <v>7.4440867334829491E-2</v>
      </c>
      <c r="I16" s="84">
        <f t="shared" si="6"/>
        <v>5</v>
      </c>
      <c r="R16" s="72" t="str">
        <f t="shared" si="0"/>
        <v>ⅩⅠ．消化器系の疾患</v>
      </c>
      <c r="S16" s="74">
        <v>203947267</v>
      </c>
      <c r="T16" s="74">
        <v>313004162</v>
      </c>
    </row>
    <row r="17" spans="2:20" ht="18.75" customHeight="1">
      <c r="B17" s="41" t="s">
        <v>63</v>
      </c>
      <c r="C17" s="42"/>
      <c r="D17" s="43">
        <f t="shared" si="1"/>
        <v>44049265</v>
      </c>
      <c r="E17" s="44">
        <f t="shared" si="2"/>
        <v>1.5648085640939904E-2</v>
      </c>
      <c r="F17" s="83">
        <f t="shared" si="3"/>
        <v>13</v>
      </c>
      <c r="G17" s="43">
        <f t="shared" si="4"/>
        <v>70186345</v>
      </c>
      <c r="H17" s="45">
        <f t="shared" si="5"/>
        <v>1.6692213814273733E-2</v>
      </c>
      <c r="I17" s="84">
        <f t="shared" si="6"/>
        <v>14</v>
      </c>
      <c r="R17" s="72" t="str">
        <f t="shared" si="0"/>
        <v>ⅩⅡ．皮膚及び皮下組織の疾患</v>
      </c>
      <c r="S17" s="74">
        <v>44049265</v>
      </c>
      <c r="T17" s="74">
        <v>70186345</v>
      </c>
    </row>
    <row r="18" spans="2:20" ht="18.75" customHeight="1">
      <c r="B18" s="41" t="s">
        <v>64</v>
      </c>
      <c r="C18" s="42"/>
      <c r="D18" s="43">
        <f t="shared" si="1"/>
        <v>227236903</v>
      </c>
      <c r="E18" s="44">
        <f t="shared" si="2"/>
        <v>8.0723765060006211E-2</v>
      </c>
      <c r="F18" s="83">
        <f t="shared" si="3"/>
        <v>5</v>
      </c>
      <c r="G18" s="43">
        <f t="shared" si="4"/>
        <v>702909866</v>
      </c>
      <c r="H18" s="45">
        <f t="shared" si="5"/>
        <v>0.16717100420935865</v>
      </c>
      <c r="I18" s="84">
        <f t="shared" si="6"/>
        <v>2</v>
      </c>
      <c r="R18" s="72" t="str">
        <f t="shared" si="0"/>
        <v>ⅩⅢ．筋骨格系及び結合組織の疾患</v>
      </c>
      <c r="S18" s="74">
        <v>227236903</v>
      </c>
      <c r="T18" s="74">
        <v>702909866</v>
      </c>
    </row>
    <row r="19" spans="2:20" ht="18.75" customHeight="1">
      <c r="B19" s="41" t="s">
        <v>65</v>
      </c>
      <c r="C19" s="42"/>
      <c r="D19" s="43">
        <f t="shared" si="1"/>
        <v>337529192</v>
      </c>
      <c r="E19" s="44">
        <f t="shared" si="2"/>
        <v>0.11990405975521382</v>
      </c>
      <c r="F19" s="83">
        <f t="shared" si="3"/>
        <v>3</v>
      </c>
      <c r="G19" s="43">
        <f t="shared" si="4"/>
        <v>203085545</v>
      </c>
      <c r="H19" s="45">
        <f t="shared" si="5"/>
        <v>4.829924310388737E-2</v>
      </c>
      <c r="I19" s="84">
        <f t="shared" si="6"/>
        <v>9</v>
      </c>
      <c r="R19" s="72" t="str">
        <f t="shared" si="0"/>
        <v>ⅩⅣ．腎尿路生殖器系の疾患</v>
      </c>
      <c r="S19" s="74">
        <v>337529192</v>
      </c>
      <c r="T19" s="74">
        <v>203085545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1136</v>
      </c>
      <c r="H20" s="45">
        <f t="shared" si="5"/>
        <v>2.7017156817348104E-7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1136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509989</v>
      </c>
      <c r="E22" s="44">
        <f t="shared" si="2"/>
        <v>1.8116877881929023E-4</v>
      </c>
      <c r="F22" s="83">
        <f t="shared" si="3"/>
        <v>19</v>
      </c>
      <c r="G22" s="43">
        <f t="shared" si="4"/>
        <v>933606</v>
      </c>
      <c r="H22" s="45">
        <f t="shared" si="5"/>
        <v>2.2203679320085472E-4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509989</v>
      </c>
      <c r="T22" s="74">
        <v>933606</v>
      </c>
    </row>
    <row r="23" spans="2:20" ht="18.75" customHeight="1">
      <c r="B23" s="41" t="s">
        <v>69</v>
      </c>
      <c r="C23" s="42"/>
      <c r="D23" s="43">
        <f t="shared" si="1"/>
        <v>56920851</v>
      </c>
      <c r="E23" s="44">
        <f t="shared" si="2"/>
        <v>2.0220595081511118E-2</v>
      </c>
      <c r="F23" s="83">
        <f t="shared" si="3"/>
        <v>11</v>
      </c>
      <c r="G23" s="43">
        <f t="shared" si="4"/>
        <v>106300814</v>
      </c>
      <c r="H23" s="45">
        <f t="shared" si="5"/>
        <v>2.528121269057881E-2</v>
      </c>
      <c r="I23" s="84">
        <f t="shared" si="6"/>
        <v>11</v>
      </c>
      <c r="R23" s="72" t="str">
        <f t="shared" si="0"/>
        <v>ⅩⅧ．症状，徴候及び異常臨床所見・異常検査所見で他に分類されないもの</v>
      </c>
      <c r="S23" s="74">
        <v>56920851</v>
      </c>
      <c r="T23" s="74">
        <v>106300814</v>
      </c>
    </row>
    <row r="24" spans="2:20" ht="18.75" customHeight="1">
      <c r="B24" s="41" t="s">
        <v>70</v>
      </c>
      <c r="C24" s="42"/>
      <c r="D24" s="43">
        <f t="shared" si="1"/>
        <v>111817564</v>
      </c>
      <c r="E24" s="44">
        <f t="shared" si="2"/>
        <v>3.972213424295E-2</v>
      </c>
      <c r="F24" s="83">
        <f t="shared" si="3"/>
        <v>9</v>
      </c>
      <c r="G24" s="43">
        <f t="shared" si="4"/>
        <v>336166881</v>
      </c>
      <c r="H24" s="45">
        <f t="shared" si="5"/>
        <v>7.9949589267392596E-2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111817564</v>
      </c>
      <c r="T24" s="74">
        <v>336166881</v>
      </c>
    </row>
    <row r="25" spans="2:20" ht="18.75" customHeight="1">
      <c r="B25" s="41" t="s">
        <v>71</v>
      </c>
      <c r="C25" s="42"/>
      <c r="D25" s="43">
        <f t="shared" si="1"/>
        <v>9400827</v>
      </c>
      <c r="E25" s="44">
        <f t="shared" si="2"/>
        <v>3.3395550638963029E-3</v>
      </c>
      <c r="F25" s="83">
        <f t="shared" si="3"/>
        <v>18</v>
      </c>
      <c r="G25" s="43">
        <f t="shared" si="4"/>
        <v>26255905</v>
      </c>
      <c r="H25" s="45">
        <f t="shared" si="5"/>
        <v>6.2443653412534699E-3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9400827</v>
      </c>
      <c r="T25" s="74">
        <v>26255905</v>
      </c>
    </row>
    <row r="26" spans="2:20" ht="18.75" customHeight="1">
      <c r="B26" s="41" t="s">
        <v>72</v>
      </c>
      <c r="C26" s="42"/>
      <c r="D26" s="43">
        <f t="shared" si="1"/>
        <v>26572245</v>
      </c>
      <c r="E26" s="44">
        <f t="shared" si="2"/>
        <v>9.4395392393502413E-3</v>
      </c>
      <c r="F26" s="83">
        <f t="shared" si="3"/>
        <v>15</v>
      </c>
      <c r="G26" s="43">
        <f t="shared" si="4"/>
        <v>23697445</v>
      </c>
      <c r="H26" s="45">
        <f t="shared" si="5"/>
        <v>5.6358942582348743E-3</v>
      </c>
      <c r="I26" s="84">
        <f t="shared" si="6"/>
        <v>17</v>
      </c>
      <c r="R26" s="72" t="str">
        <f t="shared" si="0"/>
        <v>ⅩⅩⅡ．特殊目的用コード</v>
      </c>
      <c r="S26" s="74">
        <v>26572245</v>
      </c>
      <c r="T26" s="74">
        <v>23697445</v>
      </c>
    </row>
    <row r="27" spans="2:20" ht="18.75" customHeight="1" thickBot="1">
      <c r="B27" s="46" t="s">
        <v>73</v>
      </c>
      <c r="C27" s="47"/>
      <c r="D27" s="43">
        <f t="shared" si="1"/>
        <v>120219</v>
      </c>
      <c r="E27" s="44">
        <f t="shared" si="2"/>
        <v>4.2706665086651382E-5</v>
      </c>
      <c r="F27" s="83">
        <f t="shared" si="3"/>
        <v>20</v>
      </c>
      <c r="G27" s="43">
        <f t="shared" si="4"/>
        <v>65135</v>
      </c>
      <c r="H27" s="45">
        <f t="shared" si="5"/>
        <v>1.5490867159313105E-5</v>
      </c>
      <c r="I27" s="84">
        <f t="shared" si="6"/>
        <v>20</v>
      </c>
      <c r="R27" s="72" t="str">
        <f t="shared" si="0"/>
        <v>分類外</v>
      </c>
      <c r="S27" s="74">
        <v>120219</v>
      </c>
      <c r="T27" s="74">
        <v>65135</v>
      </c>
    </row>
    <row r="28" spans="2:20" ht="18.75" customHeight="1" thickTop="1">
      <c r="B28" s="48" t="s">
        <v>74</v>
      </c>
      <c r="C28" s="49"/>
      <c r="D28" s="50">
        <f>S28</f>
        <v>2814993860</v>
      </c>
      <c r="E28" s="51"/>
      <c r="F28" s="52"/>
      <c r="G28" s="50">
        <f>T28</f>
        <v>4204735560</v>
      </c>
      <c r="H28" s="51"/>
      <c r="I28" s="53"/>
      <c r="R28" s="77" t="s">
        <v>169</v>
      </c>
      <c r="S28" s="79">
        <f>SUM(S6:S27)</f>
        <v>2814993860</v>
      </c>
      <c r="T28" s="79">
        <f>SUM(T6:T27)</f>
        <v>4204735560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67" priority="1" stopIfTrue="1" operator="equal">
      <formula>0</formula>
    </cfRule>
    <cfRule type="expression" dxfId="266" priority="2" stopIfTrue="1">
      <formula>$F6&lt;=5</formula>
    </cfRule>
  </conditionalFormatting>
  <conditionalFormatting sqref="G6:I27">
    <cfRule type="cellIs" dxfId="265" priority="3" stopIfTrue="1" operator="equal">
      <formula>0</formula>
    </cfRule>
  </conditionalFormatting>
  <conditionalFormatting sqref="G6:I27">
    <cfRule type="expression" dxfId="26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07C62-FBA5-4083-8DE1-ABE559D5BB6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81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54230502</v>
      </c>
      <c r="E6" s="44">
        <f>IFERROR(S6/$S$28,"-")</f>
        <v>2.8214369704047164E-2</v>
      </c>
      <c r="F6" s="83">
        <f>_xlfn.IFS(D6&gt;0,RANK(D6,$D$6:$D$27),D6=0,"")</f>
        <v>10</v>
      </c>
      <c r="G6" s="40">
        <f>T6</f>
        <v>49968314</v>
      </c>
      <c r="H6" s="45">
        <f>IFERROR(T6/$T$28,"-")</f>
        <v>1.8635128267767597E-2</v>
      </c>
      <c r="I6" s="84">
        <f>_xlfn.IFS(G6&gt;0,RANK(G6,$G$6:$G$27),G6=0,"")</f>
        <v>14</v>
      </c>
      <c r="R6" s="72" t="str">
        <f>B6</f>
        <v>Ⅰ．感染症及び寄生虫症</v>
      </c>
      <c r="S6" s="74">
        <v>54230502</v>
      </c>
      <c r="T6" s="74">
        <v>49968314</v>
      </c>
    </row>
    <row r="7" spans="2:20" ht="18.75" customHeight="1">
      <c r="B7" s="41" t="s">
        <v>52</v>
      </c>
      <c r="C7" s="42"/>
      <c r="D7" s="43">
        <f>S7</f>
        <v>295245202</v>
      </c>
      <c r="E7" s="44">
        <f>IFERROR(S7/$S$28,"-")</f>
        <v>0.15360649404599067</v>
      </c>
      <c r="F7" s="83">
        <f>_xlfn.IFS(D7&gt;0,RANK(D7,$D$6:$D$27),D7=0,"")</f>
        <v>2</v>
      </c>
      <c r="G7" s="43">
        <f>T7</f>
        <v>211701277</v>
      </c>
      <c r="H7" s="45">
        <f>IFERROR(T7/$T$28,"-")</f>
        <v>7.8951642261638005E-2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295245202</v>
      </c>
      <c r="T7" s="74">
        <v>211701277</v>
      </c>
    </row>
    <row r="8" spans="2:20" ht="18.75" customHeight="1">
      <c r="B8" s="41" t="s">
        <v>53</v>
      </c>
      <c r="C8" s="42"/>
      <c r="D8" s="43">
        <f t="shared" ref="D8:D27" si="1">S8</f>
        <v>22875519</v>
      </c>
      <c r="E8" s="44">
        <f t="shared" ref="E8:E27" si="2">IFERROR(S8/$S$28,"-")</f>
        <v>1.1901389926981596E-2</v>
      </c>
      <c r="F8" s="83">
        <f t="shared" ref="F8:F27" si="3">_xlfn.IFS(D8&gt;0,RANK(D8,$D$6:$D$27),D8=0,"")</f>
        <v>15</v>
      </c>
      <c r="G8" s="43">
        <f t="shared" ref="G8:G27" si="4">T8</f>
        <v>51326566</v>
      </c>
      <c r="H8" s="45">
        <f t="shared" ref="H8:H27" si="5">IFERROR(T8/$T$28,"-")</f>
        <v>1.914167328027196E-2</v>
      </c>
      <c r="I8" s="84">
        <f t="shared" ref="I8:I27" si="6">_xlfn.IFS(G8&gt;0,RANK(G8,$G$6:$G$27),G8=0,"")</f>
        <v>13</v>
      </c>
      <c r="R8" s="72" t="str">
        <f t="shared" si="0"/>
        <v>Ⅲ．血液及び造血器の疾患並びに免疫機構の障害</v>
      </c>
      <c r="S8" s="74">
        <v>22875519</v>
      </c>
      <c r="T8" s="74">
        <v>51326566</v>
      </c>
    </row>
    <row r="9" spans="2:20" ht="18.75" customHeight="1">
      <c r="B9" s="41" t="s">
        <v>54</v>
      </c>
      <c r="C9" s="42"/>
      <c r="D9" s="43">
        <f t="shared" si="1"/>
        <v>171467775</v>
      </c>
      <c r="E9" s="44">
        <f t="shared" si="2"/>
        <v>8.9209116968535077E-2</v>
      </c>
      <c r="F9" s="83">
        <f t="shared" si="3"/>
        <v>4</v>
      </c>
      <c r="G9" s="43">
        <f t="shared" si="4"/>
        <v>176339987</v>
      </c>
      <c r="H9" s="45">
        <f t="shared" si="5"/>
        <v>6.5764041518020205E-2</v>
      </c>
      <c r="I9" s="84">
        <f t="shared" si="6"/>
        <v>6</v>
      </c>
      <c r="R9" s="72" t="str">
        <f t="shared" si="0"/>
        <v>Ⅳ．内分泌，栄養及び代謝疾患</v>
      </c>
      <c r="S9" s="74">
        <v>171467775</v>
      </c>
      <c r="T9" s="74">
        <v>176339987</v>
      </c>
    </row>
    <row r="10" spans="2:20" ht="18.75" customHeight="1">
      <c r="B10" s="41" t="s">
        <v>55</v>
      </c>
      <c r="C10" s="42"/>
      <c r="D10" s="43">
        <f t="shared" si="1"/>
        <v>28626906</v>
      </c>
      <c r="E10" s="44">
        <f t="shared" si="2"/>
        <v>1.489364987561808E-2</v>
      </c>
      <c r="F10" s="83">
        <f t="shared" si="3"/>
        <v>14</v>
      </c>
      <c r="G10" s="43">
        <f t="shared" si="4"/>
        <v>85885072</v>
      </c>
      <c r="H10" s="45">
        <f t="shared" si="5"/>
        <v>3.2029884638622295E-2</v>
      </c>
      <c r="I10" s="84">
        <f t="shared" si="6"/>
        <v>10</v>
      </c>
      <c r="R10" s="72" t="str">
        <f t="shared" si="0"/>
        <v>Ⅴ．精神及び行動の障害</v>
      </c>
      <c r="S10" s="74">
        <v>28626906</v>
      </c>
      <c r="T10" s="74">
        <v>85885072</v>
      </c>
    </row>
    <row r="11" spans="2:20" ht="18.75" customHeight="1">
      <c r="B11" s="41" t="s">
        <v>56</v>
      </c>
      <c r="C11" s="42"/>
      <c r="D11" s="43">
        <f t="shared" si="1"/>
        <v>117085350</v>
      </c>
      <c r="E11" s="44">
        <f t="shared" si="2"/>
        <v>6.0915706659469215E-2</v>
      </c>
      <c r="F11" s="83">
        <f t="shared" si="3"/>
        <v>8</v>
      </c>
      <c r="G11" s="43">
        <f t="shared" si="4"/>
        <v>163205861</v>
      </c>
      <c r="H11" s="45">
        <f t="shared" si="5"/>
        <v>6.0865814959985429E-2</v>
      </c>
      <c r="I11" s="84">
        <f t="shared" si="6"/>
        <v>9</v>
      </c>
      <c r="R11" s="72" t="str">
        <f t="shared" si="0"/>
        <v>Ⅵ．神経系の疾患</v>
      </c>
      <c r="S11" s="74">
        <v>117085350</v>
      </c>
      <c r="T11" s="74">
        <v>163205861</v>
      </c>
    </row>
    <row r="12" spans="2:20" ht="18.75" customHeight="1">
      <c r="B12" s="41" t="s">
        <v>57</v>
      </c>
      <c r="C12" s="42"/>
      <c r="D12" s="43">
        <f t="shared" si="1"/>
        <v>46498186</v>
      </c>
      <c r="E12" s="44">
        <f t="shared" si="2"/>
        <v>2.4191496703673331E-2</v>
      </c>
      <c r="F12" s="83">
        <f t="shared" si="3"/>
        <v>11</v>
      </c>
      <c r="G12" s="43">
        <f t="shared" si="4"/>
        <v>81556044</v>
      </c>
      <c r="H12" s="45">
        <f t="shared" si="5"/>
        <v>3.0415421680061047E-2</v>
      </c>
      <c r="I12" s="84">
        <f t="shared" si="6"/>
        <v>11</v>
      </c>
      <c r="R12" s="72" t="str">
        <f t="shared" si="0"/>
        <v>Ⅶ．眼及び付属器の疾患</v>
      </c>
      <c r="S12" s="74">
        <v>46498186</v>
      </c>
      <c r="T12" s="74">
        <v>81556044</v>
      </c>
    </row>
    <row r="13" spans="2:20" ht="18.75" customHeight="1">
      <c r="B13" s="41" t="s">
        <v>58</v>
      </c>
      <c r="C13" s="42"/>
      <c r="D13" s="43">
        <f t="shared" si="1"/>
        <v>8899531</v>
      </c>
      <c r="E13" s="44">
        <f t="shared" si="2"/>
        <v>4.6301370735352693E-3</v>
      </c>
      <c r="F13" s="83">
        <f t="shared" si="3"/>
        <v>16</v>
      </c>
      <c r="G13" s="43">
        <f t="shared" si="4"/>
        <v>9831275</v>
      </c>
      <c r="H13" s="45">
        <f t="shared" si="5"/>
        <v>3.6664649253664409E-3</v>
      </c>
      <c r="I13" s="84">
        <f t="shared" si="6"/>
        <v>18</v>
      </c>
      <c r="R13" s="72" t="str">
        <f t="shared" si="0"/>
        <v>Ⅷ．耳及び乳様突起の疾患</v>
      </c>
      <c r="S13" s="74">
        <v>8899531</v>
      </c>
      <c r="T13" s="74">
        <v>9831275</v>
      </c>
    </row>
    <row r="14" spans="2:20" ht="18.75" customHeight="1">
      <c r="B14" s="41" t="s">
        <v>59</v>
      </c>
      <c r="C14" s="42"/>
      <c r="D14" s="43">
        <f t="shared" si="1"/>
        <v>368470789</v>
      </c>
      <c r="E14" s="44">
        <f t="shared" si="2"/>
        <v>0.19170338983747476</v>
      </c>
      <c r="F14" s="83">
        <f t="shared" si="3"/>
        <v>1</v>
      </c>
      <c r="G14" s="43">
        <f t="shared" si="4"/>
        <v>547500605</v>
      </c>
      <c r="H14" s="45">
        <f t="shared" si="5"/>
        <v>0.2041842756762888</v>
      </c>
      <c r="I14" s="84">
        <f t="shared" si="6"/>
        <v>1</v>
      </c>
      <c r="R14" s="72" t="str">
        <f t="shared" si="0"/>
        <v>Ⅸ．循環器系の疾患</v>
      </c>
      <c r="S14" s="74">
        <v>368470789</v>
      </c>
      <c r="T14" s="74">
        <v>547500605</v>
      </c>
    </row>
    <row r="15" spans="2:20" ht="18.75" customHeight="1">
      <c r="B15" s="41" t="s">
        <v>60</v>
      </c>
      <c r="C15" s="42"/>
      <c r="D15" s="43">
        <f t="shared" si="1"/>
        <v>151197608</v>
      </c>
      <c r="E15" s="44">
        <f t="shared" si="2"/>
        <v>7.8663207109526651E-2</v>
      </c>
      <c r="F15" s="83">
        <f t="shared" si="3"/>
        <v>5</v>
      </c>
      <c r="G15" s="43">
        <f t="shared" si="4"/>
        <v>167463481</v>
      </c>
      <c r="H15" s="45">
        <f t="shared" si="5"/>
        <v>6.2453647097275723E-2</v>
      </c>
      <c r="I15" s="84">
        <f t="shared" si="6"/>
        <v>8</v>
      </c>
      <c r="R15" s="72" t="str">
        <f t="shared" si="0"/>
        <v>Ⅹ．呼吸器系の疾患</v>
      </c>
      <c r="S15" s="74">
        <v>151197608</v>
      </c>
      <c r="T15" s="74">
        <v>167463481</v>
      </c>
    </row>
    <row r="16" spans="2:20" ht="18.75" customHeight="1">
      <c r="B16" s="41" t="s">
        <v>61</v>
      </c>
      <c r="C16" s="42" t="s">
        <v>62</v>
      </c>
      <c r="D16" s="43">
        <f t="shared" si="1"/>
        <v>131758371</v>
      </c>
      <c r="E16" s="44">
        <f t="shared" si="2"/>
        <v>6.8549603155010561E-2</v>
      </c>
      <c r="F16" s="83">
        <f t="shared" si="3"/>
        <v>6</v>
      </c>
      <c r="G16" s="43">
        <f t="shared" si="4"/>
        <v>201591552</v>
      </c>
      <c r="H16" s="45">
        <f t="shared" si="5"/>
        <v>7.5181332498397715E-2</v>
      </c>
      <c r="I16" s="84">
        <f t="shared" si="6"/>
        <v>5</v>
      </c>
      <c r="R16" s="72" t="str">
        <f t="shared" si="0"/>
        <v>ⅩⅠ．消化器系の疾患</v>
      </c>
      <c r="S16" s="74">
        <v>131758371</v>
      </c>
      <c r="T16" s="74">
        <v>201591552</v>
      </c>
    </row>
    <row r="17" spans="2:20" ht="18.75" customHeight="1">
      <c r="B17" s="41" t="s">
        <v>63</v>
      </c>
      <c r="C17" s="42"/>
      <c r="D17" s="43">
        <f t="shared" si="1"/>
        <v>31654129</v>
      </c>
      <c r="E17" s="44">
        <f t="shared" si="2"/>
        <v>1.6468615729679226E-2</v>
      </c>
      <c r="F17" s="83">
        <f t="shared" si="3"/>
        <v>13</v>
      </c>
      <c r="G17" s="43">
        <f t="shared" si="4"/>
        <v>45895282</v>
      </c>
      <c r="H17" s="45">
        <f t="shared" si="5"/>
        <v>1.711613617692535E-2</v>
      </c>
      <c r="I17" s="84">
        <f t="shared" si="6"/>
        <v>15</v>
      </c>
      <c r="R17" s="72" t="str">
        <f t="shared" si="0"/>
        <v>ⅩⅡ．皮膚及び皮下組織の疾患</v>
      </c>
      <c r="S17" s="74">
        <v>31654129</v>
      </c>
      <c r="T17" s="74">
        <v>45895282</v>
      </c>
    </row>
    <row r="18" spans="2:20" ht="18.75" customHeight="1">
      <c r="B18" s="41" t="s">
        <v>64</v>
      </c>
      <c r="C18" s="42"/>
      <c r="D18" s="43">
        <f t="shared" si="1"/>
        <v>125976009</v>
      </c>
      <c r="E18" s="44">
        <f t="shared" si="2"/>
        <v>6.5541227919416509E-2</v>
      </c>
      <c r="F18" s="83">
        <f t="shared" si="3"/>
        <v>7</v>
      </c>
      <c r="G18" s="43">
        <f t="shared" si="4"/>
        <v>405693991</v>
      </c>
      <c r="H18" s="45">
        <f t="shared" si="5"/>
        <v>0.15129907244313973</v>
      </c>
      <c r="I18" s="84">
        <f t="shared" si="6"/>
        <v>2</v>
      </c>
      <c r="R18" s="72" t="str">
        <f t="shared" si="0"/>
        <v>ⅩⅢ．筋骨格系及び結合組織の疾患</v>
      </c>
      <c r="S18" s="74">
        <v>125976009</v>
      </c>
      <c r="T18" s="74">
        <v>405693991</v>
      </c>
    </row>
    <row r="19" spans="2:20" ht="18.75" customHeight="1">
      <c r="B19" s="41" t="s">
        <v>65</v>
      </c>
      <c r="C19" s="42"/>
      <c r="D19" s="43">
        <f t="shared" si="1"/>
        <v>211470380</v>
      </c>
      <c r="E19" s="44">
        <f t="shared" si="2"/>
        <v>0.11002117374416599</v>
      </c>
      <c r="F19" s="83">
        <f t="shared" si="3"/>
        <v>3</v>
      </c>
      <c r="G19" s="43">
        <f t="shared" si="4"/>
        <v>175556279</v>
      </c>
      <c r="H19" s="45">
        <f t="shared" si="5"/>
        <v>6.5471766315289226E-2</v>
      </c>
      <c r="I19" s="84">
        <f t="shared" si="6"/>
        <v>7</v>
      </c>
      <c r="R19" s="72" t="str">
        <f t="shared" si="0"/>
        <v>ⅩⅣ．腎尿路生殖器系の疾患</v>
      </c>
      <c r="S19" s="74">
        <v>211470380</v>
      </c>
      <c r="T19" s="74">
        <v>175556279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10960</v>
      </c>
      <c r="H20" s="45">
        <f t="shared" si="5"/>
        <v>4.0874103900070124E-6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10960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263283</v>
      </c>
      <c r="E22" s="44">
        <f t="shared" si="2"/>
        <v>1.3697759793539527E-4</v>
      </c>
      <c r="F22" s="83">
        <f t="shared" si="3"/>
        <v>19</v>
      </c>
      <c r="G22" s="43">
        <f t="shared" si="4"/>
        <v>401332</v>
      </c>
      <c r="H22" s="45">
        <f t="shared" si="5"/>
        <v>1.4967231629947942E-4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263283</v>
      </c>
      <c r="T22" s="74">
        <v>401332</v>
      </c>
    </row>
    <row r="23" spans="2:20" ht="18.75" customHeight="1">
      <c r="B23" s="41" t="s">
        <v>69</v>
      </c>
      <c r="C23" s="42"/>
      <c r="D23" s="43">
        <f t="shared" si="1"/>
        <v>40890609</v>
      </c>
      <c r="E23" s="44">
        <f t="shared" si="2"/>
        <v>2.1274056429528135E-2</v>
      </c>
      <c r="F23" s="83">
        <f t="shared" si="3"/>
        <v>12</v>
      </c>
      <c r="G23" s="43">
        <f t="shared" si="4"/>
        <v>53495076</v>
      </c>
      <c r="H23" s="45">
        <f t="shared" si="5"/>
        <v>1.9950395023413756E-2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40890609</v>
      </c>
      <c r="T23" s="74">
        <v>53495076</v>
      </c>
    </row>
    <row r="24" spans="2:20" ht="18.75" customHeight="1">
      <c r="B24" s="41" t="s">
        <v>70</v>
      </c>
      <c r="C24" s="42"/>
      <c r="D24" s="43">
        <f t="shared" si="1"/>
        <v>102386475</v>
      </c>
      <c r="E24" s="44">
        <f t="shared" si="2"/>
        <v>5.3268359167027116E-2</v>
      </c>
      <c r="F24" s="83">
        <f t="shared" si="3"/>
        <v>9</v>
      </c>
      <c r="G24" s="43">
        <f t="shared" si="4"/>
        <v>227346602</v>
      </c>
      <c r="H24" s="45">
        <f t="shared" si="5"/>
        <v>8.4786392622955203E-2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102386475</v>
      </c>
      <c r="T24" s="74">
        <v>227346602</v>
      </c>
    </row>
    <row r="25" spans="2:20" ht="18.75" customHeight="1">
      <c r="B25" s="41" t="s">
        <v>71</v>
      </c>
      <c r="C25" s="42"/>
      <c r="D25" s="43">
        <f t="shared" si="1"/>
        <v>7663805</v>
      </c>
      <c r="E25" s="44">
        <f t="shared" si="2"/>
        <v>3.9872289511486579E-3</v>
      </c>
      <c r="F25" s="83">
        <f t="shared" si="3"/>
        <v>17</v>
      </c>
      <c r="G25" s="43">
        <f t="shared" si="4"/>
        <v>16053572</v>
      </c>
      <c r="H25" s="45">
        <f t="shared" si="5"/>
        <v>5.987001550139202E-3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7663805</v>
      </c>
      <c r="T25" s="74">
        <v>16053572</v>
      </c>
    </row>
    <row r="26" spans="2:20" ht="18.75" customHeight="1">
      <c r="B26" s="41" t="s">
        <v>72</v>
      </c>
      <c r="C26" s="42"/>
      <c r="D26" s="43">
        <f t="shared" si="1"/>
        <v>5383360</v>
      </c>
      <c r="E26" s="44">
        <f t="shared" si="2"/>
        <v>2.8007874478089717E-3</v>
      </c>
      <c r="F26" s="83">
        <f t="shared" si="3"/>
        <v>18</v>
      </c>
      <c r="G26" s="43">
        <f t="shared" si="4"/>
        <v>10472813</v>
      </c>
      <c r="H26" s="45">
        <f t="shared" si="5"/>
        <v>3.9057194040876377E-3</v>
      </c>
      <c r="I26" s="84">
        <f t="shared" si="6"/>
        <v>17</v>
      </c>
      <c r="R26" s="72" t="str">
        <f t="shared" si="0"/>
        <v>ⅩⅩⅡ．特殊目的用コード</v>
      </c>
      <c r="S26" s="74">
        <v>5383360</v>
      </c>
      <c r="T26" s="74">
        <v>10472813</v>
      </c>
    </row>
    <row r="27" spans="2:20" ht="18.75" customHeight="1" thickBot="1">
      <c r="B27" s="46" t="s">
        <v>73</v>
      </c>
      <c r="C27" s="47"/>
      <c r="D27" s="43">
        <f t="shared" si="1"/>
        <v>44231</v>
      </c>
      <c r="E27" s="44">
        <f t="shared" si="2"/>
        <v>2.3011953427606295E-5</v>
      </c>
      <c r="F27" s="83">
        <f t="shared" si="3"/>
        <v>20</v>
      </c>
      <c r="G27" s="43">
        <f t="shared" si="4"/>
        <v>108409</v>
      </c>
      <c r="H27" s="45">
        <f t="shared" si="5"/>
        <v>4.0429933665170638E-5</v>
      </c>
      <c r="I27" s="84">
        <f t="shared" si="6"/>
        <v>20</v>
      </c>
      <c r="R27" s="72" t="str">
        <f t="shared" si="0"/>
        <v>分類外</v>
      </c>
      <c r="S27" s="74">
        <v>44231</v>
      </c>
      <c r="T27" s="74">
        <v>108409</v>
      </c>
    </row>
    <row r="28" spans="2:20" ht="18.75" customHeight="1" thickTop="1">
      <c r="B28" s="48" t="s">
        <v>74</v>
      </c>
      <c r="C28" s="49"/>
      <c r="D28" s="50">
        <f>S28</f>
        <v>1922088020</v>
      </c>
      <c r="E28" s="51"/>
      <c r="F28" s="52"/>
      <c r="G28" s="50">
        <f>T28</f>
        <v>2681404350</v>
      </c>
      <c r="H28" s="51"/>
      <c r="I28" s="53"/>
      <c r="R28" s="77" t="s">
        <v>169</v>
      </c>
      <c r="S28" s="79">
        <f>SUM(S6:S27)</f>
        <v>1922088020</v>
      </c>
      <c r="T28" s="79">
        <f>SUM(T6:T27)</f>
        <v>2681404350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63" priority="1" stopIfTrue="1" operator="equal">
      <formula>0</formula>
    </cfRule>
    <cfRule type="expression" dxfId="262" priority="2" stopIfTrue="1">
      <formula>$F6&lt;=5</formula>
    </cfRule>
  </conditionalFormatting>
  <conditionalFormatting sqref="G6:I27">
    <cfRule type="cellIs" dxfId="261" priority="3" stopIfTrue="1" operator="equal">
      <formula>0</formula>
    </cfRule>
  </conditionalFormatting>
  <conditionalFormatting sqref="G6:I27">
    <cfRule type="expression" dxfId="26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ADB8-62AE-4A31-A30E-DFEC0F21CA3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82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94021746</v>
      </c>
      <c r="E6" s="44">
        <f>IFERROR(S6/$S$28,"-")</f>
        <v>2.0206511440070869E-2</v>
      </c>
      <c r="F6" s="83">
        <f>_xlfn.IFS(D6&gt;0,RANK(D6,$D$6:$D$27),D6=0,"")</f>
        <v>12</v>
      </c>
      <c r="G6" s="40">
        <f>T6</f>
        <v>95897435</v>
      </c>
      <c r="H6" s="45">
        <f>IFERROR(T6/$T$28,"-")</f>
        <v>1.4675115119219241E-2</v>
      </c>
      <c r="I6" s="84">
        <f>_xlfn.IFS(G6&gt;0,RANK(G6,$G$6:$G$27),G6=0,"")</f>
        <v>14</v>
      </c>
      <c r="R6" s="72" t="str">
        <f>B6</f>
        <v>Ⅰ．感染症及び寄生虫症</v>
      </c>
      <c r="S6" s="74">
        <v>94021746</v>
      </c>
      <c r="T6" s="74">
        <v>95897435</v>
      </c>
    </row>
    <row r="7" spans="2:20" ht="18.75" customHeight="1">
      <c r="B7" s="41" t="s">
        <v>52</v>
      </c>
      <c r="C7" s="42"/>
      <c r="D7" s="43">
        <f>S7</f>
        <v>664925207</v>
      </c>
      <c r="E7" s="44">
        <f>IFERROR(S7/$S$28,"-")</f>
        <v>0.14290118375420288</v>
      </c>
      <c r="F7" s="83">
        <f>_xlfn.IFS(D7&gt;0,RANK(D7,$D$6:$D$27),D7=0,"")</f>
        <v>2</v>
      </c>
      <c r="G7" s="43">
        <f>T7</f>
        <v>563204994</v>
      </c>
      <c r="H7" s="45">
        <f>IFERROR(T7/$T$28,"-")</f>
        <v>8.6186852887871104E-2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664925207</v>
      </c>
      <c r="T7" s="74">
        <v>563204994</v>
      </c>
    </row>
    <row r="8" spans="2:20" ht="18.75" customHeight="1">
      <c r="B8" s="41" t="s">
        <v>53</v>
      </c>
      <c r="C8" s="42"/>
      <c r="D8" s="43">
        <f t="shared" ref="D8:D27" si="1">S8</f>
        <v>51994437</v>
      </c>
      <c r="E8" s="44">
        <f t="shared" ref="E8:E27" si="2">IFERROR(S8/$S$28,"-")</f>
        <v>1.1174289254961762E-2</v>
      </c>
      <c r="F8" s="83">
        <f t="shared" ref="F8:F27" si="3">_xlfn.IFS(D8&gt;0,RANK(D8,$D$6:$D$27),D8=0,"")</f>
        <v>15</v>
      </c>
      <c r="G8" s="43">
        <f t="shared" ref="G8:G27" si="4">T8</f>
        <v>68026196</v>
      </c>
      <c r="H8" s="45">
        <f t="shared" ref="H8:H27" si="5">IFERROR(T8/$T$28,"-")</f>
        <v>1.0409999573216651E-2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51994437</v>
      </c>
      <c r="T8" s="74">
        <v>68026196</v>
      </c>
    </row>
    <row r="9" spans="2:20" ht="18.75" customHeight="1">
      <c r="B9" s="41" t="s">
        <v>54</v>
      </c>
      <c r="C9" s="42"/>
      <c r="D9" s="43">
        <f t="shared" si="1"/>
        <v>326272982</v>
      </c>
      <c r="E9" s="44">
        <f t="shared" si="2"/>
        <v>7.0120360702183054E-2</v>
      </c>
      <c r="F9" s="83">
        <f t="shared" si="3"/>
        <v>7</v>
      </c>
      <c r="G9" s="43">
        <f t="shared" si="4"/>
        <v>447444202</v>
      </c>
      <c r="H9" s="45">
        <f t="shared" si="5"/>
        <v>6.8472062613324211E-2</v>
      </c>
      <c r="I9" s="84">
        <f t="shared" si="6"/>
        <v>7</v>
      </c>
      <c r="R9" s="72" t="str">
        <f t="shared" si="0"/>
        <v>Ⅳ．内分泌，栄養及び代謝疾患</v>
      </c>
      <c r="S9" s="74">
        <v>326272982</v>
      </c>
      <c r="T9" s="74">
        <v>447444202</v>
      </c>
    </row>
    <row r="10" spans="2:20" ht="18.75" customHeight="1">
      <c r="B10" s="41" t="s">
        <v>55</v>
      </c>
      <c r="C10" s="42"/>
      <c r="D10" s="43">
        <f t="shared" si="1"/>
        <v>78131977</v>
      </c>
      <c r="E10" s="44">
        <f t="shared" si="2"/>
        <v>1.6791590820764528E-2</v>
      </c>
      <c r="F10" s="83">
        <f t="shared" si="3"/>
        <v>14</v>
      </c>
      <c r="G10" s="43">
        <f t="shared" si="4"/>
        <v>164827095</v>
      </c>
      <c r="H10" s="45">
        <f t="shared" si="5"/>
        <v>2.5223371134916028E-2</v>
      </c>
      <c r="I10" s="84">
        <f t="shared" si="6"/>
        <v>11</v>
      </c>
      <c r="R10" s="72" t="str">
        <f t="shared" si="0"/>
        <v>Ⅴ．精神及び行動の障害</v>
      </c>
      <c r="S10" s="74">
        <v>78131977</v>
      </c>
      <c r="T10" s="74">
        <v>164827095</v>
      </c>
    </row>
    <row r="11" spans="2:20" ht="18.75" customHeight="1">
      <c r="B11" s="41" t="s">
        <v>56</v>
      </c>
      <c r="C11" s="42"/>
      <c r="D11" s="43">
        <f t="shared" si="1"/>
        <v>233909598</v>
      </c>
      <c r="E11" s="44">
        <f t="shared" si="2"/>
        <v>5.0270253095803789E-2</v>
      </c>
      <c r="F11" s="83">
        <f t="shared" si="3"/>
        <v>9</v>
      </c>
      <c r="G11" s="43">
        <f t="shared" si="4"/>
        <v>397874545</v>
      </c>
      <c r="H11" s="45">
        <f t="shared" si="5"/>
        <v>6.0886453854391162E-2</v>
      </c>
      <c r="I11" s="84">
        <f t="shared" si="6"/>
        <v>8</v>
      </c>
      <c r="R11" s="72" t="str">
        <f t="shared" si="0"/>
        <v>Ⅵ．神経系の疾患</v>
      </c>
      <c r="S11" s="74">
        <v>233909598</v>
      </c>
      <c r="T11" s="74">
        <v>397874545</v>
      </c>
    </row>
    <row r="12" spans="2:20" ht="18.75" customHeight="1">
      <c r="B12" s="41" t="s">
        <v>57</v>
      </c>
      <c r="C12" s="42"/>
      <c r="D12" s="43">
        <f t="shared" si="1"/>
        <v>163693143</v>
      </c>
      <c r="E12" s="44">
        <f t="shared" si="2"/>
        <v>3.5179812196751342E-2</v>
      </c>
      <c r="F12" s="83">
        <f t="shared" si="3"/>
        <v>10</v>
      </c>
      <c r="G12" s="43">
        <f t="shared" si="4"/>
        <v>255414308</v>
      </c>
      <c r="H12" s="45">
        <f t="shared" si="5"/>
        <v>3.9085866822149311E-2</v>
      </c>
      <c r="I12" s="84">
        <f t="shared" si="6"/>
        <v>10</v>
      </c>
      <c r="R12" s="72" t="str">
        <f t="shared" si="0"/>
        <v>Ⅶ．眼及び付属器の疾患</v>
      </c>
      <c r="S12" s="74">
        <v>163693143</v>
      </c>
      <c r="T12" s="74">
        <v>255414308</v>
      </c>
    </row>
    <row r="13" spans="2:20" ht="18.75" customHeight="1">
      <c r="B13" s="41" t="s">
        <v>58</v>
      </c>
      <c r="C13" s="42"/>
      <c r="D13" s="43">
        <f t="shared" si="1"/>
        <v>12882919</v>
      </c>
      <c r="E13" s="44">
        <f t="shared" si="2"/>
        <v>2.7687089554261878E-3</v>
      </c>
      <c r="F13" s="83">
        <f t="shared" si="3"/>
        <v>18</v>
      </c>
      <c r="G13" s="43">
        <f t="shared" si="4"/>
        <v>18325470</v>
      </c>
      <c r="H13" s="45">
        <f t="shared" si="5"/>
        <v>2.8043334200106461E-3</v>
      </c>
      <c r="I13" s="84">
        <f t="shared" si="6"/>
        <v>17</v>
      </c>
      <c r="R13" s="72" t="str">
        <f t="shared" si="0"/>
        <v>Ⅷ．耳及び乳様突起の疾患</v>
      </c>
      <c r="S13" s="74">
        <v>12882919</v>
      </c>
      <c r="T13" s="74">
        <v>18325470</v>
      </c>
    </row>
    <row r="14" spans="2:20" ht="18.75" customHeight="1">
      <c r="B14" s="41" t="s">
        <v>59</v>
      </c>
      <c r="C14" s="42"/>
      <c r="D14" s="43">
        <f t="shared" si="1"/>
        <v>902165654</v>
      </c>
      <c r="E14" s="44">
        <f t="shared" si="2"/>
        <v>0.19388728016590986</v>
      </c>
      <c r="F14" s="83">
        <f t="shared" si="3"/>
        <v>1</v>
      </c>
      <c r="G14" s="43">
        <f t="shared" si="4"/>
        <v>1194800704</v>
      </c>
      <c r="H14" s="45">
        <f t="shared" si="5"/>
        <v>0.18283948758091592</v>
      </c>
      <c r="I14" s="84">
        <f t="shared" si="6"/>
        <v>2</v>
      </c>
      <c r="R14" s="72" t="str">
        <f t="shared" si="0"/>
        <v>Ⅸ．循環器系の疾患</v>
      </c>
      <c r="S14" s="74">
        <v>902165654</v>
      </c>
      <c r="T14" s="74">
        <v>1194800704</v>
      </c>
    </row>
    <row r="15" spans="2:20" ht="18.75" customHeight="1">
      <c r="B15" s="41" t="s">
        <v>60</v>
      </c>
      <c r="C15" s="42"/>
      <c r="D15" s="43">
        <f t="shared" si="1"/>
        <v>331780339</v>
      </c>
      <c r="E15" s="44">
        <f t="shared" si="2"/>
        <v>7.1303964250930746E-2</v>
      </c>
      <c r="F15" s="83">
        <f t="shared" si="3"/>
        <v>6</v>
      </c>
      <c r="G15" s="43">
        <f t="shared" si="4"/>
        <v>341063252</v>
      </c>
      <c r="H15" s="45">
        <f t="shared" si="5"/>
        <v>5.2192662775967701E-2</v>
      </c>
      <c r="I15" s="84">
        <f t="shared" si="6"/>
        <v>9</v>
      </c>
      <c r="R15" s="72" t="str">
        <f t="shared" si="0"/>
        <v>Ⅹ．呼吸器系の疾患</v>
      </c>
      <c r="S15" s="74">
        <v>331780339</v>
      </c>
      <c r="T15" s="74">
        <v>341063252</v>
      </c>
    </row>
    <row r="16" spans="2:20" ht="18.75" customHeight="1">
      <c r="B16" s="41" t="s">
        <v>61</v>
      </c>
      <c r="C16" s="42" t="s">
        <v>62</v>
      </c>
      <c r="D16" s="43">
        <f t="shared" si="1"/>
        <v>377576271</v>
      </c>
      <c r="E16" s="44">
        <f t="shared" si="2"/>
        <v>8.1146113149832361E-2</v>
      </c>
      <c r="F16" s="83">
        <f t="shared" si="3"/>
        <v>5</v>
      </c>
      <c r="G16" s="43">
        <f t="shared" si="4"/>
        <v>513716205</v>
      </c>
      <c r="H16" s="45">
        <f t="shared" si="5"/>
        <v>7.8613619300489435E-2</v>
      </c>
      <c r="I16" s="84">
        <f t="shared" si="6"/>
        <v>4</v>
      </c>
      <c r="R16" s="72" t="str">
        <f t="shared" si="0"/>
        <v>ⅩⅠ．消化器系の疾患</v>
      </c>
      <c r="S16" s="74">
        <v>377576271</v>
      </c>
      <c r="T16" s="74">
        <v>513716205</v>
      </c>
    </row>
    <row r="17" spans="2:20" ht="18.75" customHeight="1">
      <c r="B17" s="41" t="s">
        <v>63</v>
      </c>
      <c r="C17" s="42"/>
      <c r="D17" s="43">
        <f t="shared" si="1"/>
        <v>81164884</v>
      </c>
      <c r="E17" s="44">
        <f t="shared" si="2"/>
        <v>1.7443402477103808E-2</v>
      </c>
      <c r="F17" s="83">
        <f t="shared" si="3"/>
        <v>13</v>
      </c>
      <c r="G17" s="43">
        <f t="shared" si="4"/>
        <v>115619662</v>
      </c>
      <c r="H17" s="45">
        <f t="shared" si="5"/>
        <v>1.7693193252720663E-2</v>
      </c>
      <c r="I17" s="84">
        <f t="shared" si="6"/>
        <v>13</v>
      </c>
      <c r="R17" s="72" t="str">
        <f t="shared" si="0"/>
        <v>ⅩⅡ．皮膚及び皮下組織の疾患</v>
      </c>
      <c r="S17" s="74">
        <v>81164884</v>
      </c>
      <c r="T17" s="74">
        <v>115619662</v>
      </c>
    </row>
    <row r="18" spans="2:20" ht="18.75" customHeight="1">
      <c r="B18" s="41" t="s">
        <v>64</v>
      </c>
      <c r="C18" s="42"/>
      <c r="D18" s="43">
        <f t="shared" si="1"/>
        <v>453168738</v>
      </c>
      <c r="E18" s="44">
        <f t="shared" si="2"/>
        <v>9.7391929827377141E-2</v>
      </c>
      <c r="F18" s="83">
        <f t="shared" si="3"/>
        <v>4</v>
      </c>
      <c r="G18" s="43">
        <f t="shared" si="4"/>
        <v>1219674031</v>
      </c>
      <c r="H18" s="45">
        <f t="shared" si="5"/>
        <v>0.18664583482182998</v>
      </c>
      <c r="I18" s="84">
        <f t="shared" si="6"/>
        <v>1</v>
      </c>
      <c r="R18" s="72" t="str">
        <f t="shared" si="0"/>
        <v>ⅩⅢ．筋骨格系及び結合組織の疾患</v>
      </c>
      <c r="S18" s="74">
        <v>453168738</v>
      </c>
      <c r="T18" s="74">
        <v>1219674031</v>
      </c>
    </row>
    <row r="19" spans="2:20" ht="18.75" customHeight="1">
      <c r="B19" s="41" t="s">
        <v>65</v>
      </c>
      <c r="C19" s="42"/>
      <c r="D19" s="43">
        <f t="shared" si="1"/>
        <v>511900426</v>
      </c>
      <c r="E19" s="44">
        <f t="shared" si="2"/>
        <v>0.11001414304884478</v>
      </c>
      <c r="F19" s="83">
        <f t="shared" si="3"/>
        <v>3</v>
      </c>
      <c r="G19" s="43">
        <f t="shared" si="4"/>
        <v>460339190</v>
      </c>
      <c r="H19" s="45">
        <f t="shared" si="5"/>
        <v>7.0445373300528205E-2</v>
      </c>
      <c r="I19" s="84">
        <f t="shared" si="6"/>
        <v>6</v>
      </c>
      <c r="R19" s="72" t="str">
        <f t="shared" si="0"/>
        <v>ⅩⅣ．腎尿路生殖器系の疾患</v>
      </c>
      <c r="S19" s="74">
        <v>511900426</v>
      </c>
      <c r="T19" s="74">
        <v>460339190</v>
      </c>
    </row>
    <row r="20" spans="2:20" ht="18.75" customHeight="1">
      <c r="B20" s="41" t="s">
        <v>66</v>
      </c>
      <c r="C20" s="42" t="s">
        <v>62</v>
      </c>
      <c r="D20" s="43">
        <f t="shared" si="1"/>
        <v>790</v>
      </c>
      <c r="E20" s="44">
        <f t="shared" si="2"/>
        <v>1.6978140394942235E-7</v>
      </c>
      <c r="F20" s="83">
        <f t="shared" si="3"/>
        <v>21</v>
      </c>
      <c r="G20" s="43">
        <f t="shared" si="4"/>
        <v>7326</v>
      </c>
      <c r="H20" s="45">
        <f t="shared" si="5"/>
        <v>1.1210924813932735E-6</v>
      </c>
      <c r="I20" s="84">
        <f t="shared" si="6"/>
        <v>21</v>
      </c>
      <c r="R20" s="72" t="str">
        <f t="shared" si="0"/>
        <v>ⅩⅤ．妊娠，分娩及び産じょく</v>
      </c>
      <c r="S20" s="74">
        <v>790</v>
      </c>
      <c r="T20" s="74">
        <v>7326</v>
      </c>
    </row>
    <row r="21" spans="2:20" ht="18.75" customHeight="1">
      <c r="B21" s="41" t="s">
        <v>67</v>
      </c>
      <c r="C21" s="42" t="s">
        <v>62</v>
      </c>
      <c r="D21" s="43">
        <f t="shared" si="1"/>
        <v>517</v>
      </c>
      <c r="E21" s="44">
        <f t="shared" si="2"/>
        <v>1.1111010866057134E-7</v>
      </c>
      <c r="F21" s="83">
        <f t="shared" si="3"/>
        <v>22</v>
      </c>
      <c r="G21" s="43">
        <f t="shared" si="4"/>
        <v>612</v>
      </c>
      <c r="H21" s="45">
        <f t="shared" si="5"/>
        <v>9.365391736454865E-8</v>
      </c>
      <c r="I21" s="84">
        <f t="shared" si="6"/>
        <v>22</v>
      </c>
      <c r="R21" s="72" t="str">
        <f t="shared" si="0"/>
        <v>ⅩⅥ．周産期に発生した病態</v>
      </c>
      <c r="S21" s="74">
        <v>517</v>
      </c>
      <c r="T21" s="74">
        <v>612</v>
      </c>
    </row>
    <row r="22" spans="2:20" ht="18.75" customHeight="1">
      <c r="B22" s="41" t="s">
        <v>68</v>
      </c>
      <c r="C22" s="42"/>
      <c r="D22" s="43">
        <f t="shared" si="1"/>
        <v>678320</v>
      </c>
      <c r="E22" s="44">
        <f t="shared" si="2"/>
        <v>1.4577990117338249E-4</v>
      </c>
      <c r="F22" s="83">
        <f t="shared" si="3"/>
        <v>19</v>
      </c>
      <c r="G22" s="43">
        <f t="shared" si="4"/>
        <v>3443752</v>
      </c>
      <c r="H22" s="45">
        <f t="shared" si="5"/>
        <v>5.2699487783006399E-4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678320</v>
      </c>
      <c r="T22" s="74">
        <v>3443752</v>
      </c>
    </row>
    <row r="23" spans="2:20" ht="18.75" customHeight="1">
      <c r="B23" s="41" t="s">
        <v>69</v>
      </c>
      <c r="C23" s="42"/>
      <c r="D23" s="43">
        <f t="shared" si="1"/>
        <v>96266040</v>
      </c>
      <c r="E23" s="44">
        <f t="shared" si="2"/>
        <v>2.0688839777026898E-2</v>
      </c>
      <c r="F23" s="83">
        <f t="shared" si="3"/>
        <v>11</v>
      </c>
      <c r="G23" s="43">
        <f t="shared" si="4"/>
        <v>148868902</v>
      </c>
      <c r="H23" s="45">
        <f t="shared" si="5"/>
        <v>2.278130040205734E-2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96266040</v>
      </c>
      <c r="T23" s="74">
        <v>148868902</v>
      </c>
    </row>
    <row r="24" spans="2:20" ht="18.75" customHeight="1">
      <c r="B24" s="41" t="s">
        <v>70</v>
      </c>
      <c r="C24" s="42"/>
      <c r="D24" s="43">
        <f t="shared" si="1"/>
        <v>240050672</v>
      </c>
      <c r="E24" s="44">
        <f t="shared" si="2"/>
        <v>5.159005077362315E-2</v>
      </c>
      <c r="F24" s="83">
        <f t="shared" si="3"/>
        <v>8</v>
      </c>
      <c r="G24" s="43">
        <f t="shared" si="4"/>
        <v>477984115</v>
      </c>
      <c r="H24" s="45">
        <f t="shared" si="5"/>
        <v>7.3145563411400188E-2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240050672</v>
      </c>
      <c r="T24" s="74">
        <v>477984115</v>
      </c>
    </row>
    <row r="25" spans="2:20" ht="18.75" customHeight="1">
      <c r="B25" s="41" t="s">
        <v>71</v>
      </c>
      <c r="C25" s="42"/>
      <c r="D25" s="43">
        <f t="shared" si="1"/>
        <v>15800837</v>
      </c>
      <c r="E25" s="44">
        <f t="shared" si="2"/>
        <v>3.3958079613113654E-3</v>
      </c>
      <c r="F25" s="83">
        <f t="shared" si="3"/>
        <v>17</v>
      </c>
      <c r="G25" s="43">
        <f t="shared" si="4"/>
        <v>31693281</v>
      </c>
      <c r="H25" s="45">
        <f t="shared" si="5"/>
        <v>4.8499998689304248E-3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15800837</v>
      </c>
      <c r="T25" s="74">
        <v>31693281</v>
      </c>
    </row>
    <row r="26" spans="2:20" ht="18.75" customHeight="1">
      <c r="B26" s="41" t="s">
        <v>72</v>
      </c>
      <c r="C26" s="42"/>
      <c r="D26" s="43">
        <f t="shared" si="1"/>
        <v>16444782</v>
      </c>
      <c r="E26" s="44">
        <f t="shared" si="2"/>
        <v>3.5342002222812528E-3</v>
      </c>
      <c r="F26" s="83">
        <f t="shared" si="3"/>
        <v>16</v>
      </c>
      <c r="G26" s="43">
        <f t="shared" si="4"/>
        <v>16156010</v>
      </c>
      <c r="H26" s="45">
        <f t="shared" si="5"/>
        <v>2.4723425252954601E-3</v>
      </c>
      <c r="I26" s="84">
        <f t="shared" si="6"/>
        <v>18</v>
      </c>
      <c r="R26" s="72" t="str">
        <f t="shared" si="0"/>
        <v>ⅩⅩⅡ．特殊目的用コード</v>
      </c>
      <c r="S26" s="74">
        <v>16444782</v>
      </c>
      <c r="T26" s="74">
        <v>16156010</v>
      </c>
    </row>
    <row r="27" spans="2:20" ht="18.75" customHeight="1" thickBot="1">
      <c r="B27" s="46" t="s">
        <v>73</v>
      </c>
      <c r="C27" s="47"/>
      <c r="D27" s="43">
        <f t="shared" si="1"/>
        <v>211701</v>
      </c>
      <c r="E27" s="44">
        <f t="shared" si="2"/>
        <v>4.549733290822362E-5</v>
      </c>
      <c r="F27" s="83">
        <f t="shared" si="3"/>
        <v>20</v>
      </c>
      <c r="G27" s="43">
        <f t="shared" si="4"/>
        <v>316003</v>
      </c>
      <c r="H27" s="45">
        <f t="shared" si="5"/>
        <v>4.8357710537499129E-5</v>
      </c>
      <c r="I27" s="84">
        <f t="shared" si="6"/>
        <v>20</v>
      </c>
      <c r="R27" s="72" t="str">
        <f t="shared" si="0"/>
        <v>分類外</v>
      </c>
      <c r="S27" s="74">
        <v>211701</v>
      </c>
      <c r="T27" s="74">
        <v>316003</v>
      </c>
    </row>
    <row r="28" spans="2:20" ht="18.75" customHeight="1" thickTop="1">
      <c r="B28" s="48" t="s">
        <v>74</v>
      </c>
      <c r="C28" s="49"/>
      <c r="D28" s="50">
        <f>S28</f>
        <v>4653041980</v>
      </c>
      <c r="E28" s="51"/>
      <c r="F28" s="52"/>
      <c r="G28" s="50">
        <f>T28</f>
        <v>6534697290</v>
      </c>
      <c r="H28" s="51"/>
      <c r="I28" s="53"/>
      <c r="R28" s="77" t="s">
        <v>169</v>
      </c>
      <c r="S28" s="79">
        <f>SUM(S6:S27)</f>
        <v>4653041980</v>
      </c>
      <c r="T28" s="79">
        <f>SUM(T6:T27)</f>
        <v>6534697290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59" priority="1" stopIfTrue="1" operator="equal">
      <formula>0</formula>
    </cfRule>
    <cfRule type="expression" dxfId="258" priority="2" stopIfTrue="1">
      <formula>$F6&lt;=5</formula>
    </cfRule>
  </conditionalFormatting>
  <conditionalFormatting sqref="G6:I27">
    <cfRule type="cellIs" dxfId="257" priority="3" stopIfTrue="1" operator="equal">
      <formula>0</formula>
    </cfRule>
  </conditionalFormatting>
  <conditionalFormatting sqref="G6:I27">
    <cfRule type="expression" dxfId="25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46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1010800510</v>
      </c>
      <c r="E6" s="60">
        <f>IFERROR(S6/$S$28,"-")</f>
        <v>1.8956409897151243E-2</v>
      </c>
      <c r="F6" s="85">
        <f>_xlfn.IFS(D6&gt;0,RANK(D6,$D$6:$D$27),D6=0,"")</f>
        <v>12</v>
      </c>
      <c r="G6" s="56">
        <f>T6</f>
        <v>1140035182</v>
      </c>
      <c r="H6" s="61">
        <f>IFERROR(T6/$T$28,"-")</f>
        <v>1.6876258405526041E-2</v>
      </c>
      <c r="I6" s="86">
        <f>_xlfn.IFS(G6&gt;0,RANK(G6,$G$6:$G$27),G6=0,"")</f>
        <v>14</v>
      </c>
      <c r="R6" s="71" t="str">
        <f>B6</f>
        <v>Ⅰ．感染症及び寄生虫症</v>
      </c>
      <c r="S6" s="80">
        <v>1010800510</v>
      </c>
      <c r="T6" s="80">
        <v>1140035182</v>
      </c>
    </row>
    <row r="7" spans="2:20" ht="18.75" customHeight="1">
      <c r="B7" s="57" t="s">
        <v>1</v>
      </c>
      <c r="C7" s="58"/>
      <c r="D7" s="59">
        <f>S7</f>
        <v>8561358898</v>
      </c>
      <c r="E7" s="60">
        <f>IFERROR(S7/$S$28,"-")</f>
        <v>0.16055851470347107</v>
      </c>
      <c r="F7" s="85">
        <f>_xlfn.IFS(D7&gt;0,RANK(D7,$D$6:$D$27),D7=0,"")</f>
        <v>2</v>
      </c>
      <c r="G7" s="59">
        <f>T7</f>
        <v>5691255156</v>
      </c>
      <c r="H7" s="61">
        <f>IFERROR(T7/$T$28,"-")</f>
        <v>8.4249235620904209E-2</v>
      </c>
      <c r="I7" s="86">
        <f>_xlfn.IFS(G7&gt;0,RANK(G7,$G$6:$G$27),G7=0,"")</f>
        <v>3</v>
      </c>
      <c r="R7" s="71" t="str">
        <f t="shared" ref="R7:R27" si="0">B7</f>
        <v>Ⅱ．新生物＜腫瘍＞</v>
      </c>
      <c r="S7" s="80">
        <v>8561358898</v>
      </c>
      <c r="T7" s="80">
        <v>5691255156</v>
      </c>
    </row>
    <row r="8" spans="2:20" ht="18.75" customHeight="1">
      <c r="B8" s="57" t="s">
        <v>28</v>
      </c>
      <c r="C8" s="58"/>
      <c r="D8" s="59">
        <f t="shared" ref="D8:D27" si="1">S8</f>
        <v>699247294</v>
      </c>
      <c r="E8" s="60">
        <f t="shared" ref="E8:E27" si="2">IFERROR(S8/$S$28,"-")</f>
        <v>1.311358491947914E-2</v>
      </c>
      <c r="F8" s="85">
        <f t="shared" ref="F8:F27" si="3">_xlfn.IFS(D8&gt;0,RANK(D8,$D$6:$D$27),D8=0,"")</f>
        <v>15</v>
      </c>
      <c r="G8" s="59">
        <f t="shared" ref="G8:G27" si="4">T8</f>
        <v>736986793</v>
      </c>
      <c r="H8" s="61">
        <f t="shared" ref="H8:H27" si="5">IFERROR(T8/$T$28,"-")</f>
        <v>1.0909820816501723E-2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699247294</v>
      </c>
      <c r="T8" s="80">
        <v>736986793</v>
      </c>
    </row>
    <row r="9" spans="2:20" ht="18.75" customHeight="1">
      <c r="B9" s="57" t="s">
        <v>29</v>
      </c>
      <c r="C9" s="58"/>
      <c r="D9" s="59">
        <f t="shared" si="1"/>
        <v>4104331065</v>
      </c>
      <c r="E9" s="60">
        <f t="shared" si="2"/>
        <v>7.6972044683427485E-2</v>
      </c>
      <c r="F9" s="85">
        <f t="shared" si="3"/>
        <v>6</v>
      </c>
      <c r="G9" s="59">
        <f t="shared" si="4"/>
        <v>4487684253</v>
      </c>
      <c r="H9" s="61">
        <f t="shared" si="5"/>
        <v>6.6432440236776913E-2</v>
      </c>
      <c r="I9" s="86">
        <f t="shared" si="6"/>
        <v>7</v>
      </c>
      <c r="R9" s="71" t="str">
        <f t="shared" si="0"/>
        <v>Ⅳ．内分泌，栄養及び代謝疾患</v>
      </c>
      <c r="S9" s="80">
        <v>4104331065</v>
      </c>
      <c r="T9" s="80">
        <v>4487684253</v>
      </c>
    </row>
    <row r="10" spans="2:20" ht="18.75" customHeight="1">
      <c r="B10" s="57" t="s">
        <v>2</v>
      </c>
      <c r="C10" s="58"/>
      <c r="D10" s="59">
        <f t="shared" si="1"/>
        <v>1216395052</v>
      </c>
      <c r="E10" s="60">
        <f t="shared" si="2"/>
        <v>2.281210087891487E-2</v>
      </c>
      <c r="F10" s="85">
        <f t="shared" si="3"/>
        <v>11</v>
      </c>
      <c r="G10" s="59">
        <f t="shared" si="4"/>
        <v>2249401305</v>
      </c>
      <c r="H10" s="61">
        <f t="shared" si="5"/>
        <v>3.3298514186474899E-2</v>
      </c>
      <c r="I10" s="86">
        <f t="shared" si="6"/>
        <v>11</v>
      </c>
      <c r="R10" s="71" t="str">
        <f t="shared" si="0"/>
        <v>Ⅴ．精神及び行動の障害</v>
      </c>
      <c r="S10" s="80">
        <v>1216395052</v>
      </c>
      <c r="T10" s="80">
        <v>2249401305</v>
      </c>
    </row>
    <row r="11" spans="2:20" ht="18.75" customHeight="1">
      <c r="B11" s="57" t="s">
        <v>3</v>
      </c>
      <c r="C11" s="58"/>
      <c r="D11" s="59">
        <f t="shared" si="1"/>
        <v>2737071890</v>
      </c>
      <c r="E11" s="60">
        <f t="shared" si="2"/>
        <v>5.1330659365031832E-2</v>
      </c>
      <c r="F11" s="85">
        <f t="shared" si="3"/>
        <v>8</v>
      </c>
      <c r="G11" s="59">
        <f t="shared" si="4"/>
        <v>4683401427</v>
      </c>
      <c r="H11" s="61">
        <f t="shared" si="5"/>
        <v>6.9329696089029474E-2</v>
      </c>
      <c r="I11" s="86">
        <f t="shared" si="6"/>
        <v>6</v>
      </c>
      <c r="R11" s="71" t="str">
        <f t="shared" si="0"/>
        <v>Ⅵ．神経系の疾患</v>
      </c>
      <c r="S11" s="80">
        <v>2737071890</v>
      </c>
      <c r="T11" s="80">
        <v>4683401427</v>
      </c>
    </row>
    <row r="12" spans="2:20" ht="18.75" customHeight="1">
      <c r="B12" s="57" t="s">
        <v>4</v>
      </c>
      <c r="C12" s="58"/>
      <c r="D12" s="59">
        <f t="shared" si="1"/>
        <v>1907693393</v>
      </c>
      <c r="E12" s="60">
        <f t="shared" si="2"/>
        <v>3.5776612257343673E-2</v>
      </c>
      <c r="F12" s="85">
        <f t="shared" si="3"/>
        <v>10</v>
      </c>
      <c r="G12" s="59">
        <f t="shared" si="4"/>
        <v>2655414196</v>
      </c>
      <c r="H12" s="61">
        <f t="shared" si="5"/>
        <v>3.9308836124496177E-2</v>
      </c>
      <c r="I12" s="86">
        <f t="shared" si="6"/>
        <v>10</v>
      </c>
      <c r="R12" s="71" t="str">
        <f t="shared" si="0"/>
        <v>Ⅶ．眼及び付属器の疾患</v>
      </c>
      <c r="S12" s="80">
        <v>1907693393</v>
      </c>
      <c r="T12" s="80">
        <v>2655414196</v>
      </c>
    </row>
    <row r="13" spans="2:20" ht="18.75" customHeight="1">
      <c r="B13" s="57" t="s">
        <v>5</v>
      </c>
      <c r="C13" s="58"/>
      <c r="D13" s="59">
        <f t="shared" si="1"/>
        <v>148424697</v>
      </c>
      <c r="E13" s="60">
        <f t="shared" si="2"/>
        <v>2.7835357890672952E-3</v>
      </c>
      <c r="F13" s="85">
        <f t="shared" si="3"/>
        <v>18</v>
      </c>
      <c r="G13" s="59">
        <f t="shared" si="4"/>
        <v>236502253</v>
      </c>
      <c r="H13" s="61">
        <f t="shared" si="5"/>
        <v>3.5010087391470486E-3</v>
      </c>
      <c r="I13" s="86">
        <f t="shared" si="6"/>
        <v>18</v>
      </c>
      <c r="R13" s="71" t="str">
        <f t="shared" si="0"/>
        <v>Ⅷ．耳及び乳様突起の疾患</v>
      </c>
      <c r="S13" s="80">
        <v>148424697</v>
      </c>
      <c r="T13" s="80">
        <v>236502253</v>
      </c>
    </row>
    <row r="14" spans="2:20" ht="18.75" customHeight="1">
      <c r="B14" s="57" t="s">
        <v>6</v>
      </c>
      <c r="C14" s="58"/>
      <c r="D14" s="59">
        <f t="shared" si="1"/>
        <v>11122916560</v>
      </c>
      <c r="E14" s="60">
        <f t="shared" si="2"/>
        <v>0.20859760504391855</v>
      </c>
      <c r="F14" s="85">
        <f t="shared" si="3"/>
        <v>1</v>
      </c>
      <c r="G14" s="59">
        <f t="shared" si="4"/>
        <v>12983555118</v>
      </c>
      <c r="H14" s="61">
        <f t="shared" si="5"/>
        <v>0.19219918354568652</v>
      </c>
      <c r="I14" s="86">
        <f t="shared" si="6"/>
        <v>1</v>
      </c>
      <c r="R14" s="71" t="str">
        <f t="shared" si="0"/>
        <v>Ⅸ．循環器系の疾患</v>
      </c>
      <c r="S14" s="80">
        <v>11122916560</v>
      </c>
      <c r="T14" s="80">
        <v>12983555118</v>
      </c>
    </row>
    <row r="15" spans="2:20" ht="18.75" customHeight="1">
      <c r="B15" s="57" t="s">
        <v>7</v>
      </c>
      <c r="C15" s="58"/>
      <c r="D15" s="59">
        <f t="shared" si="1"/>
        <v>4161960383</v>
      </c>
      <c r="E15" s="60">
        <f t="shared" si="2"/>
        <v>7.8052816767823524E-2</v>
      </c>
      <c r="F15" s="85">
        <f t="shared" si="3"/>
        <v>4</v>
      </c>
      <c r="G15" s="59">
        <f t="shared" si="4"/>
        <v>3660686950</v>
      </c>
      <c r="H15" s="61">
        <f t="shared" si="5"/>
        <v>5.4190168764403079E-2</v>
      </c>
      <c r="I15" s="86">
        <f t="shared" si="6"/>
        <v>8</v>
      </c>
      <c r="R15" s="71" t="str">
        <f t="shared" si="0"/>
        <v>Ⅹ．呼吸器系の疾患</v>
      </c>
      <c r="S15" s="80">
        <v>4161960383</v>
      </c>
      <c r="T15" s="80">
        <v>3660686950</v>
      </c>
    </row>
    <row r="16" spans="2:20" ht="18.75" customHeight="1">
      <c r="B16" s="57" t="s">
        <v>36</v>
      </c>
      <c r="C16" s="58" t="s">
        <v>8</v>
      </c>
      <c r="D16" s="59">
        <f t="shared" si="1"/>
        <v>3849923156</v>
      </c>
      <c r="E16" s="60">
        <f t="shared" si="2"/>
        <v>7.2200914716267939E-2</v>
      </c>
      <c r="F16" s="85">
        <f t="shared" si="3"/>
        <v>7</v>
      </c>
      <c r="G16" s="59">
        <f t="shared" si="4"/>
        <v>5178780159</v>
      </c>
      <c r="H16" s="61">
        <f t="shared" si="5"/>
        <v>7.6662925468115276E-2</v>
      </c>
      <c r="I16" s="86">
        <f t="shared" si="6"/>
        <v>5</v>
      </c>
      <c r="R16" s="71" t="str">
        <f t="shared" si="0"/>
        <v>ⅩⅠ．消化器系の疾患</v>
      </c>
      <c r="S16" s="80">
        <v>3849923156</v>
      </c>
      <c r="T16" s="80">
        <v>5178780159</v>
      </c>
    </row>
    <row r="17" spans="2:20" ht="18.75" customHeight="1">
      <c r="B17" s="57" t="s">
        <v>9</v>
      </c>
      <c r="C17" s="58"/>
      <c r="D17" s="59">
        <f t="shared" si="1"/>
        <v>899352307</v>
      </c>
      <c r="E17" s="60">
        <f t="shared" si="2"/>
        <v>1.6866326050271385E-2</v>
      </c>
      <c r="F17" s="85">
        <f t="shared" si="3"/>
        <v>14</v>
      </c>
      <c r="G17" s="59">
        <f t="shared" si="4"/>
        <v>1231812034</v>
      </c>
      <c r="H17" s="61">
        <f t="shared" si="5"/>
        <v>1.8234856714115538E-2</v>
      </c>
      <c r="I17" s="86">
        <f t="shared" si="6"/>
        <v>13</v>
      </c>
      <c r="R17" s="71" t="str">
        <f t="shared" si="0"/>
        <v>ⅩⅡ．皮膚及び皮下組織の疾患</v>
      </c>
      <c r="S17" s="80">
        <v>899352307</v>
      </c>
      <c r="T17" s="80">
        <v>1231812034</v>
      </c>
    </row>
    <row r="18" spans="2:20" ht="18.75" customHeight="1">
      <c r="B18" s="57" t="s">
        <v>19</v>
      </c>
      <c r="C18" s="58"/>
      <c r="D18" s="59">
        <f t="shared" si="1"/>
        <v>4116418148</v>
      </c>
      <c r="E18" s="60">
        <f t="shared" si="2"/>
        <v>7.7198724129611082E-2</v>
      </c>
      <c r="F18" s="85">
        <f t="shared" si="3"/>
        <v>5</v>
      </c>
      <c r="G18" s="59">
        <f t="shared" si="4"/>
        <v>11306354323</v>
      </c>
      <c r="H18" s="61">
        <f t="shared" si="5"/>
        <v>0.16737111292007867</v>
      </c>
      <c r="I18" s="86">
        <f t="shared" si="6"/>
        <v>2</v>
      </c>
      <c r="R18" s="71" t="str">
        <f t="shared" si="0"/>
        <v>ⅩⅢ．筋骨格系及び結合組織の疾患</v>
      </c>
      <c r="S18" s="80">
        <v>4116418148</v>
      </c>
      <c r="T18" s="80">
        <v>11306354323</v>
      </c>
    </row>
    <row r="19" spans="2:20" ht="18.75" customHeight="1">
      <c r="B19" s="57" t="s">
        <v>38</v>
      </c>
      <c r="C19" s="58"/>
      <c r="D19" s="59">
        <f t="shared" si="1"/>
        <v>4854613107</v>
      </c>
      <c r="E19" s="60">
        <f t="shared" si="2"/>
        <v>9.1042728053604707E-2</v>
      </c>
      <c r="F19" s="85">
        <f t="shared" si="3"/>
        <v>3</v>
      </c>
      <c r="G19" s="59">
        <f t="shared" si="4"/>
        <v>3490291876</v>
      </c>
      <c r="H19" s="61">
        <f t="shared" si="5"/>
        <v>5.1667763013022741E-2</v>
      </c>
      <c r="I19" s="86">
        <f t="shared" si="6"/>
        <v>9</v>
      </c>
      <c r="R19" s="71" t="str">
        <f t="shared" si="0"/>
        <v>ⅩⅣ．腎尿路生殖器系の疾患</v>
      </c>
      <c r="S19" s="80">
        <v>4854613107</v>
      </c>
      <c r="T19" s="80">
        <v>3490291876</v>
      </c>
    </row>
    <row r="20" spans="2:20" ht="18.75" customHeight="1">
      <c r="B20" s="57" t="s">
        <v>20</v>
      </c>
      <c r="C20" s="58" t="s">
        <v>8</v>
      </c>
      <c r="D20" s="59">
        <f t="shared" si="1"/>
        <v>28746</v>
      </c>
      <c r="E20" s="60">
        <f t="shared" si="2"/>
        <v>5.3909842101633846E-7</v>
      </c>
      <c r="F20" s="85">
        <f t="shared" si="3"/>
        <v>21</v>
      </c>
      <c r="G20" s="59">
        <f t="shared" si="4"/>
        <v>349022</v>
      </c>
      <c r="H20" s="61">
        <f t="shared" si="5"/>
        <v>5.1666699012570559E-6</v>
      </c>
      <c r="I20" s="86">
        <f t="shared" si="6"/>
        <v>21</v>
      </c>
      <c r="R20" s="71" t="str">
        <f t="shared" si="0"/>
        <v>ⅩⅤ．妊娠，分娩及び産じょく</v>
      </c>
      <c r="S20" s="80">
        <v>28746</v>
      </c>
      <c r="T20" s="80">
        <v>349022</v>
      </c>
    </row>
    <row r="21" spans="2:20" ht="18.75" customHeight="1">
      <c r="B21" s="57" t="s">
        <v>10</v>
      </c>
      <c r="C21" s="58" t="s">
        <v>8</v>
      </c>
      <c r="D21" s="59">
        <f t="shared" si="1"/>
        <v>20511</v>
      </c>
      <c r="E21" s="60">
        <f t="shared" si="2"/>
        <v>3.8466039495812E-7</v>
      </c>
      <c r="F21" s="85">
        <f t="shared" si="3"/>
        <v>22</v>
      </c>
      <c r="G21" s="59">
        <f t="shared" si="4"/>
        <v>38853</v>
      </c>
      <c r="H21" s="61">
        <f t="shared" si="5"/>
        <v>5.7515178319286572E-7</v>
      </c>
      <c r="I21" s="86">
        <f t="shared" si="6"/>
        <v>22</v>
      </c>
      <c r="R21" s="71" t="str">
        <f t="shared" si="0"/>
        <v>ⅩⅥ．周産期に発生した病態</v>
      </c>
      <c r="S21" s="80">
        <v>20511</v>
      </c>
      <c r="T21" s="80">
        <v>38853</v>
      </c>
    </row>
    <row r="22" spans="2:20" ht="18.75" customHeight="1">
      <c r="B22" s="57" t="s">
        <v>11</v>
      </c>
      <c r="C22" s="58"/>
      <c r="D22" s="59">
        <f t="shared" si="1"/>
        <v>19054431</v>
      </c>
      <c r="E22" s="60">
        <f t="shared" si="2"/>
        <v>3.5734410580479965E-4</v>
      </c>
      <c r="F22" s="85">
        <f t="shared" si="3"/>
        <v>19</v>
      </c>
      <c r="G22" s="59">
        <f t="shared" si="4"/>
        <v>25487104</v>
      </c>
      <c r="H22" s="61">
        <f t="shared" si="5"/>
        <v>3.7729270105325255E-4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19054431</v>
      </c>
      <c r="T22" s="80">
        <v>25487104</v>
      </c>
    </row>
    <row r="23" spans="2:20" ht="18.75" customHeight="1">
      <c r="B23" s="57" t="s">
        <v>12</v>
      </c>
      <c r="C23" s="58"/>
      <c r="D23" s="59">
        <f t="shared" si="1"/>
        <v>993531875</v>
      </c>
      <c r="E23" s="60">
        <f t="shared" si="2"/>
        <v>1.8632556357124543E-2</v>
      </c>
      <c r="F23" s="85">
        <f t="shared" si="3"/>
        <v>13</v>
      </c>
      <c r="G23" s="59">
        <f t="shared" si="4"/>
        <v>1451001142</v>
      </c>
      <c r="H23" s="61">
        <f t="shared" si="5"/>
        <v>2.1479574144498099E-2</v>
      </c>
      <c r="I23" s="86">
        <f t="shared" si="6"/>
        <v>12</v>
      </c>
      <c r="R23" s="71" t="str">
        <f t="shared" si="0"/>
        <v>ⅩⅧ．症状，徴候及び異常臨床所見・異常検査所見で他に分類されないもの</v>
      </c>
      <c r="S23" s="80">
        <v>993531875</v>
      </c>
      <c r="T23" s="80">
        <v>1451001142</v>
      </c>
    </row>
    <row r="24" spans="2:20" ht="18.75" customHeight="1">
      <c r="B24" s="57" t="s">
        <v>25</v>
      </c>
      <c r="C24" s="58"/>
      <c r="D24" s="59">
        <f t="shared" si="1"/>
        <v>2473238002</v>
      </c>
      <c r="E24" s="60">
        <f t="shared" si="2"/>
        <v>4.638275591998204E-2</v>
      </c>
      <c r="F24" s="85">
        <f t="shared" si="3"/>
        <v>9</v>
      </c>
      <c r="G24" s="59">
        <f t="shared" si="4"/>
        <v>5644464208</v>
      </c>
      <c r="H24" s="61">
        <f t="shared" si="5"/>
        <v>8.3556576182006709E-2</v>
      </c>
      <c r="I24" s="86">
        <f t="shared" si="6"/>
        <v>4</v>
      </c>
      <c r="R24" s="71" t="str">
        <f t="shared" si="0"/>
        <v>ⅩⅨ．損傷，中毒及びその他の外因の影響</v>
      </c>
      <c r="S24" s="80">
        <v>2473238002</v>
      </c>
      <c r="T24" s="80">
        <v>5644464208</v>
      </c>
    </row>
    <row r="25" spans="2:20" ht="18.75" customHeight="1">
      <c r="B25" s="57" t="s">
        <v>13</v>
      </c>
      <c r="C25" s="58"/>
      <c r="D25" s="59">
        <f t="shared" si="1"/>
        <v>203680186</v>
      </c>
      <c r="E25" s="60">
        <f t="shared" si="2"/>
        <v>3.8197894199163054E-3</v>
      </c>
      <c r="F25" s="85">
        <f t="shared" si="3"/>
        <v>17</v>
      </c>
      <c r="G25" s="59">
        <f t="shared" si="4"/>
        <v>439320668</v>
      </c>
      <c r="H25" s="61">
        <f t="shared" si="5"/>
        <v>6.5033862402821135E-3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203680186</v>
      </c>
      <c r="T25" s="80">
        <v>439320668</v>
      </c>
    </row>
    <row r="26" spans="2:20" ht="18.75" customHeight="1">
      <c r="B26" s="57" t="s">
        <v>14</v>
      </c>
      <c r="C26" s="58"/>
      <c r="D26" s="59">
        <f t="shared" si="1"/>
        <v>237772965</v>
      </c>
      <c r="E26" s="60">
        <f t="shared" si="2"/>
        <v>4.459160578580432E-3</v>
      </c>
      <c r="F26" s="85">
        <f t="shared" si="3"/>
        <v>16</v>
      </c>
      <c r="G26" s="59">
        <f t="shared" si="4"/>
        <v>256511067</v>
      </c>
      <c r="H26" s="61">
        <f t="shared" si="5"/>
        <v>3.7972047871143708E-3</v>
      </c>
      <c r="I26" s="86">
        <f t="shared" si="6"/>
        <v>17</v>
      </c>
      <c r="R26" s="71" t="str">
        <f t="shared" si="0"/>
        <v>ⅩⅩⅡ．特殊目的用コード</v>
      </c>
      <c r="S26" s="80">
        <v>237772965</v>
      </c>
      <c r="T26" s="80">
        <v>256511067</v>
      </c>
    </row>
    <row r="27" spans="2:20" ht="18.75" customHeight="1" thickBot="1">
      <c r="B27" s="62" t="s">
        <v>42</v>
      </c>
      <c r="C27" s="63"/>
      <c r="D27" s="59">
        <f t="shared" si="1"/>
        <v>4526674</v>
      </c>
      <c r="E27" s="60">
        <f t="shared" si="2"/>
        <v>8.4892604392114128E-5</v>
      </c>
      <c r="F27" s="85">
        <f t="shared" si="3"/>
        <v>20</v>
      </c>
      <c r="G27" s="59">
        <f t="shared" si="4"/>
        <v>3269781</v>
      </c>
      <c r="H27" s="61">
        <f t="shared" si="5"/>
        <v>4.8403479082700225E-5</v>
      </c>
      <c r="I27" s="86">
        <f t="shared" si="6"/>
        <v>20</v>
      </c>
      <c r="R27" s="71" t="str">
        <f t="shared" si="0"/>
        <v>分類外</v>
      </c>
      <c r="S27" s="80">
        <v>4526674</v>
      </c>
      <c r="T27" s="80">
        <v>3269781</v>
      </c>
    </row>
    <row r="28" spans="2:20" ht="18.75" customHeight="1" thickTop="1">
      <c r="B28" s="32" t="s">
        <v>15</v>
      </c>
      <c r="C28" s="33"/>
      <c r="D28" s="34">
        <f>S28</f>
        <v>53322359850</v>
      </c>
      <c r="E28" s="35"/>
      <c r="F28" s="36"/>
      <c r="G28" s="34">
        <f>T28</f>
        <v>67552602870</v>
      </c>
      <c r="H28" s="35"/>
      <c r="I28" s="37"/>
      <c r="R28" s="75" t="s">
        <v>169</v>
      </c>
      <c r="S28" s="76">
        <f>SUM(S6:S27)</f>
        <v>53322359850</v>
      </c>
      <c r="T28" s="76">
        <f>SUM(T6:T27)</f>
        <v>67552602870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27" priority="1" stopIfTrue="1" operator="equal">
      <formula>0</formula>
    </cfRule>
    <cfRule type="expression" dxfId="326" priority="2" stopIfTrue="1">
      <formula>$F6&lt;=5</formula>
    </cfRule>
  </conditionalFormatting>
  <conditionalFormatting sqref="G6:I27">
    <cfRule type="cellIs" dxfId="325" priority="3" stopIfTrue="1" operator="equal">
      <formula>0</formula>
    </cfRule>
  </conditionalFormatting>
  <conditionalFormatting sqref="G6:I27">
    <cfRule type="expression" dxfId="32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9E188-8A7C-4814-941F-23B96D689B4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83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137755617</v>
      </c>
      <c r="E6" s="44">
        <f>IFERROR(S6/$S$28,"-")</f>
        <v>1.8078239788409833E-2</v>
      </c>
      <c r="F6" s="83">
        <f>_xlfn.IFS(D6&gt;0,RANK(D6,$D$6:$D$27),D6=0,"")</f>
        <v>12</v>
      </c>
      <c r="G6" s="40">
        <f>T6</f>
        <v>185477146</v>
      </c>
      <c r="H6" s="45">
        <f>IFERROR(T6/$T$28,"-")</f>
        <v>1.6854897518547057E-2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137755617</v>
      </c>
      <c r="T6" s="74">
        <v>185477146</v>
      </c>
    </row>
    <row r="7" spans="2:20" ht="18.75" customHeight="1">
      <c r="B7" s="41" t="s">
        <v>52</v>
      </c>
      <c r="C7" s="42"/>
      <c r="D7" s="43">
        <f>S7</f>
        <v>1141022997</v>
      </c>
      <c r="E7" s="44">
        <f>IFERROR(S7/$S$28,"-")</f>
        <v>0.1497411705822205</v>
      </c>
      <c r="F7" s="83">
        <f>_xlfn.IFS(D7&gt;0,RANK(D7,$D$6:$D$27),D7=0,"")</f>
        <v>2</v>
      </c>
      <c r="G7" s="43">
        <f>T7</f>
        <v>866505715</v>
      </c>
      <c r="H7" s="45">
        <f>IFERROR(T7/$T$28,"-")</f>
        <v>7.8742127213669452E-2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1141022997</v>
      </c>
      <c r="T7" s="74">
        <v>866505715</v>
      </c>
    </row>
    <row r="8" spans="2:20" ht="18.75" customHeight="1">
      <c r="B8" s="41" t="s">
        <v>53</v>
      </c>
      <c r="C8" s="42"/>
      <c r="D8" s="43">
        <f t="shared" ref="D8:D27" si="1">S8</f>
        <v>82251849</v>
      </c>
      <c r="E8" s="44">
        <f t="shared" ref="E8:E27" si="2">IFERROR(S8/$S$28,"-")</f>
        <v>1.0794250584076565E-2</v>
      </c>
      <c r="F8" s="83">
        <f t="shared" ref="F8:F27" si="3">_xlfn.IFS(D8&gt;0,RANK(D8,$D$6:$D$27),D8=0,"")</f>
        <v>15</v>
      </c>
      <c r="G8" s="43">
        <f t="shared" ref="G8:G27" si="4">T8</f>
        <v>101486570</v>
      </c>
      <c r="H8" s="45">
        <f t="shared" ref="H8:H27" si="5">IFERROR(T8/$T$28,"-")</f>
        <v>9.2224070390799096E-3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82251849</v>
      </c>
      <c r="T8" s="74">
        <v>101486570</v>
      </c>
    </row>
    <row r="9" spans="2:20" ht="18.75" customHeight="1">
      <c r="B9" s="41" t="s">
        <v>54</v>
      </c>
      <c r="C9" s="42"/>
      <c r="D9" s="43">
        <f t="shared" si="1"/>
        <v>534219873</v>
      </c>
      <c r="E9" s="44">
        <f t="shared" si="2"/>
        <v>7.0107885065970474E-2</v>
      </c>
      <c r="F9" s="83">
        <f t="shared" si="3"/>
        <v>7</v>
      </c>
      <c r="G9" s="43">
        <f t="shared" si="4"/>
        <v>777120787</v>
      </c>
      <c r="H9" s="45">
        <f t="shared" si="5"/>
        <v>7.0619434830087563E-2</v>
      </c>
      <c r="I9" s="84">
        <f t="shared" si="6"/>
        <v>6</v>
      </c>
      <c r="R9" s="72" t="str">
        <f t="shared" si="0"/>
        <v>Ⅳ．内分泌，栄養及び代謝疾患</v>
      </c>
      <c r="S9" s="74">
        <v>534219873</v>
      </c>
      <c r="T9" s="74">
        <v>777120787</v>
      </c>
    </row>
    <row r="10" spans="2:20" ht="18.75" customHeight="1">
      <c r="B10" s="41" t="s">
        <v>55</v>
      </c>
      <c r="C10" s="42"/>
      <c r="D10" s="43">
        <f t="shared" si="1"/>
        <v>129608278</v>
      </c>
      <c r="E10" s="44">
        <f t="shared" si="2"/>
        <v>1.7009030769662793E-2</v>
      </c>
      <c r="F10" s="83">
        <f t="shared" si="3"/>
        <v>14</v>
      </c>
      <c r="G10" s="43">
        <f t="shared" si="4"/>
        <v>282001561</v>
      </c>
      <c r="H10" s="45">
        <f t="shared" si="5"/>
        <v>2.5626377767993563E-2</v>
      </c>
      <c r="I10" s="84">
        <f t="shared" si="6"/>
        <v>11</v>
      </c>
      <c r="R10" s="72" t="str">
        <f t="shared" si="0"/>
        <v>Ⅴ．精神及び行動の障害</v>
      </c>
      <c r="S10" s="74">
        <v>129608278</v>
      </c>
      <c r="T10" s="74">
        <v>282001561</v>
      </c>
    </row>
    <row r="11" spans="2:20" ht="18.75" customHeight="1">
      <c r="B11" s="41" t="s">
        <v>56</v>
      </c>
      <c r="C11" s="42"/>
      <c r="D11" s="43">
        <f t="shared" si="1"/>
        <v>341549307</v>
      </c>
      <c r="E11" s="44">
        <f t="shared" si="2"/>
        <v>4.4822929227714942E-2</v>
      </c>
      <c r="F11" s="83">
        <f t="shared" si="3"/>
        <v>8</v>
      </c>
      <c r="G11" s="43">
        <f t="shared" si="4"/>
        <v>721735716</v>
      </c>
      <c r="H11" s="45">
        <f t="shared" si="5"/>
        <v>6.5586417469757616E-2</v>
      </c>
      <c r="I11" s="84">
        <f t="shared" si="6"/>
        <v>7</v>
      </c>
      <c r="R11" s="72" t="str">
        <f t="shared" si="0"/>
        <v>Ⅵ．神経系の疾患</v>
      </c>
      <c r="S11" s="74">
        <v>341549307</v>
      </c>
      <c r="T11" s="74">
        <v>721735716</v>
      </c>
    </row>
    <row r="12" spans="2:20" ht="18.75" customHeight="1">
      <c r="B12" s="41" t="s">
        <v>57</v>
      </c>
      <c r="C12" s="42"/>
      <c r="D12" s="43">
        <f t="shared" si="1"/>
        <v>233046394</v>
      </c>
      <c r="E12" s="44">
        <f t="shared" si="2"/>
        <v>3.0583642861954839E-2</v>
      </c>
      <c r="F12" s="83">
        <f t="shared" si="3"/>
        <v>10</v>
      </c>
      <c r="G12" s="43">
        <f t="shared" si="4"/>
        <v>388478956</v>
      </c>
      <c r="H12" s="45">
        <f t="shared" si="5"/>
        <v>3.5302316930691566E-2</v>
      </c>
      <c r="I12" s="84">
        <f t="shared" si="6"/>
        <v>10</v>
      </c>
      <c r="R12" s="72" t="str">
        <f t="shared" si="0"/>
        <v>Ⅶ．眼及び付属器の疾患</v>
      </c>
      <c r="S12" s="74">
        <v>233046394</v>
      </c>
      <c r="T12" s="74">
        <v>388478956</v>
      </c>
    </row>
    <row r="13" spans="2:20" ht="18.75" customHeight="1">
      <c r="B13" s="41" t="s">
        <v>58</v>
      </c>
      <c r="C13" s="42"/>
      <c r="D13" s="43">
        <f t="shared" si="1"/>
        <v>20427427</v>
      </c>
      <c r="E13" s="44">
        <f t="shared" si="2"/>
        <v>2.6807757941822241E-3</v>
      </c>
      <c r="F13" s="83">
        <f t="shared" si="3"/>
        <v>18</v>
      </c>
      <c r="G13" s="43">
        <f t="shared" si="4"/>
        <v>39288288</v>
      </c>
      <c r="H13" s="45">
        <f t="shared" si="5"/>
        <v>3.5702515495853169E-3</v>
      </c>
      <c r="I13" s="84">
        <f t="shared" si="6"/>
        <v>18</v>
      </c>
      <c r="R13" s="72" t="str">
        <f t="shared" si="0"/>
        <v>Ⅷ．耳及び乳様突起の疾患</v>
      </c>
      <c r="S13" s="74">
        <v>20427427</v>
      </c>
      <c r="T13" s="74">
        <v>39288288</v>
      </c>
    </row>
    <row r="14" spans="2:20" ht="18.75" customHeight="1">
      <c r="B14" s="41" t="s">
        <v>59</v>
      </c>
      <c r="C14" s="42"/>
      <c r="D14" s="43">
        <f t="shared" si="1"/>
        <v>1568752485</v>
      </c>
      <c r="E14" s="44">
        <f t="shared" si="2"/>
        <v>0.20587388166170967</v>
      </c>
      <c r="F14" s="83">
        <f t="shared" si="3"/>
        <v>1</v>
      </c>
      <c r="G14" s="43">
        <f t="shared" si="4"/>
        <v>2096101773</v>
      </c>
      <c r="H14" s="45">
        <f t="shared" si="5"/>
        <v>0.19047942743501017</v>
      </c>
      <c r="I14" s="84">
        <f t="shared" si="6"/>
        <v>1</v>
      </c>
      <c r="R14" s="72" t="str">
        <f t="shared" si="0"/>
        <v>Ⅸ．循環器系の疾患</v>
      </c>
      <c r="S14" s="74">
        <v>1568752485</v>
      </c>
      <c r="T14" s="74">
        <v>2096101773</v>
      </c>
    </row>
    <row r="15" spans="2:20" ht="18.75" customHeight="1">
      <c r="B15" s="41" t="s">
        <v>60</v>
      </c>
      <c r="C15" s="42"/>
      <c r="D15" s="43">
        <f t="shared" si="1"/>
        <v>643351683</v>
      </c>
      <c r="E15" s="44">
        <f t="shared" si="2"/>
        <v>8.4429704188040688E-2</v>
      </c>
      <c r="F15" s="83">
        <f t="shared" si="3"/>
        <v>5</v>
      </c>
      <c r="G15" s="43">
        <f t="shared" si="4"/>
        <v>704218382</v>
      </c>
      <c r="H15" s="45">
        <f t="shared" si="5"/>
        <v>6.3994561676547601E-2</v>
      </c>
      <c r="I15" s="84">
        <f t="shared" si="6"/>
        <v>9</v>
      </c>
      <c r="R15" s="72" t="str">
        <f t="shared" si="0"/>
        <v>Ⅹ．呼吸器系の疾患</v>
      </c>
      <c r="S15" s="74">
        <v>643351683</v>
      </c>
      <c r="T15" s="74">
        <v>704218382</v>
      </c>
    </row>
    <row r="16" spans="2:20" ht="18.75" customHeight="1">
      <c r="B16" s="41" t="s">
        <v>61</v>
      </c>
      <c r="C16" s="42" t="s">
        <v>62</v>
      </c>
      <c r="D16" s="43">
        <f t="shared" si="1"/>
        <v>585026161</v>
      </c>
      <c r="E16" s="44">
        <f t="shared" si="2"/>
        <v>7.6775404527068075E-2</v>
      </c>
      <c r="F16" s="83">
        <f t="shared" si="3"/>
        <v>6</v>
      </c>
      <c r="G16" s="43">
        <f t="shared" si="4"/>
        <v>862853625</v>
      </c>
      <c r="H16" s="45">
        <f t="shared" si="5"/>
        <v>7.8410250192667036E-2</v>
      </c>
      <c r="I16" s="84">
        <f t="shared" si="6"/>
        <v>4</v>
      </c>
      <c r="R16" s="72" t="str">
        <f t="shared" si="0"/>
        <v>ⅩⅠ．消化器系の疾患</v>
      </c>
      <c r="S16" s="74">
        <v>585026161</v>
      </c>
      <c r="T16" s="74">
        <v>862853625</v>
      </c>
    </row>
    <row r="17" spans="2:20" ht="18.75" customHeight="1">
      <c r="B17" s="41" t="s">
        <v>63</v>
      </c>
      <c r="C17" s="42"/>
      <c r="D17" s="43">
        <f t="shared" si="1"/>
        <v>143627865</v>
      </c>
      <c r="E17" s="44">
        <f t="shared" si="2"/>
        <v>1.8848879198641724E-2</v>
      </c>
      <c r="F17" s="83">
        <f t="shared" si="3"/>
        <v>11</v>
      </c>
      <c r="G17" s="43">
        <f t="shared" si="4"/>
        <v>246120151</v>
      </c>
      <c r="H17" s="45">
        <f t="shared" si="5"/>
        <v>2.2365720045931303E-2</v>
      </c>
      <c r="I17" s="84">
        <f t="shared" si="6"/>
        <v>13</v>
      </c>
      <c r="R17" s="72" t="str">
        <f t="shared" si="0"/>
        <v>ⅩⅡ．皮膚及び皮下組織の疾患</v>
      </c>
      <c r="S17" s="74">
        <v>143627865</v>
      </c>
      <c r="T17" s="74">
        <v>246120151</v>
      </c>
    </row>
    <row r="18" spans="2:20" ht="18.75" customHeight="1">
      <c r="B18" s="41" t="s">
        <v>64</v>
      </c>
      <c r="C18" s="42"/>
      <c r="D18" s="43">
        <f t="shared" si="1"/>
        <v>681366652</v>
      </c>
      <c r="E18" s="44">
        <f t="shared" si="2"/>
        <v>8.9418565913591722E-2</v>
      </c>
      <c r="F18" s="83">
        <f t="shared" si="3"/>
        <v>4</v>
      </c>
      <c r="G18" s="43">
        <f t="shared" si="4"/>
        <v>1848470756</v>
      </c>
      <c r="H18" s="45">
        <f t="shared" si="5"/>
        <v>0.16797641019563242</v>
      </c>
      <c r="I18" s="84">
        <f t="shared" si="6"/>
        <v>2</v>
      </c>
      <c r="R18" s="72" t="str">
        <f t="shared" si="0"/>
        <v>ⅩⅢ．筋骨格系及び結合組織の疾患</v>
      </c>
      <c r="S18" s="74">
        <v>681366652</v>
      </c>
      <c r="T18" s="74">
        <v>1848470756</v>
      </c>
    </row>
    <row r="19" spans="2:20" ht="18.75" customHeight="1">
      <c r="B19" s="41" t="s">
        <v>65</v>
      </c>
      <c r="C19" s="42"/>
      <c r="D19" s="43">
        <f t="shared" si="1"/>
        <v>855706485</v>
      </c>
      <c r="E19" s="44">
        <f t="shared" si="2"/>
        <v>0.11229790378948629</v>
      </c>
      <c r="F19" s="83">
        <f t="shared" si="3"/>
        <v>3</v>
      </c>
      <c r="G19" s="43">
        <f t="shared" si="4"/>
        <v>706196381</v>
      </c>
      <c r="H19" s="45">
        <f t="shared" si="5"/>
        <v>6.4174308729787188E-2</v>
      </c>
      <c r="I19" s="84">
        <f t="shared" si="6"/>
        <v>8</v>
      </c>
      <c r="R19" s="72" t="str">
        <f t="shared" si="0"/>
        <v>ⅩⅣ．腎尿路生殖器系の疾患</v>
      </c>
      <c r="S19" s="74">
        <v>855706485</v>
      </c>
      <c r="T19" s="74">
        <v>706196381</v>
      </c>
    </row>
    <row r="20" spans="2:20" ht="18.75" customHeight="1">
      <c r="B20" s="41" t="s">
        <v>66</v>
      </c>
      <c r="C20" s="42" t="s">
        <v>62</v>
      </c>
      <c r="D20" s="43">
        <f t="shared" si="1"/>
        <v>4569</v>
      </c>
      <c r="E20" s="44">
        <f t="shared" si="2"/>
        <v>5.9960878105786805E-7</v>
      </c>
      <c r="F20" s="83">
        <f t="shared" si="3"/>
        <v>22</v>
      </c>
      <c r="G20" s="43">
        <f t="shared" si="4"/>
        <v>16602</v>
      </c>
      <c r="H20" s="45">
        <f t="shared" si="5"/>
        <v>1.5086764846107682E-6</v>
      </c>
      <c r="I20" s="84">
        <f t="shared" si="6"/>
        <v>21</v>
      </c>
      <c r="R20" s="72" t="str">
        <f t="shared" si="0"/>
        <v>ⅩⅤ．妊娠，分娩及び産じょく</v>
      </c>
      <c r="S20" s="74">
        <v>4569</v>
      </c>
      <c r="T20" s="74">
        <v>16602</v>
      </c>
    </row>
    <row r="21" spans="2:20" ht="18.75" customHeight="1">
      <c r="B21" s="41" t="s">
        <v>67</v>
      </c>
      <c r="C21" s="42" t="s">
        <v>62</v>
      </c>
      <c r="D21" s="43">
        <f t="shared" si="1"/>
        <v>9041</v>
      </c>
      <c r="E21" s="44">
        <f t="shared" si="2"/>
        <v>1.1864878506334396E-6</v>
      </c>
      <c r="F21" s="83">
        <f t="shared" si="3"/>
        <v>21</v>
      </c>
      <c r="G21" s="43">
        <f t="shared" si="4"/>
        <v>3852</v>
      </c>
      <c r="H21" s="45">
        <f t="shared" si="5"/>
        <v>3.5004347781717143E-7</v>
      </c>
      <c r="I21" s="84">
        <f t="shared" si="6"/>
        <v>22</v>
      </c>
      <c r="R21" s="72" t="str">
        <f t="shared" si="0"/>
        <v>ⅩⅥ．周産期に発生した病態</v>
      </c>
      <c r="S21" s="74">
        <v>9041</v>
      </c>
      <c r="T21" s="74">
        <v>3852</v>
      </c>
    </row>
    <row r="22" spans="2:20" ht="18.75" customHeight="1">
      <c r="B22" s="41" t="s">
        <v>68</v>
      </c>
      <c r="C22" s="42"/>
      <c r="D22" s="43">
        <f t="shared" si="1"/>
        <v>1821255</v>
      </c>
      <c r="E22" s="44">
        <f t="shared" si="2"/>
        <v>2.3901083181123822E-4</v>
      </c>
      <c r="F22" s="83">
        <f t="shared" si="3"/>
        <v>19</v>
      </c>
      <c r="G22" s="43">
        <f t="shared" si="4"/>
        <v>5104693</v>
      </c>
      <c r="H22" s="45">
        <f t="shared" si="5"/>
        <v>4.6387967053711584E-4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1821255</v>
      </c>
      <c r="T22" s="74">
        <v>5104693</v>
      </c>
    </row>
    <row r="23" spans="2:20" ht="18.75" customHeight="1">
      <c r="B23" s="41" t="s">
        <v>69</v>
      </c>
      <c r="C23" s="42"/>
      <c r="D23" s="43">
        <f t="shared" si="1"/>
        <v>129908549</v>
      </c>
      <c r="E23" s="44">
        <f t="shared" si="2"/>
        <v>1.7048436575812283E-2</v>
      </c>
      <c r="F23" s="83">
        <f t="shared" si="3"/>
        <v>13</v>
      </c>
      <c r="G23" s="43">
        <f t="shared" si="4"/>
        <v>247970067</v>
      </c>
      <c r="H23" s="45">
        <f t="shared" si="5"/>
        <v>2.2533827790040761E-2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129908549</v>
      </c>
      <c r="T23" s="74">
        <v>247970067</v>
      </c>
    </row>
    <row r="24" spans="2:20" ht="18.75" customHeight="1">
      <c r="B24" s="41" t="s">
        <v>70</v>
      </c>
      <c r="C24" s="42"/>
      <c r="D24" s="43">
        <f t="shared" si="1"/>
        <v>307190629</v>
      </c>
      <c r="E24" s="44">
        <f t="shared" si="2"/>
        <v>4.031389770345585E-2</v>
      </c>
      <c r="F24" s="83">
        <f t="shared" si="3"/>
        <v>9</v>
      </c>
      <c r="G24" s="43">
        <f t="shared" si="4"/>
        <v>833339328</v>
      </c>
      <c r="H24" s="45">
        <f t="shared" si="5"/>
        <v>7.5728192257254551E-2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307190629</v>
      </c>
      <c r="T24" s="74">
        <v>833339328</v>
      </c>
    </row>
    <row r="25" spans="2:20" ht="18.75" customHeight="1">
      <c r="B25" s="41" t="s">
        <v>71</v>
      </c>
      <c r="C25" s="42"/>
      <c r="D25" s="43">
        <f t="shared" si="1"/>
        <v>29348585</v>
      </c>
      <c r="E25" s="44">
        <f t="shared" si="2"/>
        <v>3.8515362831304948E-3</v>
      </c>
      <c r="F25" s="83">
        <f t="shared" si="3"/>
        <v>17</v>
      </c>
      <c r="G25" s="43">
        <f t="shared" si="4"/>
        <v>48393390</v>
      </c>
      <c r="H25" s="45">
        <f t="shared" si="5"/>
        <v>4.3976610952655044E-3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29348585</v>
      </c>
      <c r="T25" s="74">
        <v>48393390</v>
      </c>
    </row>
    <row r="26" spans="2:20" ht="18.75" customHeight="1">
      <c r="B26" s="41" t="s">
        <v>72</v>
      </c>
      <c r="C26" s="42"/>
      <c r="D26" s="43">
        <f t="shared" si="1"/>
        <v>53600868</v>
      </c>
      <c r="E26" s="44">
        <f t="shared" si="2"/>
        <v>7.034263761243967E-3</v>
      </c>
      <c r="F26" s="83">
        <f t="shared" si="3"/>
        <v>16</v>
      </c>
      <c r="G26" s="43">
        <f t="shared" si="4"/>
        <v>42940784</v>
      </c>
      <c r="H26" s="45">
        <f t="shared" si="5"/>
        <v>3.9021654650975984E-3</v>
      </c>
      <c r="I26" s="84">
        <f t="shared" si="6"/>
        <v>17</v>
      </c>
      <c r="R26" s="72" t="str">
        <f t="shared" si="0"/>
        <v>ⅩⅩⅡ．特殊目的用コード</v>
      </c>
      <c r="S26" s="74">
        <v>53600868</v>
      </c>
      <c r="T26" s="74">
        <v>42940784</v>
      </c>
    </row>
    <row r="27" spans="2:20" ht="18.75" customHeight="1" thickBot="1">
      <c r="B27" s="46" t="s">
        <v>73</v>
      </c>
      <c r="C27" s="47"/>
      <c r="D27" s="43">
        <f t="shared" si="1"/>
        <v>371891</v>
      </c>
      <c r="E27" s="44">
        <f t="shared" si="2"/>
        <v>4.8804795184152244E-5</v>
      </c>
      <c r="F27" s="83">
        <f t="shared" si="3"/>
        <v>20</v>
      </c>
      <c r="G27" s="43">
        <f t="shared" si="4"/>
        <v>522777</v>
      </c>
      <c r="H27" s="45">
        <f t="shared" si="5"/>
        <v>4.7506406854316569E-5</v>
      </c>
      <c r="I27" s="84">
        <f t="shared" si="6"/>
        <v>20</v>
      </c>
      <c r="R27" s="72" t="str">
        <f t="shared" si="0"/>
        <v>分類外</v>
      </c>
      <c r="S27" s="74">
        <v>371891</v>
      </c>
      <c r="T27" s="74">
        <v>522777</v>
      </c>
    </row>
    <row r="28" spans="2:20" ht="18.75" customHeight="1" thickTop="1">
      <c r="B28" s="48" t="s">
        <v>74</v>
      </c>
      <c r="C28" s="49"/>
      <c r="D28" s="50">
        <f>S28</f>
        <v>7619968460</v>
      </c>
      <c r="E28" s="51"/>
      <c r="F28" s="52"/>
      <c r="G28" s="50">
        <f>T28</f>
        <v>11004347300</v>
      </c>
      <c r="H28" s="51"/>
      <c r="I28" s="53"/>
      <c r="R28" s="77" t="s">
        <v>169</v>
      </c>
      <c r="S28" s="79">
        <f>SUM(S6:S27)</f>
        <v>7619968460</v>
      </c>
      <c r="T28" s="79">
        <f>SUM(T6:T27)</f>
        <v>11004347300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55" priority="1" stopIfTrue="1" operator="equal">
      <formula>0</formula>
    </cfRule>
    <cfRule type="expression" dxfId="254" priority="2" stopIfTrue="1">
      <formula>$F6&lt;=5</formula>
    </cfRule>
  </conditionalFormatting>
  <conditionalFormatting sqref="G6:I27">
    <cfRule type="cellIs" dxfId="253" priority="3" stopIfTrue="1" operator="equal">
      <formula>0</formula>
    </cfRule>
  </conditionalFormatting>
  <conditionalFormatting sqref="G6:I27">
    <cfRule type="expression" dxfId="25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F4C3-E3A9-41CD-925C-A6AF4F33E46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84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87616283</v>
      </c>
      <c r="E6" s="44">
        <f>IFERROR(S6/$S$28,"-")</f>
        <v>2.3206624098830574E-2</v>
      </c>
      <c r="F6" s="83">
        <f>_xlfn.IFS(D6&gt;0,RANK(D6,$D$6:$D$27),D6=0,"")</f>
        <v>11</v>
      </c>
      <c r="G6" s="40">
        <f>T6</f>
        <v>118767882</v>
      </c>
      <c r="H6" s="45">
        <f>IFERROR(T6/$T$28,"-")</f>
        <v>2.0478494373139779E-2</v>
      </c>
      <c r="I6" s="84">
        <f>_xlfn.IFS(G6&gt;0,RANK(G6,$G$6:$G$27),G6=0,"")</f>
        <v>12</v>
      </c>
      <c r="R6" s="72" t="str">
        <f>B6</f>
        <v>Ⅰ．感染症及び寄生虫症</v>
      </c>
      <c r="S6" s="74">
        <v>87616283</v>
      </c>
      <c r="T6" s="74">
        <v>118767882</v>
      </c>
    </row>
    <row r="7" spans="2:20" ht="18.75" customHeight="1">
      <c r="B7" s="41" t="s">
        <v>52</v>
      </c>
      <c r="C7" s="42"/>
      <c r="D7" s="43">
        <f>S7</f>
        <v>502814739</v>
      </c>
      <c r="E7" s="44">
        <f>IFERROR(S7/$S$28,"-")</f>
        <v>0.13317881379793989</v>
      </c>
      <c r="F7" s="83">
        <f>_xlfn.IFS(D7&gt;0,RANK(D7,$D$6:$D$27),D7=0,"")</f>
        <v>2</v>
      </c>
      <c r="G7" s="43">
        <f>T7</f>
        <v>427679428</v>
      </c>
      <c r="H7" s="45">
        <f>IFERROR(T7/$T$28,"-")</f>
        <v>7.3742417666466761E-2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502814739</v>
      </c>
      <c r="T7" s="74">
        <v>427679428</v>
      </c>
    </row>
    <row r="8" spans="2:20" ht="18.75" customHeight="1">
      <c r="B8" s="41" t="s">
        <v>53</v>
      </c>
      <c r="C8" s="42"/>
      <c r="D8" s="43">
        <f t="shared" ref="D8:D27" si="1">S8</f>
        <v>48339020</v>
      </c>
      <c r="E8" s="44">
        <f t="shared" ref="E8:E27" si="2">IFERROR(S8/$S$28,"-")</f>
        <v>1.280339028358294E-2</v>
      </c>
      <c r="F8" s="83">
        <f t="shared" ref="F8:F27" si="3">_xlfn.IFS(D8&gt;0,RANK(D8,$D$6:$D$27),D8=0,"")</f>
        <v>15</v>
      </c>
      <c r="G8" s="43">
        <f t="shared" ref="G8:G27" si="4">T8</f>
        <v>61192133</v>
      </c>
      <c r="H8" s="45">
        <f t="shared" ref="H8:H27" si="5">IFERROR(T8/$T$28,"-")</f>
        <v>1.0551023814004877E-2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48339020</v>
      </c>
      <c r="T8" s="74">
        <v>61192133</v>
      </c>
    </row>
    <row r="9" spans="2:20" ht="18.75" customHeight="1">
      <c r="B9" s="41" t="s">
        <v>54</v>
      </c>
      <c r="C9" s="42"/>
      <c r="D9" s="43">
        <f t="shared" si="1"/>
        <v>267617023</v>
      </c>
      <c r="E9" s="44">
        <f t="shared" si="2"/>
        <v>7.088280217512874E-2</v>
      </c>
      <c r="F9" s="83">
        <f t="shared" si="3"/>
        <v>7</v>
      </c>
      <c r="G9" s="43">
        <f t="shared" si="4"/>
        <v>413281164</v>
      </c>
      <c r="H9" s="45">
        <f t="shared" si="5"/>
        <v>7.1259803988915613E-2</v>
      </c>
      <c r="I9" s="84">
        <f t="shared" si="6"/>
        <v>6</v>
      </c>
      <c r="R9" s="72" t="str">
        <f t="shared" si="0"/>
        <v>Ⅳ．内分泌，栄養及び代謝疾患</v>
      </c>
      <c r="S9" s="74">
        <v>267617023</v>
      </c>
      <c r="T9" s="74">
        <v>413281164</v>
      </c>
    </row>
    <row r="10" spans="2:20" ht="18.75" customHeight="1">
      <c r="B10" s="41" t="s">
        <v>55</v>
      </c>
      <c r="C10" s="42"/>
      <c r="D10" s="43">
        <f t="shared" si="1"/>
        <v>72525147</v>
      </c>
      <c r="E10" s="44">
        <f t="shared" si="2"/>
        <v>1.9209486713119638E-2</v>
      </c>
      <c r="F10" s="83">
        <f t="shared" si="3"/>
        <v>12</v>
      </c>
      <c r="G10" s="43">
        <f t="shared" si="4"/>
        <v>140931727</v>
      </c>
      <c r="H10" s="45">
        <f t="shared" si="5"/>
        <v>2.430008458319036E-2</v>
      </c>
      <c r="I10" s="84">
        <f t="shared" si="6"/>
        <v>11</v>
      </c>
      <c r="R10" s="72" t="str">
        <f t="shared" si="0"/>
        <v>Ⅴ．精神及び行動の障害</v>
      </c>
      <c r="S10" s="74">
        <v>72525147</v>
      </c>
      <c r="T10" s="74">
        <v>140931727</v>
      </c>
    </row>
    <row r="11" spans="2:20" ht="18.75" customHeight="1">
      <c r="B11" s="41" t="s">
        <v>56</v>
      </c>
      <c r="C11" s="42"/>
      <c r="D11" s="43">
        <f t="shared" si="1"/>
        <v>188078360</v>
      </c>
      <c r="E11" s="44">
        <f t="shared" si="2"/>
        <v>4.981566955590358E-2</v>
      </c>
      <c r="F11" s="83">
        <f t="shared" si="3"/>
        <v>8</v>
      </c>
      <c r="G11" s="43">
        <f t="shared" si="4"/>
        <v>361999899</v>
      </c>
      <c r="H11" s="45">
        <f t="shared" si="5"/>
        <v>6.2417656776506875E-2</v>
      </c>
      <c r="I11" s="84">
        <f t="shared" si="6"/>
        <v>8</v>
      </c>
      <c r="R11" s="72" t="str">
        <f t="shared" si="0"/>
        <v>Ⅵ．神経系の疾患</v>
      </c>
      <c r="S11" s="74">
        <v>188078360</v>
      </c>
      <c r="T11" s="74">
        <v>361999899</v>
      </c>
    </row>
    <row r="12" spans="2:20" ht="18.75" customHeight="1">
      <c r="B12" s="41" t="s">
        <v>57</v>
      </c>
      <c r="C12" s="42"/>
      <c r="D12" s="43">
        <f t="shared" si="1"/>
        <v>122232494</v>
      </c>
      <c r="E12" s="44">
        <f t="shared" si="2"/>
        <v>3.2375301071840307E-2</v>
      </c>
      <c r="F12" s="83">
        <f t="shared" si="3"/>
        <v>10</v>
      </c>
      <c r="G12" s="43">
        <f t="shared" si="4"/>
        <v>213351695</v>
      </c>
      <c r="H12" s="45">
        <f t="shared" si="5"/>
        <v>3.6787062394169283E-2</v>
      </c>
      <c r="I12" s="84">
        <f t="shared" si="6"/>
        <v>10</v>
      </c>
      <c r="R12" s="72" t="str">
        <f t="shared" si="0"/>
        <v>Ⅶ．眼及び付属器の疾患</v>
      </c>
      <c r="S12" s="74">
        <v>122232494</v>
      </c>
      <c r="T12" s="74">
        <v>213351695</v>
      </c>
    </row>
    <row r="13" spans="2:20" ht="18.75" customHeight="1">
      <c r="B13" s="41" t="s">
        <v>58</v>
      </c>
      <c r="C13" s="42"/>
      <c r="D13" s="43">
        <f t="shared" si="1"/>
        <v>10658401</v>
      </c>
      <c r="E13" s="44">
        <f t="shared" si="2"/>
        <v>2.8230540834698488E-3</v>
      </c>
      <c r="F13" s="83">
        <f t="shared" si="3"/>
        <v>17</v>
      </c>
      <c r="G13" s="43">
        <f t="shared" si="4"/>
        <v>19729591</v>
      </c>
      <c r="H13" s="45">
        <f t="shared" si="5"/>
        <v>3.4018651463183394E-3</v>
      </c>
      <c r="I13" s="84">
        <f t="shared" si="6"/>
        <v>18</v>
      </c>
      <c r="R13" s="72" t="str">
        <f t="shared" si="0"/>
        <v>Ⅷ．耳及び乳様突起の疾患</v>
      </c>
      <c r="S13" s="74">
        <v>10658401</v>
      </c>
      <c r="T13" s="74">
        <v>19729591</v>
      </c>
    </row>
    <row r="14" spans="2:20" ht="18.75" customHeight="1">
      <c r="B14" s="41" t="s">
        <v>59</v>
      </c>
      <c r="C14" s="42"/>
      <c r="D14" s="43">
        <f t="shared" si="1"/>
        <v>780241314</v>
      </c>
      <c r="E14" s="44">
        <f t="shared" si="2"/>
        <v>0.20665983833593618</v>
      </c>
      <c r="F14" s="83">
        <f t="shared" si="3"/>
        <v>1</v>
      </c>
      <c r="G14" s="43">
        <f t="shared" si="4"/>
        <v>1075516680</v>
      </c>
      <c r="H14" s="45">
        <f t="shared" si="5"/>
        <v>0.1854454412144689</v>
      </c>
      <c r="I14" s="84">
        <f t="shared" si="6"/>
        <v>1</v>
      </c>
      <c r="R14" s="72" t="str">
        <f t="shared" si="0"/>
        <v>Ⅸ．循環器系の疾患</v>
      </c>
      <c r="S14" s="74">
        <v>780241314</v>
      </c>
      <c r="T14" s="74">
        <v>1075516680</v>
      </c>
    </row>
    <row r="15" spans="2:20" ht="18.75" customHeight="1">
      <c r="B15" s="41" t="s">
        <v>60</v>
      </c>
      <c r="C15" s="42"/>
      <c r="D15" s="43">
        <f t="shared" si="1"/>
        <v>326528295</v>
      </c>
      <c r="E15" s="44">
        <f t="shared" si="2"/>
        <v>8.6486428552293854E-2</v>
      </c>
      <c r="F15" s="83">
        <f t="shared" si="3"/>
        <v>5</v>
      </c>
      <c r="G15" s="43">
        <f t="shared" si="4"/>
        <v>326278745</v>
      </c>
      <c r="H15" s="45">
        <f t="shared" si="5"/>
        <v>5.6258454146362644E-2</v>
      </c>
      <c r="I15" s="84">
        <f t="shared" si="6"/>
        <v>9</v>
      </c>
      <c r="R15" s="72" t="str">
        <f t="shared" si="0"/>
        <v>Ⅹ．呼吸器系の疾患</v>
      </c>
      <c r="S15" s="74">
        <v>326528295</v>
      </c>
      <c r="T15" s="74">
        <v>326278745</v>
      </c>
    </row>
    <row r="16" spans="2:20" ht="18.75" customHeight="1">
      <c r="B16" s="41" t="s">
        <v>61</v>
      </c>
      <c r="C16" s="42" t="s">
        <v>62</v>
      </c>
      <c r="D16" s="43">
        <f t="shared" si="1"/>
        <v>312066425</v>
      </c>
      <c r="E16" s="44">
        <f t="shared" si="2"/>
        <v>8.2655962691785309E-2</v>
      </c>
      <c r="F16" s="83">
        <f t="shared" si="3"/>
        <v>6</v>
      </c>
      <c r="G16" s="43">
        <f t="shared" si="4"/>
        <v>473179845</v>
      </c>
      <c r="H16" s="45">
        <f t="shared" si="5"/>
        <v>8.1587804969997305E-2</v>
      </c>
      <c r="I16" s="84">
        <f t="shared" si="6"/>
        <v>4</v>
      </c>
      <c r="R16" s="72" t="str">
        <f t="shared" si="0"/>
        <v>ⅩⅠ．消化器系の疾患</v>
      </c>
      <c r="S16" s="74">
        <v>312066425</v>
      </c>
      <c r="T16" s="74">
        <v>473179845</v>
      </c>
    </row>
    <row r="17" spans="2:20" ht="18.75" customHeight="1">
      <c r="B17" s="41" t="s">
        <v>63</v>
      </c>
      <c r="C17" s="42"/>
      <c r="D17" s="43">
        <f t="shared" si="1"/>
        <v>63076899</v>
      </c>
      <c r="E17" s="44">
        <f t="shared" si="2"/>
        <v>1.6706961700405643E-2</v>
      </c>
      <c r="F17" s="83">
        <f t="shared" si="3"/>
        <v>14</v>
      </c>
      <c r="G17" s="43">
        <f t="shared" si="4"/>
        <v>98235944</v>
      </c>
      <c r="H17" s="45">
        <f t="shared" si="5"/>
        <v>1.6938284935013613E-2</v>
      </c>
      <c r="I17" s="84">
        <f t="shared" si="6"/>
        <v>14</v>
      </c>
      <c r="R17" s="72" t="str">
        <f t="shared" si="0"/>
        <v>ⅩⅡ．皮膚及び皮下組織の疾患</v>
      </c>
      <c r="S17" s="74">
        <v>63076899</v>
      </c>
      <c r="T17" s="74">
        <v>98235944</v>
      </c>
    </row>
    <row r="18" spans="2:20" ht="18.75" customHeight="1">
      <c r="B18" s="41" t="s">
        <v>64</v>
      </c>
      <c r="C18" s="42"/>
      <c r="D18" s="43">
        <f t="shared" si="1"/>
        <v>354467540</v>
      </c>
      <c r="E18" s="44">
        <f t="shared" si="2"/>
        <v>9.388660046235002E-2</v>
      </c>
      <c r="F18" s="83">
        <f t="shared" si="3"/>
        <v>4</v>
      </c>
      <c r="G18" s="43">
        <f t="shared" si="4"/>
        <v>1019870624</v>
      </c>
      <c r="H18" s="45">
        <f t="shared" si="5"/>
        <v>0.17585069703368589</v>
      </c>
      <c r="I18" s="84">
        <f t="shared" si="6"/>
        <v>2</v>
      </c>
      <c r="R18" s="72" t="str">
        <f t="shared" si="0"/>
        <v>ⅩⅢ．筋骨格系及び結合組織の疾患</v>
      </c>
      <c r="S18" s="74">
        <v>354467540</v>
      </c>
      <c r="T18" s="74">
        <v>1019870624</v>
      </c>
    </row>
    <row r="19" spans="2:20" ht="18.75" customHeight="1">
      <c r="B19" s="41" t="s">
        <v>65</v>
      </c>
      <c r="C19" s="42"/>
      <c r="D19" s="43">
        <f t="shared" si="1"/>
        <v>386677099</v>
      </c>
      <c r="E19" s="44">
        <f t="shared" si="2"/>
        <v>0.102417835781955</v>
      </c>
      <c r="F19" s="83">
        <f t="shared" si="3"/>
        <v>3</v>
      </c>
      <c r="G19" s="43">
        <f t="shared" si="4"/>
        <v>385785465</v>
      </c>
      <c r="H19" s="45">
        <f t="shared" si="5"/>
        <v>6.6518871442378794E-2</v>
      </c>
      <c r="I19" s="84">
        <f t="shared" si="6"/>
        <v>7</v>
      </c>
      <c r="R19" s="72" t="str">
        <f t="shared" si="0"/>
        <v>ⅩⅣ．腎尿路生殖器系の疾患</v>
      </c>
      <c r="S19" s="74">
        <v>386677099</v>
      </c>
      <c r="T19" s="74">
        <v>385785465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0</v>
      </c>
      <c r="H20" s="45">
        <f t="shared" si="5"/>
        <v>0</v>
      </c>
      <c r="I20" s="84" t="s">
        <v>172</v>
      </c>
      <c r="R20" s="72" t="str">
        <f t="shared" si="0"/>
        <v>ⅩⅤ．妊娠，分娩及び産じょく</v>
      </c>
      <c r="S20" s="74">
        <v>0</v>
      </c>
      <c r="T20" s="74">
        <v>0</v>
      </c>
    </row>
    <row r="21" spans="2:20" ht="18.75" customHeight="1">
      <c r="B21" s="41" t="s">
        <v>67</v>
      </c>
      <c r="C21" s="42" t="s">
        <v>62</v>
      </c>
      <c r="D21" s="43">
        <f t="shared" si="1"/>
        <v>893</v>
      </c>
      <c r="E21" s="44">
        <f t="shared" si="2"/>
        <v>2.3652584440560781E-7</v>
      </c>
      <c r="F21" s="83">
        <f t="shared" si="3"/>
        <v>21</v>
      </c>
      <c r="G21" s="43">
        <f t="shared" si="4"/>
        <v>1664</v>
      </c>
      <c r="H21" s="45">
        <f t="shared" si="5"/>
        <v>2.86914391863152E-7</v>
      </c>
      <c r="I21" s="84">
        <f t="shared" si="6"/>
        <v>21</v>
      </c>
      <c r="R21" s="72" t="str">
        <f t="shared" si="0"/>
        <v>ⅩⅥ．周産期に発生した病態</v>
      </c>
      <c r="S21" s="74">
        <v>893</v>
      </c>
      <c r="T21" s="74">
        <v>1664</v>
      </c>
    </row>
    <row r="22" spans="2:20" ht="18.75" customHeight="1">
      <c r="B22" s="41" t="s">
        <v>68</v>
      </c>
      <c r="C22" s="42"/>
      <c r="D22" s="43">
        <f t="shared" si="1"/>
        <v>918958</v>
      </c>
      <c r="E22" s="44">
        <f t="shared" si="2"/>
        <v>2.4340125075396254E-4</v>
      </c>
      <c r="F22" s="83">
        <f t="shared" si="3"/>
        <v>19</v>
      </c>
      <c r="G22" s="43">
        <f t="shared" si="4"/>
        <v>3072957</v>
      </c>
      <c r="H22" s="45">
        <f t="shared" si="5"/>
        <v>5.2985311831527397E-4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918958</v>
      </c>
      <c r="T22" s="74">
        <v>3072957</v>
      </c>
    </row>
    <row r="23" spans="2:20" ht="18.75" customHeight="1">
      <c r="B23" s="41" t="s">
        <v>69</v>
      </c>
      <c r="C23" s="42"/>
      <c r="D23" s="43">
        <f t="shared" si="1"/>
        <v>71944801</v>
      </c>
      <c r="E23" s="44">
        <f t="shared" si="2"/>
        <v>1.9055772460378966E-2</v>
      </c>
      <c r="F23" s="83">
        <f t="shared" si="3"/>
        <v>13</v>
      </c>
      <c r="G23" s="43">
        <f t="shared" si="4"/>
        <v>114787363</v>
      </c>
      <c r="H23" s="45">
        <f t="shared" si="5"/>
        <v>1.9792155317740309E-2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71944801</v>
      </c>
      <c r="T23" s="74">
        <v>114787363</v>
      </c>
    </row>
    <row r="24" spans="2:20" ht="18.75" customHeight="1">
      <c r="B24" s="41" t="s">
        <v>70</v>
      </c>
      <c r="C24" s="42"/>
      <c r="D24" s="43">
        <f t="shared" si="1"/>
        <v>157730923</v>
      </c>
      <c r="E24" s="44">
        <f t="shared" si="2"/>
        <v>4.1777648097929346E-2</v>
      </c>
      <c r="F24" s="83">
        <f t="shared" si="3"/>
        <v>9</v>
      </c>
      <c r="G24" s="43">
        <f t="shared" si="4"/>
        <v>485437757</v>
      </c>
      <c r="H24" s="45">
        <f t="shared" si="5"/>
        <v>8.3701369493430017E-2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157730923</v>
      </c>
      <c r="T24" s="74">
        <v>485437757</v>
      </c>
    </row>
    <row r="25" spans="2:20" ht="18.75" customHeight="1">
      <c r="B25" s="41" t="s">
        <v>71</v>
      </c>
      <c r="C25" s="42"/>
      <c r="D25" s="43">
        <f t="shared" si="1"/>
        <v>9973813</v>
      </c>
      <c r="E25" s="44">
        <f t="shared" si="2"/>
        <v>2.641729610043257E-3</v>
      </c>
      <c r="F25" s="83">
        <f t="shared" si="3"/>
        <v>18</v>
      </c>
      <c r="G25" s="43">
        <f t="shared" si="4"/>
        <v>39104576</v>
      </c>
      <c r="H25" s="45">
        <f t="shared" si="5"/>
        <v>6.7425875253043317E-3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9973813</v>
      </c>
      <c r="T25" s="74">
        <v>39104576</v>
      </c>
    </row>
    <row r="26" spans="2:20" ht="18.75" customHeight="1">
      <c r="B26" s="41" t="s">
        <v>72</v>
      </c>
      <c r="C26" s="42"/>
      <c r="D26" s="43">
        <f t="shared" si="1"/>
        <v>11335586</v>
      </c>
      <c r="E26" s="44">
        <f t="shared" si="2"/>
        <v>3.0024177497003208E-3</v>
      </c>
      <c r="F26" s="83">
        <f t="shared" si="3"/>
        <v>16</v>
      </c>
      <c r="G26" s="43">
        <f t="shared" si="4"/>
        <v>21248956</v>
      </c>
      <c r="H26" s="45">
        <f t="shared" si="5"/>
        <v>3.6638409185498046E-3</v>
      </c>
      <c r="I26" s="84">
        <f t="shared" si="6"/>
        <v>17</v>
      </c>
      <c r="R26" s="72" t="str">
        <f t="shared" si="0"/>
        <v>ⅩⅩⅡ．特殊目的用コード</v>
      </c>
      <c r="S26" s="74">
        <v>11335586</v>
      </c>
      <c r="T26" s="74">
        <v>21248956</v>
      </c>
    </row>
    <row r="27" spans="2:20" ht="18.75" customHeight="1" thickBot="1">
      <c r="B27" s="46" t="s">
        <v>73</v>
      </c>
      <c r="C27" s="47"/>
      <c r="D27" s="43">
        <f t="shared" si="1"/>
        <v>641927</v>
      </c>
      <c r="E27" s="44">
        <f t="shared" si="2"/>
        <v>1.7002500080824033E-4</v>
      </c>
      <c r="F27" s="83">
        <f t="shared" si="3"/>
        <v>20</v>
      </c>
      <c r="G27" s="43">
        <f t="shared" si="4"/>
        <v>185265</v>
      </c>
      <c r="H27" s="45">
        <f t="shared" si="5"/>
        <v>3.194422764935508E-5</v>
      </c>
      <c r="I27" s="84">
        <f t="shared" si="6"/>
        <v>20</v>
      </c>
      <c r="R27" s="72" t="str">
        <f t="shared" si="0"/>
        <v>分類外</v>
      </c>
      <c r="S27" s="74">
        <v>641927</v>
      </c>
      <c r="T27" s="74">
        <v>185265</v>
      </c>
    </row>
    <row r="28" spans="2:20" ht="18.75" customHeight="1" thickTop="1">
      <c r="B28" s="48" t="s">
        <v>74</v>
      </c>
      <c r="C28" s="49"/>
      <c r="D28" s="50">
        <f>S28</f>
        <v>3775485940</v>
      </c>
      <c r="E28" s="51"/>
      <c r="F28" s="52"/>
      <c r="G28" s="50">
        <f>T28</f>
        <v>5799639360</v>
      </c>
      <c r="H28" s="51"/>
      <c r="I28" s="53"/>
      <c r="R28" s="77" t="s">
        <v>169</v>
      </c>
      <c r="S28" s="79">
        <f>SUM(S6:S27)</f>
        <v>3775485940</v>
      </c>
      <c r="T28" s="79">
        <f>SUM(T6:T27)</f>
        <v>5799639360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51" priority="1" stopIfTrue="1" operator="equal">
      <formula>0</formula>
    </cfRule>
    <cfRule type="expression" dxfId="250" priority="2" stopIfTrue="1">
      <formula>$F6&lt;=5</formula>
    </cfRule>
  </conditionalFormatting>
  <conditionalFormatting sqref="G6:I27">
    <cfRule type="cellIs" dxfId="249" priority="3" stopIfTrue="1" operator="equal">
      <formula>0</formula>
    </cfRule>
  </conditionalFormatting>
  <conditionalFormatting sqref="G6:I27">
    <cfRule type="expression" dxfId="24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EC9C3-C273-4F4A-BD06-55DA337C0E5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85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121208798</v>
      </c>
      <c r="E6" s="44">
        <f>IFERROR(S6/$S$28,"-")</f>
        <v>1.6755869180847587E-2</v>
      </c>
      <c r="F6" s="83">
        <f>_xlfn.IFS(D6&gt;0,RANK(D6,$D$6:$D$27),D6=0,"")</f>
        <v>13</v>
      </c>
      <c r="G6" s="40">
        <f>T6</f>
        <v>197959588</v>
      </c>
      <c r="H6" s="45">
        <f>IFERROR(T6/$T$28,"-")</f>
        <v>1.8910467064843575E-2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121208798</v>
      </c>
      <c r="T6" s="74">
        <v>197959588</v>
      </c>
    </row>
    <row r="7" spans="2:20" ht="18.75" customHeight="1">
      <c r="B7" s="41" t="s">
        <v>52</v>
      </c>
      <c r="C7" s="42"/>
      <c r="D7" s="43">
        <f>S7</f>
        <v>915079977</v>
      </c>
      <c r="E7" s="44">
        <f>IFERROR(S7/$S$28,"-")</f>
        <v>0.12650039137113642</v>
      </c>
      <c r="F7" s="83">
        <f>_xlfn.IFS(D7&gt;0,RANK(D7,$D$6:$D$27),D7=0,"")</f>
        <v>2</v>
      </c>
      <c r="G7" s="43">
        <f>T7</f>
        <v>698843694</v>
      </c>
      <c r="H7" s="45">
        <f>IFERROR(T7/$T$28,"-")</f>
        <v>6.6758376254352589E-2</v>
      </c>
      <c r="I7" s="84">
        <f>_xlfn.IFS(G7&gt;0,RANK(G7,$G$6:$G$27),G7=0,"")</f>
        <v>6</v>
      </c>
      <c r="R7" s="72" t="str">
        <f t="shared" ref="R7:R27" si="0">B7</f>
        <v>Ⅱ．新生物＜腫瘍＞</v>
      </c>
      <c r="S7" s="74">
        <v>915079977</v>
      </c>
      <c r="T7" s="74">
        <v>698843694</v>
      </c>
    </row>
    <row r="8" spans="2:20" ht="18.75" customHeight="1">
      <c r="B8" s="41" t="s">
        <v>53</v>
      </c>
      <c r="C8" s="42"/>
      <c r="D8" s="43">
        <f t="shared" ref="D8:D27" si="1">S8</f>
        <v>109508291</v>
      </c>
      <c r="E8" s="44">
        <f t="shared" ref="E8:E27" si="2">IFERROR(S8/$S$28,"-")</f>
        <v>1.5138394477059239E-2</v>
      </c>
      <c r="F8" s="83">
        <f t="shared" ref="F8:F27" si="3">_xlfn.IFS(D8&gt;0,RANK(D8,$D$6:$D$27),D8=0,"")</f>
        <v>15</v>
      </c>
      <c r="G8" s="43">
        <f t="shared" ref="G8:G27" si="4">T8</f>
        <v>113075932</v>
      </c>
      <c r="H8" s="45">
        <f t="shared" ref="H8:H27" si="5">IFERROR(T8/$T$28,"-")</f>
        <v>1.0801793989955625E-2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109508291</v>
      </c>
      <c r="T8" s="74">
        <v>113075932</v>
      </c>
    </row>
    <row r="9" spans="2:20" ht="18.75" customHeight="1">
      <c r="B9" s="41" t="s">
        <v>54</v>
      </c>
      <c r="C9" s="42"/>
      <c r="D9" s="43">
        <f t="shared" si="1"/>
        <v>492977098</v>
      </c>
      <c r="E9" s="44">
        <f t="shared" si="2"/>
        <v>6.8149011454118044E-2</v>
      </c>
      <c r="F9" s="83">
        <f t="shared" si="3"/>
        <v>7</v>
      </c>
      <c r="G9" s="43">
        <f t="shared" si="4"/>
        <v>686502231</v>
      </c>
      <c r="H9" s="45">
        <f t="shared" si="5"/>
        <v>6.5579434471580808E-2</v>
      </c>
      <c r="I9" s="84">
        <f t="shared" si="6"/>
        <v>7</v>
      </c>
      <c r="R9" s="72" t="str">
        <f t="shared" si="0"/>
        <v>Ⅳ．内分泌，栄養及び代謝疾患</v>
      </c>
      <c r="S9" s="74">
        <v>492977098</v>
      </c>
      <c r="T9" s="74">
        <v>686502231</v>
      </c>
    </row>
    <row r="10" spans="2:20" ht="18.75" customHeight="1">
      <c r="B10" s="41" t="s">
        <v>55</v>
      </c>
      <c r="C10" s="42"/>
      <c r="D10" s="43">
        <f t="shared" si="1"/>
        <v>118385818</v>
      </c>
      <c r="E10" s="44">
        <f t="shared" si="2"/>
        <v>1.6365621242078743E-2</v>
      </c>
      <c r="F10" s="83">
        <f t="shared" si="3"/>
        <v>14</v>
      </c>
      <c r="G10" s="43">
        <f t="shared" si="4"/>
        <v>288272755</v>
      </c>
      <c r="H10" s="45">
        <f t="shared" si="5"/>
        <v>2.7537804529676132E-2</v>
      </c>
      <c r="I10" s="84">
        <f t="shared" si="6"/>
        <v>12</v>
      </c>
      <c r="R10" s="72" t="str">
        <f t="shared" si="0"/>
        <v>Ⅴ．精神及び行動の障害</v>
      </c>
      <c r="S10" s="74">
        <v>118385818</v>
      </c>
      <c r="T10" s="74">
        <v>288272755</v>
      </c>
    </row>
    <row r="11" spans="2:20" ht="18.75" customHeight="1">
      <c r="B11" s="41" t="s">
        <v>56</v>
      </c>
      <c r="C11" s="42"/>
      <c r="D11" s="43">
        <f t="shared" si="1"/>
        <v>405785974</v>
      </c>
      <c r="E11" s="44">
        <f t="shared" si="2"/>
        <v>5.6095735688813771E-2</v>
      </c>
      <c r="F11" s="83">
        <f t="shared" si="3"/>
        <v>8</v>
      </c>
      <c r="G11" s="43">
        <f t="shared" si="4"/>
        <v>759970588</v>
      </c>
      <c r="H11" s="45">
        <f t="shared" si="5"/>
        <v>7.2597639345581E-2</v>
      </c>
      <c r="I11" s="84">
        <f t="shared" si="6"/>
        <v>4</v>
      </c>
      <c r="R11" s="72" t="str">
        <f t="shared" si="0"/>
        <v>Ⅵ．神経系の疾患</v>
      </c>
      <c r="S11" s="74">
        <v>405785974</v>
      </c>
      <c r="T11" s="74">
        <v>759970588</v>
      </c>
    </row>
    <row r="12" spans="2:20" ht="18.75" customHeight="1">
      <c r="B12" s="41" t="s">
        <v>57</v>
      </c>
      <c r="C12" s="42"/>
      <c r="D12" s="43">
        <f t="shared" si="1"/>
        <v>265591806</v>
      </c>
      <c r="E12" s="44">
        <f t="shared" si="2"/>
        <v>3.6715334449905615E-2</v>
      </c>
      <c r="F12" s="83">
        <f t="shared" si="3"/>
        <v>10</v>
      </c>
      <c r="G12" s="43">
        <f t="shared" si="4"/>
        <v>414226055</v>
      </c>
      <c r="H12" s="45">
        <f t="shared" si="5"/>
        <v>3.9569733649261703E-2</v>
      </c>
      <c r="I12" s="84">
        <f t="shared" si="6"/>
        <v>10</v>
      </c>
      <c r="R12" s="72" t="str">
        <f t="shared" si="0"/>
        <v>Ⅶ．眼及び付属器の疾患</v>
      </c>
      <c r="S12" s="74">
        <v>265591806</v>
      </c>
      <c r="T12" s="74">
        <v>414226055</v>
      </c>
    </row>
    <row r="13" spans="2:20" ht="18.75" customHeight="1">
      <c r="B13" s="41" t="s">
        <v>58</v>
      </c>
      <c r="C13" s="42"/>
      <c r="D13" s="43">
        <f t="shared" si="1"/>
        <v>15906373</v>
      </c>
      <c r="E13" s="44">
        <f t="shared" si="2"/>
        <v>2.1988924032541445E-3</v>
      </c>
      <c r="F13" s="83">
        <f t="shared" si="3"/>
        <v>18</v>
      </c>
      <c r="G13" s="43">
        <f t="shared" si="4"/>
        <v>36716943</v>
      </c>
      <c r="H13" s="45">
        <f t="shared" si="5"/>
        <v>3.5074559830021411E-3</v>
      </c>
      <c r="I13" s="84">
        <f t="shared" si="6"/>
        <v>18</v>
      </c>
      <c r="R13" s="72" t="str">
        <f t="shared" si="0"/>
        <v>Ⅷ．耳及び乳様突起の疾患</v>
      </c>
      <c r="S13" s="74">
        <v>15906373</v>
      </c>
      <c r="T13" s="74">
        <v>36716943</v>
      </c>
    </row>
    <row r="14" spans="2:20" ht="18.75" customHeight="1">
      <c r="B14" s="41" t="s">
        <v>59</v>
      </c>
      <c r="C14" s="42"/>
      <c r="D14" s="43">
        <f t="shared" si="1"/>
        <v>1439708961</v>
      </c>
      <c r="E14" s="44">
        <f t="shared" si="2"/>
        <v>0.19902495039188489</v>
      </c>
      <c r="F14" s="83">
        <f t="shared" si="3"/>
        <v>1</v>
      </c>
      <c r="G14" s="43">
        <f t="shared" si="4"/>
        <v>2017905818</v>
      </c>
      <c r="H14" s="45">
        <f t="shared" si="5"/>
        <v>0.1927643005159479</v>
      </c>
      <c r="I14" s="84">
        <f t="shared" si="6"/>
        <v>1</v>
      </c>
      <c r="R14" s="72" t="str">
        <f t="shared" si="0"/>
        <v>Ⅸ．循環器系の疾患</v>
      </c>
      <c r="S14" s="74">
        <v>1439708961</v>
      </c>
      <c r="T14" s="74">
        <v>2017905818</v>
      </c>
    </row>
    <row r="15" spans="2:20" ht="18.75" customHeight="1">
      <c r="B15" s="41" t="s">
        <v>60</v>
      </c>
      <c r="C15" s="42"/>
      <c r="D15" s="43">
        <f t="shared" si="1"/>
        <v>651697602</v>
      </c>
      <c r="E15" s="44">
        <f t="shared" si="2"/>
        <v>9.0090488023683524E-2</v>
      </c>
      <c r="F15" s="83">
        <f t="shared" si="3"/>
        <v>4</v>
      </c>
      <c r="G15" s="43">
        <f t="shared" si="4"/>
        <v>592955078</v>
      </c>
      <c r="H15" s="45">
        <f t="shared" si="5"/>
        <v>5.6643164328321158E-2</v>
      </c>
      <c r="I15" s="84">
        <f t="shared" si="6"/>
        <v>9</v>
      </c>
      <c r="R15" s="72" t="str">
        <f t="shared" si="0"/>
        <v>Ⅹ．呼吸器系の疾患</v>
      </c>
      <c r="S15" s="74">
        <v>651697602</v>
      </c>
      <c r="T15" s="74">
        <v>592955078</v>
      </c>
    </row>
    <row r="16" spans="2:20" ht="18.75" customHeight="1">
      <c r="B16" s="41" t="s">
        <v>61</v>
      </c>
      <c r="C16" s="42" t="s">
        <v>62</v>
      </c>
      <c r="D16" s="43">
        <f t="shared" si="1"/>
        <v>551572538</v>
      </c>
      <c r="E16" s="44">
        <f t="shared" si="2"/>
        <v>7.6249228133390815E-2</v>
      </c>
      <c r="F16" s="83">
        <f t="shared" si="3"/>
        <v>6</v>
      </c>
      <c r="G16" s="43">
        <f t="shared" si="4"/>
        <v>819290016</v>
      </c>
      <c r="H16" s="45">
        <f t="shared" si="5"/>
        <v>7.8264240801123333E-2</v>
      </c>
      <c r="I16" s="84">
        <f t="shared" si="6"/>
        <v>3</v>
      </c>
      <c r="R16" s="72" t="str">
        <f t="shared" si="0"/>
        <v>ⅩⅠ．消化器系の疾患</v>
      </c>
      <c r="S16" s="74">
        <v>551572538</v>
      </c>
      <c r="T16" s="74">
        <v>819290016</v>
      </c>
    </row>
    <row r="17" spans="2:20" ht="18.75" customHeight="1">
      <c r="B17" s="41" t="s">
        <v>63</v>
      </c>
      <c r="C17" s="42"/>
      <c r="D17" s="43">
        <f t="shared" si="1"/>
        <v>128490825</v>
      </c>
      <c r="E17" s="44">
        <f t="shared" si="2"/>
        <v>1.7762534487300009E-2</v>
      </c>
      <c r="F17" s="83">
        <f t="shared" si="3"/>
        <v>12</v>
      </c>
      <c r="G17" s="43">
        <f t="shared" si="4"/>
        <v>175546494</v>
      </c>
      <c r="H17" s="45">
        <f t="shared" si="5"/>
        <v>1.6769413528663034E-2</v>
      </c>
      <c r="I17" s="84">
        <f t="shared" si="6"/>
        <v>14</v>
      </c>
      <c r="R17" s="72" t="str">
        <f t="shared" si="0"/>
        <v>ⅩⅡ．皮膚及び皮下組織の疾患</v>
      </c>
      <c r="S17" s="74">
        <v>128490825</v>
      </c>
      <c r="T17" s="74">
        <v>175546494</v>
      </c>
    </row>
    <row r="18" spans="2:20" ht="18.75" customHeight="1">
      <c r="B18" s="41" t="s">
        <v>64</v>
      </c>
      <c r="C18" s="42"/>
      <c r="D18" s="43">
        <f t="shared" si="1"/>
        <v>633341685</v>
      </c>
      <c r="E18" s="44">
        <f t="shared" si="2"/>
        <v>8.7552971366299498E-2</v>
      </c>
      <c r="F18" s="83">
        <f t="shared" si="3"/>
        <v>5</v>
      </c>
      <c r="G18" s="43">
        <f t="shared" si="4"/>
        <v>1839404021</v>
      </c>
      <c r="H18" s="45">
        <f t="shared" si="5"/>
        <v>0.17571257603375764</v>
      </c>
      <c r="I18" s="84">
        <f t="shared" si="6"/>
        <v>2</v>
      </c>
      <c r="R18" s="72" t="str">
        <f t="shared" si="0"/>
        <v>ⅩⅢ．筋骨格系及び結合組織の疾患</v>
      </c>
      <c r="S18" s="74">
        <v>633341685</v>
      </c>
      <c r="T18" s="74">
        <v>1839404021</v>
      </c>
    </row>
    <row r="19" spans="2:20" ht="18.75" customHeight="1">
      <c r="B19" s="41" t="s">
        <v>65</v>
      </c>
      <c r="C19" s="42"/>
      <c r="D19" s="43">
        <f t="shared" si="1"/>
        <v>846748196</v>
      </c>
      <c r="E19" s="44">
        <f t="shared" si="2"/>
        <v>0.11705422572786087</v>
      </c>
      <c r="F19" s="83">
        <f t="shared" si="3"/>
        <v>3</v>
      </c>
      <c r="G19" s="43">
        <f t="shared" si="4"/>
        <v>628866374</v>
      </c>
      <c r="H19" s="45">
        <f t="shared" si="5"/>
        <v>6.0073659345636757E-2</v>
      </c>
      <c r="I19" s="84">
        <f t="shared" si="6"/>
        <v>8</v>
      </c>
      <c r="R19" s="72" t="str">
        <f t="shared" si="0"/>
        <v>ⅩⅣ．腎尿路生殖器系の疾患</v>
      </c>
      <c r="S19" s="74">
        <v>846748196</v>
      </c>
      <c r="T19" s="74">
        <v>628866374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23747</v>
      </c>
      <c r="H20" s="45">
        <f t="shared" si="5"/>
        <v>2.2684774499977254E-6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23747</v>
      </c>
    </row>
    <row r="21" spans="2:20" ht="18.75" customHeight="1">
      <c r="B21" s="41" t="s">
        <v>67</v>
      </c>
      <c r="C21" s="42" t="s">
        <v>62</v>
      </c>
      <c r="D21" s="43">
        <f t="shared" si="1"/>
        <v>1357</v>
      </c>
      <c r="E21" s="44">
        <f t="shared" si="2"/>
        <v>1.8759128754341887E-7</v>
      </c>
      <c r="F21" s="83">
        <f t="shared" si="3"/>
        <v>21</v>
      </c>
      <c r="G21" s="43">
        <f t="shared" si="4"/>
        <v>1112</v>
      </c>
      <c r="H21" s="45">
        <f t="shared" si="5"/>
        <v>1.0622592009085236E-7</v>
      </c>
      <c r="I21" s="84">
        <f t="shared" si="6"/>
        <v>22</v>
      </c>
      <c r="R21" s="72" t="str">
        <f t="shared" si="0"/>
        <v>ⅩⅥ．周産期に発生した病態</v>
      </c>
      <c r="S21" s="74">
        <v>1357</v>
      </c>
      <c r="T21" s="74">
        <v>1112</v>
      </c>
    </row>
    <row r="22" spans="2:20" ht="18.75" customHeight="1">
      <c r="B22" s="41" t="s">
        <v>68</v>
      </c>
      <c r="C22" s="42"/>
      <c r="D22" s="43">
        <f t="shared" si="1"/>
        <v>1329927</v>
      </c>
      <c r="E22" s="44">
        <f t="shared" si="2"/>
        <v>1.8384872385317349E-4</v>
      </c>
      <c r="F22" s="83">
        <f t="shared" si="3"/>
        <v>19</v>
      </c>
      <c r="G22" s="43">
        <f t="shared" si="4"/>
        <v>4103418</v>
      </c>
      <c r="H22" s="45">
        <f t="shared" si="5"/>
        <v>3.9198682784834997E-4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1329927</v>
      </c>
      <c r="T22" s="74">
        <v>4103418</v>
      </c>
    </row>
    <row r="23" spans="2:20" ht="18.75" customHeight="1">
      <c r="B23" s="41" t="s">
        <v>69</v>
      </c>
      <c r="C23" s="42"/>
      <c r="D23" s="43">
        <f t="shared" si="1"/>
        <v>168383575</v>
      </c>
      <c r="E23" s="44">
        <f t="shared" si="2"/>
        <v>2.3277296709958612E-2</v>
      </c>
      <c r="F23" s="83">
        <f t="shared" si="3"/>
        <v>11</v>
      </c>
      <c r="G23" s="43">
        <f t="shared" si="4"/>
        <v>296426887</v>
      </c>
      <c r="H23" s="45">
        <f t="shared" si="5"/>
        <v>2.8316743535289676E-2</v>
      </c>
      <c r="I23" s="84">
        <f t="shared" si="6"/>
        <v>11</v>
      </c>
      <c r="R23" s="72" t="str">
        <f t="shared" si="0"/>
        <v>ⅩⅧ．症状，徴候及び異常臨床所見・異常検査所見で他に分類されないもの</v>
      </c>
      <c r="S23" s="74">
        <v>168383575</v>
      </c>
      <c r="T23" s="74">
        <v>296426887</v>
      </c>
    </row>
    <row r="24" spans="2:20" ht="18.75" customHeight="1">
      <c r="B24" s="41" t="s">
        <v>70</v>
      </c>
      <c r="C24" s="42"/>
      <c r="D24" s="43">
        <f t="shared" si="1"/>
        <v>273377077</v>
      </c>
      <c r="E24" s="44">
        <f t="shared" si="2"/>
        <v>3.7791568061375354E-2</v>
      </c>
      <c r="F24" s="83">
        <f t="shared" si="3"/>
        <v>9</v>
      </c>
      <c r="G24" s="43">
        <f t="shared" si="4"/>
        <v>758240261</v>
      </c>
      <c r="H24" s="45">
        <f t="shared" si="5"/>
        <v>7.2432346559939784E-2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273377077</v>
      </c>
      <c r="T24" s="74">
        <v>758240261</v>
      </c>
    </row>
    <row r="25" spans="2:20" ht="18.75" customHeight="1">
      <c r="B25" s="41" t="s">
        <v>71</v>
      </c>
      <c r="C25" s="42"/>
      <c r="D25" s="43">
        <f t="shared" si="1"/>
        <v>35536409</v>
      </c>
      <c r="E25" s="44">
        <f t="shared" si="2"/>
        <v>4.9125429027115242E-3</v>
      </c>
      <c r="F25" s="83">
        <f t="shared" si="3"/>
        <v>17</v>
      </c>
      <c r="G25" s="43">
        <f t="shared" si="4"/>
        <v>79217748</v>
      </c>
      <c r="H25" s="45">
        <f t="shared" si="5"/>
        <v>7.5674264108141001E-3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35536409</v>
      </c>
      <c r="T25" s="74">
        <v>79217748</v>
      </c>
    </row>
    <row r="26" spans="2:20" ht="18.75" customHeight="1">
      <c r="B26" s="41" t="s">
        <v>72</v>
      </c>
      <c r="C26" s="42"/>
      <c r="D26" s="43">
        <f t="shared" si="1"/>
        <v>58712079</v>
      </c>
      <c r="E26" s="44">
        <f t="shared" si="2"/>
        <v>8.1163408208997229E-3</v>
      </c>
      <c r="F26" s="83">
        <f t="shared" si="3"/>
        <v>16</v>
      </c>
      <c r="G26" s="43">
        <f t="shared" si="4"/>
        <v>60326747</v>
      </c>
      <c r="H26" s="45">
        <f t="shared" si="5"/>
        <v>5.7628275235279379E-3</v>
      </c>
      <c r="I26" s="84">
        <f t="shared" si="6"/>
        <v>17</v>
      </c>
      <c r="R26" s="72" t="str">
        <f t="shared" si="0"/>
        <v>ⅩⅩⅡ．特殊目的用コード</v>
      </c>
      <c r="S26" s="74">
        <v>58712079</v>
      </c>
      <c r="T26" s="74">
        <v>60326747</v>
      </c>
    </row>
    <row r="27" spans="2:20" ht="18.75" customHeight="1" thickBot="1">
      <c r="B27" s="46" t="s">
        <v>73</v>
      </c>
      <c r="C27" s="47"/>
      <c r="D27" s="43">
        <f t="shared" si="1"/>
        <v>467064</v>
      </c>
      <c r="E27" s="44">
        <f t="shared" si="2"/>
        <v>6.4566792280898593E-5</v>
      </c>
      <c r="F27" s="83">
        <f t="shared" si="3"/>
        <v>20</v>
      </c>
      <c r="G27" s="43">
        <f t="shared" si="4"/>
        <v>379313</v>
      </c>
      <c r="H27" s="45">
        <f t="shared" si="5"/>
        <v>3.6234597506673993E-5</v>
      </c>
      <c r="I27" s="84">
        <f t="shared" si="6"/>
        <v>20</v>
      </c>
      <c r="R27" s="72" t="str">
        <f t="shared" si="0"/>
        <v>分類外</v>
      </c>
      <c r="S27" s="74">
        <v>467064</v>
      </c>
      <c r="T27" s="74">
        <v>379313</v>
      </c>
    </row>
    <row r="28" spans="2:20" ht="18.75" customHeight="1" thickTop="1">
      <c r="B28" s="48" t="s">
        <v>74</v>
      </c>
      <c r="C28" s="49"/>
      <c r="D28" s="50">
        <f>S28</f>
        <v>7233811430</v>
      </c>
      <c r="E28" s="51"/>
      <c r="F28" s="52"/>
      <c r="G28" s="50">
        <f>T28</f>
        <v>10468254820</v>
      </c>
      <c r="H28" s="51"/>
      <c r="I28" s="53"/>
      <c r="R28" s="77" t="s">
        <v>169</v>
      </c>
      <c r="S28" s="79">
        <f>SUM(S6:S27)</f>
        <v>7233811430</v>
      </c>
      <c r="T28" s="79">
        <f>SUM(T6:T27)</f>
        <v>10468254820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47" priority="1" stopIfTrue="1" operator="equal">
      <formula>0</formula>
    </cfRule>
    <cfRule type="expression" dxfId="246" priority="2" stopIfTrue="1">
      <formula>$F6&lt;=5</formula>
    </cfRule>
  </conditionalFormatting>
  <conditionalFormatting sqref="G6:I27">
    <cfRule type="cellIs" dxfId="245" priority="3" stopIfTrue="1" operator="equal">
      <formula>0</formula>
    </cfRule>
  </conditionalFormatting>
  <conditionalFormatting sqref="G6:I27">
    <cfRule type="expression" dxfId="24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C3D04-AF89-4AF1-A67B-56A28CD904E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86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120096249</v>
      </c>
      <c r="E6" s="44">
        <f>IFERROR(S6/$S$28,"-")</f>
        <v>2.1997816261144193E-2</v>
      </c>
      <c r="F6" s="83">
        <f>_xlfn.IFS(D6&gt;0,RANK(D6,$D$6:$D$27),D6=0,"")</f>
        <v>11</v>
      </c>
      <c r="G6" s="40">
        <f>T6</f>
        <v>115706454</v>
      </c>
      <c r="H6" s="45">
        <f>IFERROR(T6/$T$28,"-")</f>
        <v>1.5552006747640673E-2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120096249</v>
      </c>
      <c r="T6" s="74">
        <v>115706454</v>
      </c>
    </row>
    <row r="7" spans="2:20" ht="18.75" customHeight="1">
      <c r="B7" s="41" t="s">
        <v>52</v>
      </c>
      <c r="C7" s="42"/>
      <c r="D7" s="43">
        <f>S7</f>
        <v>821546234</v>
      </c>
      <c r="E7" s="44">
        <f>IFERROR(S7/$S$28,"-")</f>
        <v>0.15048116203501885</v>
      </c>
      <c r="F7" s="83">
        <f>_xlfn.IFS(D7&gt;0,RANK(D7,$D$6:$D$27),D7=0,"")</f>
        <v>2</v>
      </c>
      <c r="G7" s="43">
        <f>T7</f>
        <v>606474587</v>
      </c>
      <c r="H7" s="45">
        <f>IFERROR(T7/$T$28,"-")</f>
        <v>8.1515736963960458E-2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821546234</v>
      </c>
      <c r="T7" s="74">
        <v>606474587</v>
      </c>
    </row>
    <row r="8" spans="2:20" ht="18.75" customHeight="1">
      <c r="B8" s="41" t="s">
        <v>53</v>
      </c>
      <c r="C8" s="42"/>
      <c r="D8" s="43">
        <f t="shared" ref="D8:D27" si="1">S8</f>
        <v>42980009</v>
      </c>
      <c r="E8" s="44">
        <f t="shared" ref="E8:E27" si="2">IFERROR(S8/$S$28,"-")</f>
        <v>7.8725717810247658E-3</v>
      </c>
      <c r="F8" s="83">
        <f t="shared" ref="F8:F27" si="3">_xlfn.IFS(D8&gt;0,RANK(D8,$D$6:$D$27),D8=0,"")</f>
        <v>16</v>
      </c>
      <c r="G8" s="43">
        <f t="shared" ref="G8:G27" si="4">T8</f>
        <v>68057854</v>
      </c>
      <c r="H8" s="45">
        <f t="shared" ref="H8:H27" si="5">IFERROR(T8/$T$28,"-")</f>
        <v>9.1475986692837706E-3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42980009</v>
      </c>
      <c r="T8" s="74">
        <v>68057854</v>
      </c>
    </row>
    <row r="9" spans="2:20" ht="18.75" customHeight="1">
      <c r="B9" s="41" t="s">
        <v>54</v>
      </c>
      <c r="C9" s="42"/>
      <c r="D9" s="43">
        <f t="shared" si="1"/>
        <v>497748440</v>
      </c>
      <c r="E9" s="44">
        <f t="shared" si="2"/>
        <v>9.1171696190037996E-2</v>
      </c>
      <c r="F9" s="83">
        <f t="shared" si="3"/>
        <v>4</v>
      </c>
      <c r="G9" s="43">
        <f t="shared" si="4"/>
        <v>499359833</v>
      </c>
      <c r="H9" s="45">
        <f t="shared" si="5"/>
        <v>6.7118533356114438E-2</v>
      </c>
      <c r="I9" s="84">
        <f t="shared" si="6"/>
        <v>6</v>
      </c>
      <c r="R9" s="72" t="str">
        <f t="shared" si="0"/>
        <v>Ⅳ．内分泌，栄養及び代謝疾患</v>
      </c>
      <c r="S9" s="74">
        <v>497748440</v>
      </c>
      <c r="T9" s="74">
        <v>499359833</v>
      </c>
    </row>
    <row r="10" spans="2:20" ht="18.75" customHeight="1">
      <c r="B10" s="41" t="s">
        <v>55</v>
      </c>
      <c r="C10" s="42"/>
      <c r="D10" s="43">
        <f t="shared" si="1"/>
        <v>115851586</v>
      </c>
      <c r="E10" s="44">
        <f t="shared" si="2"/>
        <v>2.122032889128906E-2</v>
      </c>
      <c r="F10" s="83">
        <f t="shared" si="3"/>
        <v>12</v>
      </c>
      <c r="G10" s="43">
        <f t="shared" si="4"/>
        <v>218269162</v>
      </c>
      <c r="H10" s="45">
        <f t="shared" si="5"/>
        <v>2.9337373697632074E-2</v>
      </c>
      <c r="I10" s="84">
        <f t="shared" si="6"/>
        <v>11</v>
      </c>
      <c r="R10" s="72" t="str">
        <f t="shared" si="0"/>
        <v>Ⅴ．精神及び行動の障害</v>
      </c>
      <c r="S10" s="74">
        <v>115851586</v>
      </c>
      <c r="T10" s="74">
        <v>218269162</v>
      </c>
    </row>
    <row r="11" spans="2:20" ht="18.75" customHeight="1">
      <c r="B11" s="41" t="s">
        <v>56</v>
      </c>
      <c r="C11" s="42"/>
      <c r="D11" s="43">
        <f t="shared" si="1"/>
        <v>250599230</v>
      </c>
      <c r="E11" s="44">
        <f t="shared" si="2"/>
        <v>4.5901815107682618E-2</v>
      </c>
      <c r="F11" s="83">
        <f t="shared" si="3"/>
        <v>8</v>
      </c>
      <c r="G11" s="43">
        <f t="shared" si="4"/>
        <v>497621616</v>
      </c>
      <c r="H11" s="45">
        <f t="shared" si="5"/>
        <v>6.6884901077375131E-2</v>
      </c>
      <c r="I11" s="84">
        <f t="shared" si="6"/>
        <v>7</v>
      </c>
      <c r="R11" s="72" t="str">
        <f t="shared" si="0"/>
        <v>Ⅵ．神経系の疾患</v>
      </c>
      <c r="S11" s="74">
        <v>250599230</v>
      </c>
      <c r="T11" s="74">
        <v>497621616</v>
      </c>
    </row>
    <row r="12" spans="2:20" ht="18.75" customHeight="1">
      <c r="B12" s="41" t="s">
        <v>57</v>
      </c>
      <c r="C12" s="42"/>
      <c r="D12" s="43">
        <f t="shared" si="1"/>
        <v>181589234</v>
      </c>
      <c r="E12" s="44">
        <f t="shared" si="2"/>
        <v>3.3261376918890431E-2</v>
      </c>
      <c r="F12" s="83">
        <f t="shared" si="3"/>
        <v>10</v>
      </c>
      <c r="G12" s="43">
        <f t="shared" si="4"/>
        <v>284001108</v>
      </c>
      <c r="H12" s="45">
        <f t="shared" si="5"/>
        <v>3.8172349037275205E-2</v>
      </c>
      <c r="I12" s="84">
        <f t="shared" si="6"/>
        <v>10</v>
      </c>
      <c r="R12" s="72" t="str">
        <f t="shared" si="0"/>
        <v>Ⅶ．眼及び付属器の疾患</v>
      </c>
      <c r="S12" s="74">
        <v>181589234</v>
      </c>
      <c r="T12" s="74">
        <v>284001108</v>
      </c>
    </row>
    <row r="13" spans="2:20" ht="18.75" customHeight="1">
      <c r="B13" s="41" t="s">
        <v>58</v>
      </c>
      <c r="C13" s="42"/>
      <c r="D13" s="43">
        <f t="shared" si="1"/>
        <v>11163661</v>
      </c>
      <c r="E13" s="44">
        <f t="shared" si="2"/>
        <v>2.0448279236406561E-3</v>
      </c>
      <c r="F13" s="83">
        <f t="shared" si="3"/>
        <v>18</v>
      </c>
      <c r="G13" s="43">
        <f t="shared" si="4"/>
        <v>25238793</v>
      </c>
      <c r="H13" s="45">
        <f t="shared" si="5"/>
        <v>3.3923248485197397E-3</v>
      </c>
      <c r="I13" s="84">
        <f t="shared" si="6"/>
        <v>18</v>
      </c>
      <c r="R13" s="72" t="str">
        <f t="shared" si="0"/>
        <v>Ⅷ．耳及び乳様突起の疾患</v>
      </c>
      <c r="S13" s="74">
        <v>11163661</v>
      </c>
      <c r="T13" s="74">
        <v>25238793</v>
      </c>
    </row>
    <row r="14" spans="2:20" ht="18.75" customHeight="1">
      <c r="B14" s="41" t="s">
        <v>59</v>
      </c>
      <c r="C14" s="42"/>
      <c r="D14" s="43">
        <f t="shared" si="1"/>
        <v>1056563379</v>
      </c>
      <c r="E14" s="44">
        <f t="shared" si="2"/>
        <v>0.19352883435598106</v>
      </c>
      <c r="F14" s="83">
        <f t="shared" si="3"/>
        <v>1</v>
      </c>
      <c r="G14" s="43">
        <f t="shared" si="4"/>
        <v>1446843820</v>
      </c>
      <c r="H14" s="45">
        <f t="shared" si="5"/>
        <v>0.19446905573151702</v>
      </c>
      <c r="I14" s="84">
        <f t="shared" si="6"/>
        <v>1</v>
      </c>
      <c r="R14" s="72" t="str">
        <f t="shared" si="0"/>
        <v>Ⅸ．循環器系の疾患</v>
      </c>
      <c r="S14" s="74">
        <v>1056563379</v>
      </c>
      <c r="T14" s="74">
        <v>1446843820</v>
      </c>
    </row>
    <row r="15" spans="2:20" ht="18.75" customHeight="1">
      <c r="B15" s="41" t="s">
        <v>60</v>
      </c>
      <c r="C15" s="42"/>
      <c r="D15" s="43">
        <f t="shared" si="1"/>
        <v>430819400</v>
      </c>
      <c r="E15" s="44">
        <f t="shared" si="2"/>
        <v>7.8912423009451227E-2</v>
      </c>
      <c r="F15" s="83">
        <f t="shared" si="3"/>
        <v>6</v>
      </c>
      <c r="G15" s="43">
        <f t="shared" si="4"/>
        <v>426215344</v>
      </c>
      <c r="H15" s="45">
        <f t="shared" si="5"/>
        <v>5.7287244373040683E-2</v>
      </c>
      <c r="I15" s="84">
        <f t="shared" si="6"/>
        <v>9</v>
      </c>
      <c r="R15" s="72" t="str">
        <f t="shared" si="0"/>
        <v>Ⅹ．呼吸器系の疾患</v>
      </c>
      <c r="S15" s="74">
        <v>430819400</v>
      </c>
      <c r="T15" s="74">
        <v>426215344</v>
      </c>
    </row>
    <row r="16" spans="2:20" ht="18.75" customHeight="1">
      <c r="B16" s="41" t="s">
        <v>61</v>
      </c>
      <c r="C16" s="42" t="s">
        <v>62</v>
      </c>
      <c r="D16" s="43">
        <f t="shared" si="1"/>
        <v>365360932</v>
      </c>
      <c r="E16" s="44">
        <f t="shared" si="2"/>
        <v>6.6922511885749214E-2</v>
      </c>
      <c r="F16" s="83">
        <f t="shared" si="3"/>
        <v>7</v>
      </c>
      <c r="G16" s="43">
        <f t="shared" si="4"/>
        <v>537738989</v>
      </c>
      <c r="H16" s="45">
        <f t="shared" si="5"/>
        <v>7.2277043296110982E-2</v>
      </c>
      <c r="I16" s="84">
        <f t="shared" si="6"/>
        <v>5</v>
      </c>
      <c r="R16" s="72" t="str">
        <f t="shared" si="0"/>
        <v>ⅩⅠ．消化器系の疾患</v>
      </c>
      <c r="S16" s="74">
        <v>365360932</v>
      </c>
      <c r="T16" s="74">
        <v>537738989</v>
      </c>
    </row>
    <row r="17" spans="2:20" ht="18.75" customHeight="1">
      <c r="B17" s="41" t="s">
        <v>63</v>
      </c>
      <c r="C17" s="42"/>
      <c r="D17" s="43">
        <f t="shared" si="1"/>
        <v>90184833</v>
      </c>
      <c r="E17" s="44">
        <f t="shared" si="2"/>
        <v>1.6518995409057061E-2</v>
      </c>
      <c r="F17" s="83">
        <f t="shared" si="3"/>
        <v>14</v>
      </c>
      <c r="G17" s="43">
        <f t="shared" si="4"/>
        <v>140385078</v>
      </c>
      <c r="H17" s="45">
        <f t="shared" si="5"/>
        <v>1.886903975403189E-2</v>
      </c>
      <c r="I17" s="84">
        <f t="shared" si="6"/>
        <v>13</v>
      </c>
      <c r="R17" s="72" t="str">
        <f t="shared" si="0"/>
        <v>ⅩⅡ．皮膚及び皮下組織の疾患</v>
      </c>
      <c r="S17" s="74">
        <v>90184833</v>
      </c>
      <c r="T17" s="74">
        <v>140385078</v>
      </c>
    </row>
    <row r="18" spans="2:20" ht="18.75" customHeight="1">
      <c r="B18" s="41" t="s">
        <v>64</v>
      </c>
      <c r="C18" s="42"/>
      <c r="D18" s="43">
        <f t="shared" si="1"/>
        <v>450920484</v>
      </c>
      <c r="E18" s="44">
        <f t="shared" si="2"/>
        <v>8.2594302803064318E-2</v>
      </c>
      <c r="F18" s="83">
        <f t="shared" si="3"/>
        <v>5</v>
      </c>
      <c r="G18" s="43">
        <f t="shared" si="4"/>
        <v>1264500614</v>
      </c>
      <c r="H18" s="45">
        <f t="shared" si="5"/>
        <v>0.16996045943404137</v>
      </c>
      <c r="I18" s="84">
        <f t="shared" si="6"/>
        <v>2</v>
      </c>
      <c r="R18" s="72" t="str">
        <f t="shared" si="0"/>
        <v>ⅩⅢ．筋骨格系及び結合組織の疾患</v>
      </c>
      <c r="S18" s="74">
        <v>450920484</v>
      </c>
      <c r="T18" s="74">
        <v>1264500614</v>
      </c>
    </row>
    <row r="19" spans="2:20" ht="18.75" customHeight="1">
      <c r="B19" s="41" t="s">
        <v>65</v>
      </c>
      <c r="C19" s="42"/>
      <c r="D19" s="43">
        <f t="shared" si="1"/>
        <v>594319418</v>
      </c>
      <c r="E19" s="44">
        <f t="shared" si="2"/>
        <v>0.10886043041689131</v>
      </c>
      <c r="F19" s="83">
        <f t="shared" si="3"/>
        <v>3</v>
      </c>
      <c r="G19" s="43">
        <f t="shared" si="4"/>
        <v>430184527</v>
      </c>
      <c r="H19" s="45">
        <f t="shared" si="5"/>
        <v>5.7820738907395877E-2</v>
      </c>
      <c r="I19" s="84">
        <f t="shared" si="6"/>
        <v>8</v>
      </c>
      <c r="R19" s="72" t="str">
        <f t="shared" si="0"/>
        <v>ⅩⅣ．腎尿路生殖器系の疾患</v>
      </c>
      <c r="S19" s="74">
        <v>594319418</v>
      </c>
      <c r="T19" s="74">
        <v>430184527</v>
      </c>
    </row>
    <row r="20" spans="2:20" ht="18.75" customHeight="1">
      <c r="B20" s="41" t="s">
        <v>66</v>
      </c>
      <c r="C20" s="42" t="s">
        <v>62</v>
      </c>
      <c r="D20" s="43">
        <f t="shared" si="1"/>
        <v>2711</v>
      </c>
      <c r="E20" s="44">
        <f t="shared" si="2"/>
        <v>4.9656904674817868E-7</v>
      </c>
      <c r="F20" s="83">
        <f t="shared" si="3"/>
        <v>21</v>
      </c>
      <c r="G20" s="43">
        <f t="shared" si="4"/>
        <v>153087</v>
      </c>
      <c r="H20" s="45">
        <f t="shared" si="5"/>
        <v>2.0576294361039427E-5</v>
      </c>
      <c r="I20" s="84">
        <f t="shared" si="6"/>
        <v>21</v>
      </c>
      <c r="R20" s="72" t="str">
        <f t="shared" si="0"/>
        <v>ⅩⅤ．妊娠，分娩及び産じょく</v>
      </c>
      <c r="S20" s="74">
        <v>2711</v>
      </c>
      <c r="T20" s="74">
        <v>153087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1175039</v>
      </c>
      <c r="E22" s="44">
        <f t="shared" si="2"/>
        <v>2.1522980306969131E-4</v>
      </c>
      <c r="F22" s="83">
        <f t="shared" si="3"/>
        <v>19</v>
      </c>
      <c r="G22" s="43">
        <f t="shared" si="4"/>
        <v>1566002</v>
      </c>
      <c r="H22" s="45">
        <f t="shared" si="5"/>
        <v>2.1048500605522653E-4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1175039</v>
      </c>
      <c r="T22" s="74">
        <v>1566002</v>
      </c>
    </row>
    <row r="23" spans="2:20" ht="18.75" customHeight="1">
      <c r="B23" s="41" t="s">
        <v>69</v>
      </c>
      <c r="C23" s="42"/>
      <c r="D23" s="43">
        <f t="shared" si="1"/>
        <v>105593410</v>
      </c>
      <c r="E23" s="44">
        <f t="shared" si="2"/>
        <v>1.9341357044112724E-2</v>
      </c>
      <c r="F23" s="83">
        <f t="shared" si="3"/>
        <v>13</v>
      </c>
      <c r="G23" s="43">
        <f t="shared" si="4"/>
        <v>200393289</v>
      </c>
      <c r="H23" s="45">
        <f t="shared" si="5"/>
        <v>2.6934692707028317E-2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105593410</v>
      </c>
      <c r="T23" s="74">
        <v>200393289</v>
      </c>
    </row>
    <row r="24" spans="2:20" ht="18.75" customHeight="1">
      <c r="B24" s="41" t="s">
        <v>70</v>
      </c>
      <c r="C24" s="42"/>
      <c r="D24" s="43">
        <f t="shared" si="1"/>
        <v>249021768</v>
      </c>
      <c r="E24" s="44">
        <f t="shared" si="2"/>
        <v>4.5612874199670271E-2</v>
      </c>
      <c r="F24" s="83">
        <f t="shared" si="3"/>
        <v>9</v>
      </c>
      <c r="G24" s="43">
        <f t="shared" si="4"/>
        <v>589321640</v>
      </c>
      <c r="H24" s="45">
        <f t="shared" si="5"/>
        <v>7.9210223846378255E-2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249021768</v>
      </c>
      <c r="T24" s="74">
        <v>589321640</v>
      </c>
    </row>
    <row r="25" spans="2:20" ht="18.75" customHeight="1">
      <c r="B25" s="41" t="s">
        <v>71</v>
      </c>
      <c r="C25" s="42"/>
      <c r="D25" s="43">
        <f t="shared" si="1"/>
        <v>15454204</v>
      </c>
      <c r="E25" s="44">
        <f t="shared" si="2"/>
        <v>2.8307190514687899E-3</v>
      </c>
      <c r="F25" s="83">
        <f t="shared" si="3"/>
        <v>17</v>
      </c>
      <c r="G25" s="43">
        <f t="shared" si="4"/>
        <v>48833926</v>
      </c>
      <c r="H25" s="45">
        <f t="shared" si="5"/>
        <v>6.5637267448001241E-3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15454204</v>
      </c>
      <c r="T25" s="74">
        <v>48833926</v>
      </c>
    </row>
    <row r="26" spans="2:20" ht="18.75" customHeight="1">
      <c r="B26" s="41" t="s">
        <v>72</v>
      </c>
      <c r="C26" s="42"/>
      <c r="D26" s="43">
        <f t="shared" si="1"/>
        <v>58307974</v>
      </c>
      <c r="E26" s="44">
        <f t="shared" si="2"/>
        <v>1.0680167859460563E-2</v>
      </c>
      <c r="F26" s="83">
        <f t="shared" si="3"/>
        <v>15</v>
      </c>
      <c r="G26" s="43">
        <f t="shared" si="4"/>
        <v>38944195</v>
      </c>
      <c r="H26" s="45">
        <f t="shared" si="5"/>
        <v>5.2344563547115025E-3</v>
      </c>
      <c r="I26" s="84">
        <f t="shared" si="6"/>
        <v>17</v>
      </c>
      <c r="R26" s="72" t="str">
        <f t="shared" si="0"/>
        <v>ⅩⅩⅡ．特殊目的用コード</v>
      </c>
      <c r="S26" s="74">
        <v>58307974</v>
      </c>
      <c r="T26" s="74">
        <v>38944195</v>
      </c>
    </row>
    <row r="27" spans="2:20" ht="18.75" customHeight="1" thickBot="1">
      <c r="B27" s="46" t="s">
        <v>73</v>
      </c>
      <c r="C27" s="47"/>
      <c r="D27" s="43">
        <f t="shared" si="1"/>
        <v>164125</v>
      </c>
      <c r="E27" s="44">
        <f t="shared" si="2"/>
        <v>3.0062484248448846E-5</v>
      </c>
      <c r="F27" s="83">
        <f t="shared" si="3"/>
        <v>20</v>
      </c>
      <c r="G27" s="43">
        <f t="shared" si="4"/>
        <v>159462</v>
      </c>
      <c r="H27" s="45">
        <f t="shared" si="5"/>
        <v>2.1433152726228019E-5</v>
      </c>
      <c r="I27" s="84">
        <f t="shared" si="6"/>
        <v>20</v>
      </c>
      <c r="R27" s="72" t="str">
        <f t="shared" si="0"/>
        <v>分類外</v>
      </c>
      <c r="S27" s="74">
        <v>164125</v>
      </c>
      <c r="T27" s="74">
        <v>159462</v>
      </c>
    </row>
    <row r="28" spans="2:20" ht="18.75" customHeight="1" thickTop="1">
      <c r="B28" s="48" t="s">
        <v>74</v>
      </c>
      <c r="C28" s="49"/>
      <c r="D28" s="50">
        <f>S28</f>
        <v>5459462320</v>
      </c>
      <c r="E28" s="51"/>
      <c r="F28" s="52"/>
      <c r="G28" s="50">
        <f>T28</f>
        <v>7439969380</v>
      </c>
      <c r="H28" s="51"/>
      <c r="I28" s="53"/>
      <c r="R28" s="77" t="s">
        <v>169</v>
      </c>
      <c r="S28" s="79">
        <f>SUM(S6:S27)</f>
        <v>5459462320</v>
      </c>
      <c r="T28" s="79">
        <f>SUM(T6:T27)</f>
        <v>7439969380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43" priority="1" stopIfTrue="1" operator="equal">
      <formula>0</formula>
    </cfRule>
    <cfRule type="expression" dxfId="242" priority="2" stopIfTrue="1">
      <formula>$F6&lt;=5</formula>
    </cfRule>
  </conditionalFormatting>
  <conditionalFormatting sqref="G6:I27">
    <cfRule type="cellIs" dxfId="241" priority="3" stopIfTrue="1" operator="equal">
      <formula>0</formula>
    </cfRule>
  </conditionalFormatting>
  <conditionalFormatting sqref="G6:I27">
    <cfRule type="expression" dxfId="24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9B0A5-97EA-4B3F-95DC-494EEA022B6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87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152589651</v>
      </c>
      <c r="E6" s="44">
        <f>IFERROR(S6/$S$28,"-")</f>
        <v>1.7491698259272853E-2</v>
      </c>
      <c r="F6" s="83">
        <f>_xlfn.IFS(D6&gt;0,RANK(D6,$D$6:$D$27),D6=0,"")</f>
        <v>12</v>
      </c>
      <c r="G6" s="40">
        <f>T6</f>
        <v>178959336</v>
      </c>
      <c r="H6" s="45">
        <f>IFERROR(T6/$T$28,"-")</f>
        <v>1.4910037601528059E-2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152589651</v>
      </c>
      <c r="T6" s="74">
        <v>178959336</v>
      </c>
    </row>
    <row r="7" spans="2:20" ht="18.75" customHeight="1">
      <c r="B7" s="41" t="s">
        <v>52</v>
      </c>
      <c r="C7" s="42"/>
      <c r="D7" s="43">
        <f>S7</f>
        <v>1374893261</v>
      </c>
      <c r="E7" s="44">
        <f>IFERROR(S7/$S$28,"-")</f>
        <v>0.15760713719778857</v>
      </c>
      <c r="F7" s="83">
        <f>_xlfn.IFS(D7&gt;0,RANK(D7,$D$6:$D$27),D7=0,"")</f>
        <v>2</v>
      </c>
      <c r="G7" s="43">
        <f>T7</f>
        <v>1052969229</v>
      </c>
      <c r="H7" s="45">
        <f>IFERROR(T7/$T$28,"-")</f>
        <v>8.7728369743403672E-2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1374893261</v>
      </c>
      <c r="T7" s="74">
        <v>1052969229</v>
      </c>
    </row>
    <row r="8" spans="2:20" ht="18.75" customHeight="1">
      <c r="B8" s="41" t="s">
        <v>53</v>
      </c>
      <c r="C8" s="42"/>
      <c r="D8" s="43">
        <f t="shared" ref="D8:D27" si="1">S8</f>
        <v>119738250</v>
      </c>
      <c r="E8" s="44">
        <f t="shared" ref="E8:E27" si="2">IFERROR(S8/$S$28,"-")</f>
        <v>1.3725867549781457E-2</v>
      </c>
      <c r="F8" s="83">
        <f t="shared" ref="F8:F27" si="3">_xlfn.IFS(D8&gt;0,RANK(D8,$D$6:$D$27),D8=0,"")</f>
        <v>15</v>
      </c>
      <c r="G8" s="43">
        <f t="shared" ref="G8:G27" si="4">T8</f>
        <v>152992080</v>
      </c>
      <c r="H8" s="45">
        <f t="shared" ref="H8:H27" si="5">IFERROR(T8/$T$28,"-")</f>
        <v>1.2746569787987976E-2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119738250</v>
      </c>
      <c r="T8" s="74">
        <v>152992080</v>
      </c>
    </row>
    <row r="9" spans="2:20" ht="18.75" customHeight="1">
      <c r="B9" s="41" t="s">
        <v>54</v>
      </c>
      <c r="C9" s="42"/>
      <c r="D9" s="43">
        <f t="shared" si="1"/>
        <v>771399810</v>
      </c>
      <c r="E9" s="44">
        <f t="shared" si="2"/>
        <v>8.8427312241381353E-2</v>
      </c>
      <c r="F9" s="83">
        <f t="shared" si="3"/>
        <v>5</v>
      </c>
      <c r="G9" s="43">
        <f t="shared" si="4"/>
        <v>830039596</v>
      </c>
      <c r="H9" s="45">
        <f t="shared" si="5"/>
        <v>6.9154936890898841E-2</v>
      </c>
      <c r="I9" s="84">
        <f t="shared" si="6"/>
        <v>6</v>
      </c>
      <c r="R9" s="72" t="str">
        <f t="shared" si="0"/>
        <v>Ⅳ．内分泌，栄養及び代謝疾患</v>
      </c>
      <c r="S9" s="74">
        <v>771399810</v>
      </c>
      <c r="T9" s="74">
        <v>830039596</v>
      </c>
    </row>
    <row r="10" spans="2:20" ht="18.75" customHeight="1">
      <c r="B10" s="41" t="s">
        <v>55</v>
      </c>
      <c r="C10" s="42"/>
      <c r="D10" s="43">
        <f t="shared" si="1"/>
        <v>144498680</v>
      </c>
      <c r="E10" s="44">
        <f t="shared" si="2"/>
        <v>1.6564211877142472E-2</v>
      </c>
      <c r="F10" s="83">
        <f t="shared" si="3"/>
        <v>14</v>
      </c>
      <c r="G10" s="43">
        <f t="shared" si="4"/>
        <v>312664163</v>
      </c>
      <c r="H10" s="45">
        <f t="shared" si="5"/>
        <v>2.6049685538508581E-2</v>
      </c>
      <c r="I10" s="84">
        <f t="shared" si="6"/>
        <v>11</v>
      </c>
      <c r="R10" s="72" t="str">
        <f t="shared" si="0"/>
        <v>Ⅴ．精神及び行動の障害</v>
      </c>
      <c r="S10" s="74">
        <v>144498680</v>
      </c>
      <c r="T10" s="74">
        <v>312664163</v>
      </c>
    </row>
    <row r="11" spans="2:20" ht="18.75" customHeight="1">
      <c r="B11" s="41" t="s">
        <v>56</v>
      </c>
      <c r="C11" s="42"/>
      <c r="D11" s="43">
        <f t="shared" si="1"/>
        <v>427225869</v>
      </c>
      <c r="E11" s="44">
        <f t="shared" si="2"/>
        <v>4.8973871688740095E-2</v>
      </c>
      <c r="F11" s="83">
        <f t="shared" si="3"/>
        <v>8</v>
      </c>
      <c r="G11" s="43">
        <f t="shared" si="4"/>
        <v>742092145</v>
      </c>
      <c r="H11" s="45">
        <f t="shared" si="5"/>
        <v>6.1827575096437624E-2</v>
      </c>
      <c r="I11" s="84">
        <f t="shared" si="6"/>
        <v>7</v>
      </c>
      <c r="R11" s="72" t="str">
        <f t="shared" si="0"/>
        <v>Ⅵ．神経系の疾患</v>
      </c>
      <c r="S11" s="74">
        <v>427225869</v>
      </c>
      <c r="T11" s="74">
        <v>742092145</v>
      </c>
    </row>
    <row r="12" spans="2:20" ht="18.75" customHeight="1">
      <c r="B12" s="41" t="s">
        <v>57</v>
      </c>
      <c r="C12" s="42"/>
      <c r="D12" s="43">
        <f t="shared" si="1"/>
        <v>287896782</v>
      </c>
      <c r="E12" s="44">
        <f t="shared" si="2"/>
        <v>3.300226199848675E-2</v>
      </c>
      <c r="F12" s="83">
        <f t="shared" si="3"/>
        <v>10</v>
      </c>
      <c r="G12" s="43">
        <f t="shared" si="4"/>
        <v>493220380</v>
      </c>
      <c r="H12" s="45">
        <f t="shared" si="5"/>
        <v>4.1092767642141668E-2</v>
      </c>
      <c r="I12" s="84">
        <f t="shared" si="6"/>
        <v>10</v>
      </c>
      <c r="R12" s="72" t="str">
        <f t="shared" si="0"/>
        <v>Ⅶ．眼及び付属器の疾患</v>
      </c>
      <c r="S12" s="74">
        <v>287896782</v>
      </c>
      <c r="T12" s="74">
        <v>493220380</v>
      </c>
    </row>
    <row r="13" spans="2:20" ht="18.75" customHeight="1">
      <c r="B13" s="41" t="s">
        <v>58</v>
      </c>
      <c r="C13" s="42"/>
      <c r="D13" s="43">
        <f t="shared" si="1"/>
        <v>24580976</v>
      </c>
      <c r="E13" s="44">
        <f t="shared" si="2"/>
        <v>2.8177731077609434E-3</v>
      </c>
      <c r="F13" s="83">
        <f t="shared" si="3"/>
        <v>18</v>
      </c>
      <c r="G13" s="43">
        <f t="shared" si="4"/>
        <v>42894801</v>
      </c>
      <c r="H13" s="45">
        <f t="shared" si="5"/>
        <v>3.5737900582066499E-3</v>
      </c>
      <c r="I13" s="84">
        <f t="shared" si="6"/>
        <v>18</v>
      </c>
      <c r="R13" s="72" t="str">
        <f t="shared" si="0"/>
        <v>Ⅷ．耳及び乳様突起の疾患</v>
      </c>
      <c r="S13" s="74">
        <v>24580976</v>
      </c>
      <c r="T13" s="74">
        <v>42894801</v>
      </c>
    </row>
    <row r="14" spans="2:20" ht="18.75" customHeight="1">
      <c r="B14" s="41" t="s">
        <v>59</v>
      </c>
      <c r="C14" s="42"/>
      <c r="D14" s="43">
        <f t="shared" si="1"/>
        <v>1675754473</v>
      </c>
      <c r="E14" s="44">
        <f t="shared" si="2"/>
        <v>0.19209554125228845</v>
      </c>
      <c r="F14" s="83">
        <f t="shared" si="3"/>
        <v>1</v>
      </c>
      <c r="G14" s="43">
        <f t="shared" si="4"/>
        <v>2263268211</v>
      </c>
      <c r="H14" s="45">
        <f t="shared" si="5"/>
        <v>0.18856470348299204</v>
      </c>
      <c r="I14" s="84">
        <f t="shared" si="6"/>
        <v>1</v>
      </c>
      <c r="R14" s="72" t="str">
        <f t="shared" si="0"/>
        <v>Ⅸ．循環器系の疾患</v>
      </c>
      <c r="S14" s="74">
        <v>1675754473</v>
      </c>
      <c r="T14" s="74">
        <v>2263268211</v>
      </c>
    </row>
    <row r="15" spans="2:20" ht="18.75" customHeight="1">
      <c r="B15" s="41" t="s">
        <v>60</v>
      </c>
      <c r="C15" s="42"/>
      <c r="D15" s="43">
        <f t="shared" si="1"/>
        <v>627311904</v>
      </c>
      <c r="E15" s="44">
        <f t="shared" si="2"/>
        <v>7.1910188320818288E-2</v>
      </c>
      <c r="F15" s="83">
        <f t="shared" si="3"/>
        <v>6</v>
      </c>
      <c r="G15" s="43">
        <f t="shared" si="4"/>
        <v>645991670</v>
      </c>
      <c r="H15" s="45">
        <f t="shared" si="5"/>
        <v>5.3820942261285025E-2</v>
      </c>
      <c r="I15" s="84">
        <f t="shared" si="6"/>
        <v>9</v>
      </c>
      <c r="R15" s="72" t="str">
        <f t="shared" si="0"/>
        <v>Ⅹ．呼吸器系の疾患</v>
      </c>
      <c r="S15" s="74">
        <v>627311904</v>
      </c>
      <c r="T15" s="74">
        <v>645991670</v>
      </c>
    </row>
    <row r="16" spans="2:20" ht="18.75" customHeight="1">
      <c r="B16" s="41" t="s">
        <v>61</v>
      </c>
      <c r="C16" s="42" t="s">
        <v>62</v>
      </c>
      <c r="D16" s="43">
        <f t="shared" si="1"/>
        <v>606024022</v>
      </c>
      <c r="E16" s="44">
        <f t="shared" si="2"/>
        <v>6.9469910057628564E-2</v>
      </c>
      <c r="F16" s="83">
        <f t="shared" si="3"/>
        <v>7</v>
      </c>
      <c r="G16" s="43">
        <f t="shared" si="4"/>
        <v>884104918</v>
      </c>
      <c r="H16" s="45">
        <f t="shared" si="5"/>
        <v>7.3659401435619332E-2</v>
      </c>
      <c r="I16" s="84">
        <f t="shared" si="6"/>
        <v>5</v>
      </c>
      <c r="R16" s="72" t="str">
        <f t="shared" si="0"/>
        <v>ⅩⅠ．消化器系の疾患</v>
      </c>
      <c r="S16" s="74">
        <v>606024022</v>
      </c>
      <c r="T16" s="74">
        <v>884104918</v>
      </c>
    </row>
    <row r="17" spans="2:20" ht="18.75" customHeight="1">
      <c r="B17" s="41" t="s">
        <v>63</v>
      </c>
      <c r="C17" s="42"/>
      <c r="D17" s="43">
        <f t="shared" si="1"/>
        <v>150877271</v>
      </c>
      <c r="E17" s="44">
        <f t="shared" si="2"/>
        <v>1.729540425067581E-2</v>
      </c>
      <c r="F17" s="83">
        <f t="shared" si="3"/>
        <v>13</v>
      </c>
      <c r="G17" s="43">
        <f t="shared" si="4"/>
        <v>204566723</v>
      </c>
      <c r="H17" s="45">
        <f t="shared" si="5"/>
        <v>1.7043522847846146E-2</v>
      </c>
      <c r="I17" s="84">
        <f t="shared" si="6"/>
        <v>13</v>
      </c>
      <c r="R17" s="72" t="str">
        <f t="shared" si="0"/>
        <v>ⅩⅡ．皮膚及び皮下組織の疾患</v>
      </c>
      <c r="S17" s="74">
        <v>150877271</v>
      </c>
      <c r="T17" s="74">
        <v>204566723</v>
      </c>
    </row>
    <row r="18" spans="2:20" ht="18.75" customHeight="1">
      <c r="B18" s="41" t="s">
        <v>64</v>
      </c>
      <c r="C18" s="42"/>
      <c r="D18" s="43">
        <f t="shared" si="1"/>
        <v>800479448</v>
      </c>
      <c r="E18" s="44">
        <f t="shared" si="2"/>
        <v>9.1760777191667434E-2</v>
      </c>
      <c r="F18" s="83">
        <f t="shared" si="3"/>
        <v>4</v>
      </c>
      <c r="G18" s="43">
        <f t="shared" si="4"/>
        <v>2101803004</v>
      </c>
      <c r="H18" s="45">
        <f t="shared" si="5"/>
        <v>0.1751121932003851</v>
      </c>
      <c r="I18" s="84">
        <f t="shared" si="6"/>
        <v>2</v>
      </c>
      <c r="R18" s="72" t="str">
        <f t="shared" si="0"/>
        <v>ⅩⅢ．筋骨格系及び結合組織の疾患</v>
      </c>
      <c r="S18" s="74">
        <v>800479448</v>
      </c>
      <c r="T18" s="74">
        <v>2101803004</v>
      </c>
    </row>
    <row r="19" spans="2:20" ht="18.75" customHeight="1">
      <c r="B19" s="41" t="s">
        <v>65</v>
      </c>
      <c r="C19" s="42"/>
      <c r="D19" s="43">
        <f t="shared" si="1"/>
        <v>909513595</v>
      </c>
      <c r="E19" s="44">
        <f t="shared" si="2"/>
        <v>0.1042596091031527</v>
      </c>
      <c r="F19" s="83">
        <f t="shared" si="3"/>
        <v>3</v>
      </c>
      <c r="G19" s="43">
        <f t="shared" si="4"/>
        <v>684261168</v>
      </c>
      <c r="H19" s="45">
        <f t="shared" si="5"/>
        <v>5.700937415271539E-2</v>
      </c>
      <c r="I19" s="84">
        <f t="shared" si="6"/>
        <v>8</v>
      </c>
      <c r="R19" s="72" t="str">
        <f t="shared" si="0"/>
        <v>ⅩⅣ．腎尿路生殖器系の疾患</v>
      </c>
      <c r="S19" s="74">
        <v>909513595</v>
      </c>
      <c r="T19" s="74">
        <v>684261168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168631</v>
      </c>
      <c r="H20" s="45">
        <f t="shared" si="5"/>
        <v>1.404952994898952E-5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168631</v>
      </c>
    </row>
    <row r="21" spans="2:20" ht="18.75" customHeight="1">
      <c r="B21" s="41" t="s">
        <v>67</v>
      </c>
      <c r="C21" s="42" t="s">
        <v>62</v>
      </c>
      <c r="D21" s="43">
        <f t="shared" si="1"/>
        <v>888</v>
      </c>
      <c r="E21" s="44">
        <f t="shared" si="2"/>
        <v>1.017934568461284E-7</v>
      </c>
      <c r="F21" s="83">
        <f t="shared" si="3"/>
        <v>21</v>
      </c>
      <c r="G21" s="43">
        <f t="shared" si="4"/>
        <v>1735</v>
      </c>
      <c r="H21" s="45">
        <f t="shared" si="5"/>
        <v>1.4455191786502371E-7</v>
      </c>
      <c r="I21" s="84">
        <f t="shared" si="6"/>
        <v>22</v>
      </c>
      <c r="R21" s="72" t="str">
        <f t="shared" si="0"/>
        <v>ⅩⅥ．周産期に発生した病態</v>
      </c>
      <c r="S21" s="74">
        <v>888</v>
      </c>
      <c r="T21" s="74">
        <v>1735</v>
      </c>
    </row>
    <row r="22" spans="2:20" ht="18.75" customHeight="1">
      <c r="B22" s="41" t="s">
        <v>68</v>
      </c>
      <c r="C22" s="42"/>
      <c r="D22" s="43">
        <f t="shared" si="1"/>
        <v>3320188</v>
      </c>
      <c r="E22" s="44">
        <f t="shared" si="2"/>
        <v>3.8060069132774026E-4</v>
      </c>
      <c r="F22" s="83">
        <f t="shared" si="3"/>
        <v>19</v>
      </c>
      <c r="G22" s="43">
        <f t="shared" si="4"/>
        <v>3470814</v>
      </c>
      <c r="H22" s="45">
        <f t="shared" si="5"/>
        <v>2.891716543243657E-4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3320188</v>
      </c>
      <c r="T22" s="74">
        <v>3470814</v>
      </c>
    </row>
    <row r="23" spans="2:20" ht="18.75" customHeight="1">
      <c r="B23" s="41" t="s">
        <v>69</v>
      </c>
      <c r="C23" s="42"/>
      <c r="D23" s="43">
        <f t="shared" si="1"/>
        <v>160116739</v>
      </c>
      <c r="E23" s="44">
        <f t="shared" si="2"/>
        <v>1.8354545452409127E-2</v>
      </c>
      <c r="F23" s="83">
        <f t="shared" si="3"/>
        <v>11</v>
      </c>
      <c r="G23" s="43">
        <f t="shared" si="4"/>
        <v>250178527</v>
      </c>
      <c r="H23" s="45">
        <f t="shared" si="5"/>
        <v>2.0843680626222837E-2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160116739</v>
      </c>
      <c r="T23" s="74">
        <v>250178527</v>
      </c>
    </row>
    <row r="24" spans="2:20" ht="18.75" customHeight="1">
      <c r="B24" s="41" t="s">
        <v>70</v>
      </c>
      <c r="C24" s="42"/>
      <c r="D24" s="43">
        <f t="shared" si="1"/>
        <v>394252456</v>
      </c>
      <c r="E24" s="44">
        <f t="shared" si="2"/>
        <v>4.5194054466572223E-2</v>
      </c>
      <c r="F24" s="83">
        <f t="shared" si="3"/>
        <v>9</v>
      </c>
      <c r="G24" s="43">
        <f t="shared" si="4"/>
        <v>1027800126</v>
      </c>
      <c r="H24" s="45">
        <f t="shared" si="5"/>
        <v>8.5631400227788493E-2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394252456</v>
      </c>
      <c r="T24" s="74">
        <v>1027800126</v>
      </c>
    </row>
    <row r="25" spans="2:20" ht="18.75" customHeight="1">
      <c r="B25" s="41" t="s">
        <v>71</v>
      </c>
      <c r="C25" s="42"/>
      <c r="D25" s="43">
        <f t="shared" si="1"/>
        <v>32421520</v>
      </c>
      <c r="E25" s="44">
        <f t="shared" si="2"/>
        <v>3.7165524741057305E-3</v>
      </c>
      <c r="F25" s="83">
        <f t="shared" si="3"/>
        <v>17</v>
      </c>
      <c r="G25" s="43">
        <f t="shared" si="4"/>
        <v>79994097</v>
      </c>
      <c r="H25" s="45">
        <f t="shared" si="5"/>
        <v>6.6647263050321273E-3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32421520</v>
      </c>
      <c r="T25" s="74">
        <v>79994097</v>
      </c>
    </row>
    <row r="26" spans="2:20" ht="18.75" customHeight="1">
      <c r="B26" s="41" t="s">
        <v>72</v>
      </c>
      <c r="C26" s="42"/>
      <c r="D26" s="43">
        <f t="shared" si="1"/>
        <v>59700713</v>
      </c>
      <c r="E26" s="44">
        <f t="shared" si="2"/>
        <v>6.843628324829501E-3</v>
      </c>
      <c r="F26" s="83">
        <f t="shared" si="3"/>
        <v>16</v>
      </c>
      <c r="G26" s="43">
        <f t="shared" si="4"/>
        <v>48494749</v>
      </c>
      <c r="H26" s="45">
        <f t="shared" si="5"/>
        <v>4.0403509938518392E-3</v>
      </c>
      <c r="I26" s="84">
        <f t="shared" si="6"/>
        <v>17</v>
      </c>
      <c r="R26" s="72" t="str">
        <f t="shared" si="0"/>
        <v>ⅩⅩⅡ．特殊目的用コード</v>
      </c>
      <c r="S26" s="74">
        <v>59700713</v>
      </c>
      <c r="T26" s="74">
        <v>48494749</v>
      </c>
    </row>
    <row r="27" spans="2:20" ht="18.75" customHeight="1" thickBot="1">
      <c r="B27" s="46" t="s">
        <v>73</v>
      </c>
      <c r="C27" s="47"/>
      <c r="D27" s="43">
        <f t="shared" si="1"/>
        <v>950454</v>
      </c>
      <c r="E27" s="44">
        <f t="shared" si="2"/>
        <v>1.0895270071309699E-4</v>
      </c>
      <c r="F27" s="83">
        <f t="shared" si="3"/>
        <v>20</v>
      </c>
      <c r="G27" s="43">
        <f t="shared" si="4"/>
        <v>2671857</v>
      </c>
      <c r="H27" s="45">
        <f t="shared" si="5"/>
        <v>2.2260637095739984E-4</v>
      </c>
      <c r="I27" s="84">
        <f t="shared" si="6"/>
        <v>20</v>
      </c>
      <c r="R27" s="72" t="str">
        <f t="shared" si="0"/>
        <v>分類外</v>
      </c>
      <c r="S27" s="74">
        <v>950454</v>
      </c>
      <c r="T27" s="74">
        <v>2671857</v>
      </c>
    </row>
    <row r="28" spans="2:20" ht="18.75" customHeight="1" thickTop="1">
      <c r="B28" s="48" t="s">
        <v>74</v>
      </c>
      <c r="C28" s="49"/>
      <c r="D28" s="50">
        <f>S28</f>
        <v>8723546950</v>
      </c>
      <c r="E28" s="51"/>
      <c r="F28" s="52"/>
      <c r="G28" s="50">
        <f>T28</f>
        <v>12002607960</v>
      </c>
      <c r="H28" s="51"/>
      <c r="I28" s="53"/>
      <c r="R28" s="77" t="s">
        <v>169</v>
      </c>
      <c r="S28" s="79">
        <f>SUM(S6:S27)</f>
        <v>8723546950</v>
      </c>
      <c r="T28" s="79">
        <f>SUM(T6:T27)</f>
        <v>12002607960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9" priority="1" stopIfTrue="1" operator="equal">
      <formula>0</formula>
    </cfRule>
    <cfRule type="expression" dxfId="238" priority="2" stopIfTrue="1">
      <formula>$F6&lt;=5</formula>
    </cfRule>
  </conditionalFormatting>
  <conditionalFormatting sqref="G6:I27">
    <cfRule type="cellIs" dxfId="237" priority="3" stopIfTrue="1" operator="equal">
      <formula>0</formula>
    </cfRule>
  </conditionalFormatting>
  <conditionalFormatting sqref="G6:I27">
    <cfRule type="expression" dxfId="23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7BD6-1FBC-493A-870F-FE230A22556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88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116330879</v>
      </c>
      <c r="E6" s="44">
        <f>IFERROR(S6/$S$28,"-")</f>
        <v>2.102144893502084E-2</v>
      </c>
      <c r="F6" s="83">
        <f>_xlfn.IFS(D6&gt;0,RANK(D6,$D$6:$D$27),D6=0,"")</f>
        <v>11</v>
      </c>
      <c r="G6" s="40">
        <f>T6</f>
        <v>133054561</v>
      </c>
      <c r="H6" s="45">
        <f>IFERROR(T6/$T$28,"-")</f>
        <v>1.6092737633836611E-2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116330879</v>
      </c>
      <c r="T6" s="74">
        <v>133054561</v>
      </c>
    </row>
    <row r="7" spans="2:20" ht="18.75" customHeight="1">
      <c r="B7" s="41" t="s">
        <v>52</v>
      </c>
      <c r="C7" s="42"/>
      <c r="D7" s="43">
        <f>S7</f>
        <v>803975317</v>
      </c>
      <c r="E7" s="44">
        <f>IFERROR(S7/$S$28,"-")</f>
        <v>0.14528151266984488</v>
      </c>
      <c r="F7" s="83">
        <f>_xlfn.IFS(D7&gt;0,RANK(D7,$D$6:$D$27),D7=0,"")</f>
        <v>2</v>
      </c>
      <c r="G7" s="43">
        <f>T7</f>
        <v>714803801</v>
      </c>
      <c r="H7" s="45">
        <f>IFERROR(T7/$T$28,"-")</f>
        <v>8.6454383395110801E-2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803975317</v>
      </c>
      <c r="T7" s="74">
        <v>714803801</v>
      </c>
    </row>
    <row r="8" spans="2:20" ht="18.75" customHeight="1">
      <c r="B8" s="41" t="s">
        <v>53</v>
      </c>
      <c r="C8" s="42"/>
      <c r="D8" s="43">
        <f t="shared" ref="D8:D27" si="1">S8</f>
        <v>74152615</v>
      </c>
      <c r="E8" s="44">
        <f t="shared" ref="E8:E27" si="2">IFERROR(S8/$S$28,"-")</f>
        <v>1.3399670173735731E-2</v>
      </c>
      <c r="F8" s="83">
        <f t="shared" ref="F8:F27" si="3">_xlfn.IFS(D8&gt;0,RANK(D8,$D$6:$D$27),D8=0,"")</f>
        <v>15</v>
      </c>
      <c r="G8" s="43">
        <f t="shared" ref="G8:G27" si="4">T8</f>
        <v>109129192</v>
      </c>
      <c r="H8" s="45">
        <f t="shared" ref="H8:H27" si="5">IFERROR(T8/$T$28,"-")</f>
        <v>1.3199002287855291E-2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74152615</v>
      </c>
      <c r="T8" s="74">
        <v>109129192</v>
      </c>
    </row>
    <row r="9" spans="2:20" ht="18.75" customHeight="1">
      <c r="B9" s="41" t="s">
        <v>54</v>
      </c>
      <c r="C9" s="42"/>
      <c r="D9" s="43">
        <f t="shared" si="1"/>
        <v>363713736</v>
      </c>
      <c r="E9" s="44">
        <f t="shared" si="2"/>
        <v>6.5724507491167941E-2</v>
      </c>
      <c r="F9" s="83">
        <f t="shared" si="3"/>
        <v>7</v>
      </c>
      <c r="G9" s="43">
        <f t="shared" si="4"/>
        <v>557220010</v>
      </c>
      <c r="H9" s="45">
        <f t="shared" si="5"/>
        <v>6.7394874387311038E-2</v>
      </c>
      <c r="I9" s="84">
        <f t="shared" si="6"/>
        <v>6</v>
      </c>
      <c r="R9" s="72" t="str">
        <f t="shared" si="0"/>
        <v>Ⅳ．内分泌，栄養及び代謝疾患</v>
      </c>
      <c r="S9" s="74">
        <v>363713736</v>
      </c>
      <c r="T9" s="74">
        <v>557220010</v>
      </c>
    </row>
    <row r="10" spans="2:20" ht="18.75" customHeight="1">
      <c r="B10" s="41" t="s">
        <v>55</v>
      </c>
      <c r="C10" s="42"/>
      <c r="D10" s="43">
        <f t="shared" si="1"/>
        <v>78961774</v>
      </c>
      <c r="E10" s="44">
        <f t="shared" si="2"/>
        <v>1.4268704184377874E-2</v>
      </c>
      <c r="F10" s="83">
        <f t="shared" si="3"/>
        <v>14</v>
      </c>
      <c r="G10" s="43">
        <f t="shared" si="4"/>
        <v>214622484</v>
      </c>
      <c r="H10" s="45">
        <f t="shared" si="5"/>
        <v>2.5958248250763056E-2</v>
      </c>
      <c r="I10" s="84">
        <f t="shared" si="6"/>
        <v>11</v>
      </c>
      <c r="R10" s="72" t="str">
        <f t="shared" si="0"/>
        <v>Ⅴ．精神及び行動の障害</v>
      </c>
      <c r="S10" s="74">
        <v>78961774</v>
      </c>
      <c r="T10" s="74">
        <v>214622484</v>
      </c>
    </row>
    <row r="11" spans="2:20" ht="18.75" customHeight="1">
      <c r="B11" s="41" t="s">
        <v>56</v>
      </c>
      <c r="C11" s="42"/>
      <c r="D11" s="43">
        <f t="shared" si="1"/>
        <v>238419219</v>
      </c>
      <c r="E11" s="44">
        <f t="shared" si="2"/>
        <v>4.3083293794556908E-2</v>
      </c>
      <c r="F11" s="83">
        <f t="shared" si="3"/>
        <v>9</v>
      </c>
      <c r="G11" s="43">
        <f t="shared" si="4"/>
        <v>505435505</v>
      </c>
      <c r="H11" s="45">
        <f t="shared" si="5"/>
        <v>6.1131620830275131E-2</v>
      </c>
      <c r="I11" s="84">
        <f t="shared" si="6"/>
        <v>7</v>
      </c>
      <c r="R11" s="72" t="str">
        <f t="shared" si="0"/>
        <v>Ⅵ．神経系の疾患</v>
      </c>
      <c r="S11" s="74">
        <v>238419219</v>
      </c>
      <c r="T11" s="74">
        <v>505435505</v>
      </c>
    </row>
    <row r="12" spans="2:20" ht="18.75" customHeight="1">
      <c r="B12" s="41" t="s">
        <v>57</v>
      </c>
      <c r="C12" s="42"/>
      <c r="D12" s="43">
        <f t="shared" si="1"/>
        <v>191247763</v>
      </c>
      <c r="E12" s="44">
        <f t="shared" si="2"/>
        <v>3.4559225533243566E-2</v>
      </c>
      <c r="F12" s="83">
        <f t="shared" si="3"/>
        <v>10</v>
      </c>
      <c r="G12" s="43">
        <f t="shared" si="4"/>
        <v>352526582</v>
      </c>
      <c r="H12" s="45">
        <f t="shared" si="5"/>
        <v>4.263752967535768E-2</v>
      </c>
      <c r="I12" s="84">
        <f t="shared" si="6"/>
        <v>10</v>
      </c>
      <c r="R12" s="72" t="str">
        <f t="shared" si="0"/>
        <v>Ⅶ．眼及び付属器の疾患</v>
      </c>
      <c r="S12" s="74">
        <v>191247763</v>
      </c>
      <c r="T12" s="74">
        <v>352526582</v>
      </c>
    </row>
    <row r="13" spans="2:20" ht="18.75" customHeight="1">
      <c r="B13" s="41" t="s">
        <v>58</v>
      </c>
      <c r="C13" s="42"/>
      <c r="D13" s="43">
        <f t="shared" si="1"/>
        <v>14731153</v>
      </c>
      <c r="E13" s="44">
        <f t="shared" si="2"/>
        <v>2.6619774835835207E-3</v>
      </c>
      <c r="F13" s="83">
        <f t="shared" si="3"/>
        <v>18</v>
      </c>
      <c r="G13" s="43">
        <f t="shared" si="4"/>
        <v>25606982</v>
      </c>
      <c r="H13" s="45">
        <f t="shared" si="5"/>
        <v>3.0971237650423479E-3</v>
      </c>
      <c r="I13" s="84">
        <f t="shared" si="6"/>
        <v>18</v>
      </c>
      <c r="R13" s="72" t="str">
        <f t="shared" si="0"/>
        <v>Ⅷ．耳及び乳様突起の疾患</v>
      </c>
      <c r="S13" s="74">
        <v>14731153</v>
      </c>
      <c r="T13" s="74">
        <v>25606982</v>
      </c>
    </row>
    <row r="14" spans="2:20" ht="18.75" customHeight="1">
      <c r="B14" s="41" t="s">
        <v>59</v>
      </c>
      <c r="C14" s="42"/>
      <c r="D14" s="43">
        <f t="shared" si="1"/>
        <v>1154219439</v>
      </c>
      <c r="E14" s="44">
        <f t="shared" si="2"/>
        <v>0.20857200775339196</v>
      </c>
      <c r="F14" s="83">
        <f t="shared" si="3"/>
        <v>1</v>
      </c>
      <c r="G14" s="43">
        <f t="shared" si="4"/>
        <v>1546599343</v>
      </c>
      <c r="H14" s="45">
        <f t="shared" si="5"/>
        <v>0.18705873188039815</v>
      </c>
      <c r="I14" s="84">
        <f t="shared" si="6"/>
        <v>1</v>
      </c>
      <c r="R14" s="72" t="str">
        <f t="shared" si="0"/>
        <v>Ⅸ．循環器系の疾患</v>
      </c>
      <c r="S14" s="74">
        <v>1154219439</v>
      </c>
      <c r="T14" s="74">
        <v>1546599343</v>
      </c>
    </row>
    <row r="15" spans="2:20" ht="18.75" customHeight="1">
      <c r="B15" s="41" t="s">
        <v>60</v>
      </c>
      <c r="C15" s="42"/>
      <c r="D15" s="43">
        <f t="shared" si="1"/>
        <v>451618993</v>
      </c>
      <c r="E15" s="44">
        <f t="shared" si="2"/>
        <v>8.1609334349094315E-2</v>
      </c>
      <c r="F15" s="83">
        <f t="shared" si="3"/>
        <v>5</v>
      </c>
      <c r="G15" s="43">
        <f t="shared" si="4"/>
        <v>443841234</v>
      </c>
      <c r="H15" s="45">
        <f t="shared" si="5"/>
        <v>5.3681891670292178E-2</v>
      </c>
      <c r="I15" s="84">
        <f t="shared" si="6"/>
        <v>9</v>
      </c>
      <c r="R15" s="72" t="str">
        <f t="shared" si="0"/>
        <v>Ⅹ．呼吸器系の疾患</v>
      </c>
      <c r="S15" s="74">
        <v>451618993</v>
      </c>
      <c r="T15" s="74">
        <v>443841234</v>
      </c>
    </row>
    <row r="16" spans="2:20" ht="18.75" customHeight="1">
      <c r="B16" s="41" t="s">
        <v>61</v>
      </c>
      <c r="C16" s="42" t="s">
        <v>62</v>
      </c>
      <c r="D16" s="43">
        <f t="shared" si="1"/>
        <v>398327647</v>
      </c>
      <c r="E16" s="44">
        <f t="shared" si="2"/>
        <v>7.197937781263998E-2</v>
      </c>
      <c r="F16" s="83">
        <f t="shared" si="3"/>
        <v>6</v>
      </c>
      <c r="G16" s="43">
        <f t="shared" si="4"/>
        <v>655224583</v>
      </c>
      <c r="H16" s="45">
        <f t="shared" si="5"/>
        <v>7.9248371692113587E-2</v>
      </c>
      <c r="I16" s="84">
        <f t="shared" si="6"/>
        <v>4</v>
      </c>
      <c r="R16" s="72" t="str">
        <f t="shared" si="0"/>
        <v>ⅩⅠ．消化器系の疾患</v>
      </c>
      <c r="S16" s="74">
        <v>398327647</v>
      </c>
      <c r="T16" s="74">
        <v>655224583</v>
      </c>
    </row>
    <row r="17" spans="2:20" ht="18.75" customHeight="1">
      <c r="B17" s="41" t="s">
        <v>63</v>
      </c>
      <c r="C17" s="42"/>
      <c r="D17" s="43">
        <f t="shared" si="1"/>
        <v>91874401</v>
      </c>
      <c r="E17" s="44">
        <f t="shared" si="2"/>
        <v>1.6602066842949993E-2</v>
      </c>
      <c r="F17" s="83">
        <f t="shared" si="3"/>
        <v>13</v>
      </c>
      <c r="G17" s="43">
        <f t="shared" si="4"/>
        <v>156088356</v>
      </c>
      <c r="H17" s="45">
        <f t="shared" si="5"/>
        <v>1.8878638521868385E-2</v>
      </c>
      <c r="I17" s="84">
        <f t="shared" si="6"/>
        <v>13</v>
      </c>
      <c r="R17" s="72" t="str">
        <f t="shared" si="0"/>
        <v>ⅩⅡ．皮膚及び皮下組織の疾患</v>
      </c>
      <c r="S17" s="74">
        <v>91874401</v>
      </c>
      <c r="T17" s="74">
        <v>156088356</v>
      </c>
    </row>
    <row r="18" spans="2:20" ht="18.75" customHeight="1">
      <c r="B18" s="41" t="s">
        <v>64</v>
      </c>
      <c r="C18" s="42"/>
      <c r="D18" s="43">
        <f t="shared" si="1"/>
        <v>500401098</v>
      </c>
      <c r="E18" s="44">
        <f t="shared" si="2"/>
        <v>9.0424453241132643E-2</v>
      </c>
      <c r="F18" s="83">
        <f t="shared" si="3"/>
        <v>4</v>
      </c>
      <c r="G18" s="43">
        <f t="shared" si="4"/>
        <v>1432909017</v>
      </c>
      <c r="H18" s="45">
        <f t="shared" si="5"/>
        <v>0.17330806768615564</v>
      </c>
      <c r="I18" s="84">
        <f t="shared" si="6"/>
        <v>2</v>
      </c>
      <c r="R18" s="72" t="str">
        <f t="shared" si="0"/>
        <v>ⅩⅢ．筋骨格系及び結合組織の疾患</v>
      </c>
      <c r="S18" s="74">
        <v>500401098</v>
      </c>
      <c r="T18" s="74">
        <v>1432909017</v>
      </c>
    </row>
    <row r="19" spans="2:20" ht="18.75" customHeight="1">
      <c r="B19" s="41" t="s">
        <v>65</v>
      </c>
      <c r="C19" s="42"/>
      <c r="D19" s="43">
        <f t="shared" si="1"/>
        <v>610281199</v>
      </c>
      <c r="E19" s="44">
        <f t="shared" si="2"/>
        <v>0.11028022113356327</v>
      </c>
      <c r="F19" s="83">
        <f t="shared" si="3"/>
        <v>3</v>
      </c>
      <c r="G19" s="43">
        <f t="shared" si="4"/>
        <v>505350042</v>
      </c>
      <c r="H19" s="45">
        <f t="shared" si="5"/>
        <v>6.1121284216287125E-2</v>
      </c>
      <c r="I19" s="84">
        <f t="shared" si="6"/>
        <v>8</v>
      </c>
      <c r="R19" s="72" t="str">
        <f t="shared" si="0"/>
        <v>ⅩⅣ．腎尿路生殖器系の疾患</v>
      </c>
      <c r="S19" s="74">
        <v>610281199</v>
      </c>
      <c r="T19" s="74">
        <v>505350042</v>
      </c>
    </row>
    <row r="20" spans="2:20" ht="18.75" customHeight="1">
      <c r="B20" s="41" t="s">
        <v>66</v>
      </c>
      <c r="C20" s="42" t="s">
        <v>62</v>
      </c>
      <c r="D20" s="43">
        <f t="shared" si="1"/>
        <v>3798</v>
      </c>
      <c r="E20" s="44">
        <f t="shared" si="2"/>
        <v>6.8631358880395936E-7</v>
      </c>
      <c r="F20" s="83">
        <f t="shared" si="3"/>
        <v>21</v>
      </c>
      <c r="G20" s="43">
        <f t="shared" si="4"/>
        <v>45016</v>
      </c>
      <c r="H20" s="45">
        <f t="shared" si="5"/>
        <v>5.4446136372941692E-6</v>
      </c>
      <c r="I20" s="84">
        <f t="shared" si="6"/>
        <v>21</v>
      </c>
      <c r="R20" s="72" t="str">
        <f t="shared" si="0"/>
        <v>ⅩⅤ．妊娠，分娩及び産じょく</v>
      </c>
      <c r="S20" s="74">
        <v>3798</v>
      </c>
      <c r="T20" s="74">
        <v>45016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3412</v>
      </c>
      <c r="H21" s="45">
        <f t="shared" si="5"/>
        <v>4.1267597588518985E-7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3412</v>
      </c>
    </row>
    <row r="22" spans="2:20" ht="18.75" customHeight="1">
      <c r="B22" s="41" t="s">
        <v>68</v>
      </c>
      <c r="C22" s="42"/>
      <c r="D22" s="43">
        <f t="shared" si="1"/>
        <v>849466</v>
      </c>
      <c r="E22" s="44">
        <f t="shared" si="2"/>
        <v>1.5350185861688891E-4</v>
      </c>
      <c r="F22" s="83">
        <f t="shared" si="3"/>
        <v>19</v>
      </c>
      <c r="G22" s="43">
        <f t="shared" si="4"/>
        <v>1235494</v>
      </c>
      <c r="H22" s="45">
        <f t="shared" si="5"/>
        <v>1.4943103521403774E-4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849466</v>
      </c>
      <c r="T22" s="74">
        <v>1235494</v>
      </c>
    </row>
    <row r="23" spans="2:20" ht="18.75" customHeight="1">
      <c r="B23" s="41" t="s">
        <v>69</v>
      </c>
      <c r="C23" s="42"/>
      <c r="D23" s="43">
        <f t="shared" si="1"/>
        <v>104967770</v>
      </c>
      <c r="E23" s="44">
        <f t="shared" si="2"/>
        <v>1.896809029422027E-2</v>
      </c>
      <c r="F23" s="83">
        <f t="shared" si="3"/>
        <v>12</v>
      </c>
      <c r="G23" s="43">
        <f t="shared" si="4"/>
        <v>165093042</v>
      </c>
      <c r="H23" s="45">
        <f t="shared" si="5"/>
        <v>1.99677409786649E-2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104967770</v>
      </c>
      <c r="T23" s="74">
        <v>165093042</v>
      </c>
    </row>
    <row r="24" spans="2:20" ht="18.75" customHeight="1">
      <c r="B24" s="41" t="s">
        <v>70</v>
      </c>
      <c r="C24" s="42"/>
      <c r="D24" s="43">
        <f t="shared" si="1"/>
        <v>263248937</v>
      </c>
      <c r="E24" s="44">
        <f t="shared" si="2"/>
        <v>4.7570121827619112E-2</v>
      </c>
      <c r="F24" s="83">
        <f t="shared" si="3"/>
        <v>8</v>
      </c>
      <c r="G24" s="43">
        <f t="shared" si="4"/>
        <v>636557395</v>
      </c>
      <c r="H24" s="45">
        <f t="shared" si="5"/>
        <v>7.6990604979061919E-2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263248937</v>
      </c>
      <c r="T24" s="74">
        <v>636557395</v>
      </c>
    </row>
    <row r="25" spans="2:20" ht="18.75" customHeight="1">
      <c r="B25" s="41" t="s">
        <v>71</v>
      </c>
      <c r="C25" s="42"/>
      <c r="D25" s="43">
        <f t="shared" si="1"/>
        <v>22113615</v>
      </c>
      <c r="E25" s="44">
        <f t="shared" si="2"/>
        <v>3.9960175018638935E-3</v>
      </c>
      <c r="F25" s="83">
        <f t="shared" si="3"/>
        <v>17</v>
      </c>
      <c r="G25" s="43">
        <f t="shared" si="4"/>
        <v>75115805</v>
      </c>
      <c r="H25" s="45">
        <f t="shared" si="5"/>
        <v>9.0851372018688811E-3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22113615</v>
      </c>
      <c r="T25" s="74">
        <v>75115805</v>
      </c>
    </row>
    <row r="26" spans="2:20" ht="18.75" customHeight="1">
      <c r="B26" s="41" t="s">
        <v>72</v>
      </c>
      <c r="C26" s="42"/>
      <c r="D26" s="43">
        <f t="shared" si="1"/>
        <v>54230711</v>
      </c>
      <c r="E26" s="44">
        <f t="shared" si="2"/>
        <v>9.799703499157545E-3</v>
      </c>
      <c r="F26" s="83">
        <f t="shared" si="3"/>
        <v>16</v>
      </c>
      <c r="G26" s="43">
        <f t="shared" si="4"/>
        <v>37059441</v>
      </c>
      <c r="H26" s="45">
        <f t="shared" si="5"/>
        <v>4.4822804749222204E-3</v>
      </c>
      <c r="I26" s="84">
        <f t="shared" si="6"/>
        <v>17</v>
      </c>
      <c r="R26" s="72" t="str">
        <f t="shared" si="0"/>
        <v>ⅩⅩⅡ．特殊目的用コード</v>
      </c>
      <c r="S26" s="74">
        <v>54230711</v>
      </c>
      <c r="T26" s="74">
        <v>37059441</v>
      </c>
    </row>
    <row r="27" spans="2:20" ht="18.75" customHeight="1" thickBot="1">
      <c r="B27" s="46" t="s">
        <v>73</v>
      </c>
      <c r="C27" s="47"/>
      <c r="D27" s="43">
        <f t="shared" si="1"/>
        <v>243920</v>
      </c>
      <c r="E27" s="44">
        <f t="shared" si="2"/>
        <v>4.4077306630084718E-5</v>
      </c>
      <c r="F27" s="83">
        <f t="shared" si="3"/>
        <v>20</v>
      </c>
      <c r="G27" s="43">
        <f t="shared" si="4"/>
        <v>466663</v>
      </c>
      <c r="H27" s="45">
        <f t="shared" si="5"/>
        <v>5.6442147987840081E-5</v>
      </c>
      <c r="I27" s="84">
        <f t="shared" si="6"/>
        <v>20</v>
      </c>
      <c r="R27" s="72" t="str">
        <f t="shared" si="0"/>
        <v>分類外</v>
      </c>
      <c r="S27" s="74">
        <v>243920</v>
      </c>
      <c r="T27" s="74">
        <v>466663</v>
      </c>
    </row>
    <row r="28" spans="2:20" ht="18.75" customHeight="1" thickTop="1">
      <c r="B28" s="48" t="s">
        <v>74</v>
      </c>
      <c r="C28" s="49"/>
      <c r="D28" s="50">
        <f>S28</f>
        <v>5533913450</v>
      </c>
      <c r="E28" s="51"/>
      <c r="F28" s="52"/>
      <c r="G28" s="50">
        <f>T28</f>
        <v>8267987960</v>
      </c>
      <c r="H28" s="51"/>
      <c r="I28" s="53"/>
      <c r="R28" s="77" t="s">
        <v>169</v>
      </c>
      <c r="S28" s="79">
        <f>SUM(S6:S27)</f>
        <v>5533913450</v>
      </c>
      <c r="T28" s="79">
        <f>SUM(T6:T27)</f>
        <v>8267987960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5" priority="1" stopIfTrue="1" operator="equal">
      <formula>0</formula>
    </cfRule>
    <cfRule type="expression" dxfId="234" priority="2" stopIfTrue="1">
      <formula>$F6&lt;=5</formula>
    </cfRule>
  </conditionalFormatting>
  <conditionalFormatting sqref="G6:I27">
    <cfRule type="cellIs" dxfId="233" priority="3" stopIfTrue="1" operator="equal">
      <formula>0</formula>
    </cfRule>
  </conditionalFormatting>
  <conditionalFormatting sqref="G6:I27">
    <cfRule type="expression" dxfId="23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21371-2279-40E2-A3D2-D27414BCC6E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89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156459764</v>
      </c>
      <c r="E6" s="44">
        <f>IFERROR(S6/$S$28,"-")</f>
        <v>1.8959802379667701E-2</v>
      </c>
      <c r="F6" s="83">
        <f>_xlfn.IFS(D6&gt;0,RANK(D6,$D$6:$D$27),D6=0,"")</f>
        <v>13</v>
      </c>
      <c r="G6" s="40">
        <f>T6</f>
        <v>204422971</v>
      </c>
      <c r="H6" s="45">
        <f>IFERROR(T6/$T$28,"-")</f>
        <v>1.6644724737777762E-2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156459764</v>
      </c>
      <c r="T6" s="74">
        <v>204422971</v>
      </c>
    </row>
    <row r="7" spans="2:20" ht="18.75" customHeight="1">
      <c r="B7" s="41" t="s">
        <v>52</v>
      </c>
      <c r="C7" s="42"/>
      <c r="D7" s="43">
        <f>S7</f>
        <v>1216704172</v>
      </c>
      <c r="E7" s="44">
        <f>IFERROR(S7/$S$28,"-")</f>
        <v>0.1474402751600547</v>
      </c>
      <c r="F7" s="83">
        <f>_xlfn.IFS(D7&gt;0,RANK(D7,$D$6:$D$27),D7=0,"")</f>
        <v>2</v>
      </c>
      <c r="G7" s="43">
        <f>T7</f>
        <v>919990631</v>
      </c>
      <c r="H7" s="45">
        <f>IFERROR(T7/$T$28,"-")</f>
        <v>7.4908366410198948E-2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1216704172</v>
      </c>
      <c r="T7" s="74">
        <v>919990631</v>
      </c>
    </row>
    <row r="8" spans="2:20" ht="18.75" customHeight="1">
      <c r="B8" s="41" t="s">
        <v>53</v>
      </c>
      <c r="C8" s="42"/>
      <c r="D8" s="43">
        <f t="shared" ref="D8:D27" si="1">S8</f>
        <v>104134680</v>
      </c>
      <c r="E8" s="44">
        <f t="shared" ref="E8:E27" si="2">IFERROR(S8/$S$28,"-")</f>
        <v>1.2619045965516953E-2</v>
      </c>
      <c r="F8" s="83">
        <f t="shared" ref="F8:F27" si="3">_xlfn.IFS(D8&gt;0,RANK(D8,$D$6:$D$27),D8=0,"")</f>
        <v>15</v>
      </c>
      <c r="G8" s="43">
        <f t="shared" ref="G8:G27" si="4">T8</f>
        <v>119756116</v>
      </c>
      <c r="H8" s="45">
        <f t="shared" ref="H8:H27" si="5">IFERROR(T8/$T$28,"-")</f>
        <v>9.7508982319085037E-3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104134680</v>
      </c>
      <c r="T8" s="74">
        <v>119756116</v>
      </c>
    </row>
    <row r="9" spans="2:20" ht="18.75" customHeight="1">
      <c r="B9" s="41" t="s">
        <v>54</v>
      </c>
      <c r="C9" s="42"/>
      <c r="D9" s="43">
        <f t="shared" si="1"/>
        <v>543851425</v>
      </c>
      <c r="E9" s="44">
        <f t="shared" si="2"/>
        <v>6.5903944108599524E-2</v>
      </c>
      <c r="F9" s="83">
        <f t="shared" si="3"/>
        <v>7</v>
      </c>
      <c r="G9" s="43">
        <f t="shared" si="4"/>
        <v>818513426</v>
      </c>
      <c r="H9" s="45">
        <f t="shared" si="5"/>
        <v>6.6645791337928598E-2</v>
      </c>
      <c r="I9" s="84">
        <f t="shared" si="6"/>
        <v>7</v>
      </c>
      <c r="R9" s="72" t="str">
        <f t="shared" si="0"/>
        <v>Ⅳ．内分泌，栄養及び代謝疾患</v>
      </c>
      <c r="S9" s="74">
        <v>543851425</v>
      </c>
      <c r="T9" s="74">
        <v>818513426</v>
      </c>
    </row>
    <row r="10" spans="2:20" ht="18.75" customHeight="1">
      <c r="B10" s="41" t="s">
        <v>55</v>
      </c>
      <c r="C10" s="42"/>
      <c r="D10" s="43">
        <f t="shared" si="1"/>
        <v>178754097</v>
      </c>
      <c r="E10" s="44">
        <f t="shared" si="2"/>
        <v>2.1661430817931895E-2</v>
      </c>
      <c r="F10" s="83">
        <f t="shared" si="3"/>
        <v>11</v>
      </c>
      <c r="G10" s="43">
        <f t="shared" si="4"/>
        <v>418597339</v>
      </c>
      <c r="H10" s="45">
        <f t="shared" si="5"/>
        <v>3.4083437147683589E-2</v>
      </c>
      <c r="I10" s="84">
        <f t="shared" si="6"/>
        <v>11</v>
      </c>
      <c r="R10" s="72" t="str">
        <f t="shared" si="0"/>
        <v>Ⅴ．精神及び行動の障害</v>
      </c>
      <c r="S10" s="74">
        <v>178754097</v>
      </c>
      <c r="T10" s="74">
        <v>418597339</v>
      </c>
    </row>
    <row r="11" spans="2:20" ht="18.75" customHeight="1">
      <c r="B11" s="41" t="s">
        <v>56</v>
      </c>
      <c r="C11" s="42"/>
      <c r="D11" s="43">
        <f t="shared" si="1"/>
        <v>397157877</v>
      </c>
      <c r="E11" s="44">
        <f t="shared" si="2"/>
        <v>4.8127612294291668E-2</v>
      </c>
      <c r="F11" s="83">
        <f t="shared" si="3"/>
        <v>8</v>
      </c>
      <c r="G11" s="43">
        <f t="shared" si="4"/>
        <v>821782834</v>
      </c>
      <c r="H11" s="45">
        <f t="shared" si="5"/>
        <v>6.6911996236278734E-2</v>
      </c>
      <c r="I11" s="84">
        <f t="shared" si="6"/>
        <v>6</v>
      </c>
      <c r="R11" s="72" t="str">
        <f t="shared" si="0"/>
        <v>Ⅵ．神経系の疾患</v>
      </c>
      <c r="S11" s="74">
        <v>397157877</v>
      </c>
      <c r="T11" s="74">
        <v>821782834</v>
      </c>
    </row>
    <row r="12" spans="2:20" ht="18.75" customHeight="1">
      <c r="B12" s="41" t="s">
        <v>57</v>
      </c>
      <c r="C12" s="42"/>
      <c r="D12" s="43">
        <f t="shared" si="1"/>
        <v>242070951</v>
      </c>
      <c r="E12" s="44">
        <f t="shared" si="2"/>
        <v>2.9334170495222169E-2</v>
      </c>
      <c r="F12" s="83">
        <f t="shared" si="3"/>
        <v>10</v>
      </c>
      <c r="G12" s="43">
        <f t="shared" si="4"/>
        <v>436032024</v>
      </c>
      <c r="H12" s="45">
        <f t="shared" si="5"/>
        <v>3.5503020921930084E-2</v>
      </c>
      <c r="I12" s="84">
        <f t="shared" si="6"/>
        <v>10</v>
      </c>
      <c r="R12" s="72" t="str">
        <f t="shared" si="0"/>
        <v>Ⅶ．眼及び付属器の疾患</v>
      </c>
      <c r="S12" s="74">
        <v>242070951</v>
      </c>
      <c r="T12" s="74">
        <v>436032024</v>
      </c>
    </row>
    <row r="13" spans="2:20" ht="18.75" customHeight="1">
      <c r="B13" s="41" t="s">
        <v>58</v>
      </c>
      <c r="C13" s="42"/>
      <c r="D13" s="43">
        <f t="shared" si="1"/>
        <v>24179308</v>
      </c>
      <c r="E13" s="44">
        <f t="shared" si="2"/>
        <v>2.930049807291786E-3</v>
      </c>
      <c r="F13" s="83">
        <f t="shared" si="3"/>
        <v>18</v>
      </c>
      <c r="G13" s="43">
        <f t="shared" si="4"/>
        <v>49892242</v>
      </c>
      <c r="H13" s="45">
        <f t="shared" si="5"/>
        <v>4.0623743534213422E-3</v>
      </c>
      <c r="I13" s="84">
        <f t="shared" si="6"/>
        <v>18</v>
      </c>
      <c r="R13" s="72" t="str">
        <f t="shared" si="0"/>
        <v>Ⅷ．耳及び乳様突起の疾患</v>
      </c>
      <c r="S13" s="74">
        <v>24179308</v>
      </c>
      <c r="T13" s="74">
        <v>49892242</v>
      </c>
    </row>
    <row r="14" spans="2:20" ht="18.75" customHeight="1">
      <c r="B14" s="41" t="s">
        <v>59</v>
      </c>
      <c r="C14" s="42"/>
      <c r="D14" s="43">
        <f t="shared" si="1"/>
        <v>1713100058</v>
      </c>
      <c r="E14" s="44">
        <f t="shared" si="2"/>
        <v>0.20759355457213446</v>
      </c>
      <c r="F14" s="83">
        <f t="shared" si="3"/>
        <v>1</v>
      </c>
      <c r="G14" s="43">
        <f t="shared" si="4"/>
        <v>2413826740</v>
      </c>
      <c r="H14" s="45">
        <f t="shared" si="5"/>
        <v>0.1965409340028986</v>
      </c>
      <c r="I14" s="84">
        <f t="shared" si="6"/>
        <v>1</v>
      </c>
      <c r="R14" s="72" t="str">
        <f t="shared" si="0"/>
        <v>Ⅸ．循環器系の疾患</v>
      </c>
      <c r="S14" s="74">
        <v>1713100058</v>
      </c>
      <c r="T14" s="74">
        <v>2413826740</v>
      </c>
    </row>
    <row r="15" spans="2:20" ht="18.75" customHeight="1">
      <c r="B15" s="41" t="s">
        <v>60</v>
      </c>
      <c r="C15" s="42"/>
      <c r="D15" s="43">
        <f t="shared" si="1"/>
        <v>674744137</v>
      </c>
      <c r="E15" s="44">
        <f t="shared" si="2"/>
        <v>8.1765529790518085E-2</v>
      </c>
      <c r="F15" s="83">
        <f t="shared" si="3"/>
        <v>5</v>
      </c>
      <c r="G15" s="43">
        <f t="shared" si="4"/>
        <v>682493673</v>
      </c>
      <c r="H15" s="45">
        <f t="shared" si="5"/>
        <v>5.5570659533951829E-2</v>
      </c>
      <c r="I15" s="84">
        <f t="shared" si="6"/>
        <v>9</v>
      </c>
      <c r="R15" s="72" t="str">
        <f t="shared" si="0"/>
        <v>Ⅹ．呼吸器系の疾患</v>
      </c>
      <c r="S15" s="74">
        <v>674744137</v>
      </c>
      <c r="T15" s="74">
        <v>682493673</v>
      </c>
    </row>
    <row r="16" spans="2:20" ht="18.75" customHeight="1">
      <c r="B16" s="41" t="s">
        <v>61</v>
      </c>
      <c r="C16" s="42" t="s">
        <v>62</v>
      </c>
      <c r="D16" s="43">
        <f t="shared" si="1"/>
        <v>608286207</v>
      </c>
      <c r="E16" s="44">
        <f t="shared" si="2"/>
        <v>7.371215435936386E-2</v>
      </c>
      <c r="F16" s="83">
        <f t="shared" si="3"/>
        <v>6</v>
      </c>
      <c r="G16" s="43">
        <f t="shared" si="4"/>
        <v>947597613</v>
      </c>
      <c r="H16" s="45">
        <f t="shared" si="5"/>
        <v>7.7156208783210861E-2</v>
      </c>
      <c r="I16" s="84">
        <f t="shared" si="6"/>
        <v>4</v>
      </c>
      <c r="R16" s="72" t="str">
        <f t="shared" si="0"/>
        <v>ⅩⅠ．消化器系の疾患</v>
      </c>
      <c r="S16" s="74">
        <v>608286207</v>
      </c>
      <c r="T16" s="74">
        <v>947597613</v>
      </c>
    </row>
    <row r="17" spans="2:20" ht="18.75" customHeight="1">
      <c r="B17" s="41" t="s">
        <v>63</v>
      </c>
      <c r="C17" s="42"/>
      <c r="D17" s="43">
        <f t="shared" si="1"/>
        <v>134588576</v>
      </c>
      <c r="E17" s="44">
        <f t="shared" si="2"/>
        <v>1.6309450674621286E-2</v>
      </c>
      <c r="F17" s="83">
        <f t="shared" si="3"/>
        <v>14</v>
      </c>
      <c r="G17" s="43">
        <f t="shared" si="4"/>
        <v>182750045</v>
      </c>
      <c r="H17" s="45">
        <f t="shared" si="5"/>
        <v>1.4880050808191705E-2</v>
      </c>
      <c r="I17" s="84">
        <f t="shared" si="6"/>
        <v>14</v>
      </c>
      <c r="R17" s="72" t="str">
        <f t="shared" si="0"/>
        <v>ⅩⅡ．皮膚及び皮下組織の疾患</v>
      </c>
      <c r="S17" s="74">
        <v>134588576</v>
      </c>
      <c r="T17" s="74">
        <v>182750045</v>
      </c>
    </row>
    <row r="18" spans="2:20" ht="18.75" customHeight="1">
      <c r="B18" s="41" t="s">
        <v>64</v>
      </c>
      <c r="C18" s="42"/>
      <c r="D18" s="43">
        <f t="shared" si="1"/>
        <v>810749047</v>
      </c>
      <c r="E18" s="44">
        <f t="shared" si="2"/>
        <v>9.8246611893291119E-2</v>
      </c>
      <c r="F18" s="83">
        <f t="shared" si="3"/>
        <v>4</v>
      </c>
      <c r="G18" s="43">
        <f t="shared" si="4"/>
        <v>2209731990</v>
      </c>
      <c r="H18" s="45">
        <f t="shared" si="5"/>
        <v>0.17992293399263767</v>
      </c>
      <c r="I18" s="84">
        <f t="shared" si="6"/>
        <v>2</v>
      </c>
      <c r="R18" s="72" t="str">
        <f t="shared" si="0"/>
        <v>ⅩⅢ．筋骨格系及び結合組織の疾患</v>
      </c>
      <c r="S18" s="74">
        <v>810749047</v>
      </c>
      <c r="T18" s="74">
        <v>2209731990</v>
      </c>
    </row>
    <row r="19" spans="2:20" ht="18.75" customHeight="1">
      <c r="B19" s="41" t="s">
        <v>65</v>
      </c>
      <c r="C19" s="42"/>
      <c r="D19" s="43">
        <f t="shared" si="1"/>
        <v>834411167</v>
      </c>
      <c r="E19" s="44">
        <f t="shared" si="2"/>
        <v>0.10111398883170951</v>
      </c>
      <c r="F19" s="83">
        <f t="shared" si="3"/>
        <v>3</v>
      </c>
      <c r="G19" s="43">
        <f t="shared" si="4"/>
        <v>717610437</v>
      </c>
      <c r="H19" s="45">
        <f t="shared" si="5"/>
        <v>5.8429970635841169E-2</v>
      </c>
      <c r="I19" s="84">
        <f t="shared" si="6"/>
        <v>8</v>
      </c>
      <c r="R19" s="72" t="str">
        <f t="shared" si="0"/>
        <v>ⅩⅣ．腎尿路生殖器系の疾患</v>
      </c>
      <c r="S19" s="74">
        <v>834411167</v>
      </c>
      <c r="T19" s="74">
        <v>717610437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7834</v>
      </c>
      <c r="H20" s="45">
        <f t="shared" si="5"/>
        <v>6.3786752025901726E-7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7834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2507</v>
      </c>
      <c r="H21" s="45">
        <f t="shared" si="5"/>
        <v>2.0412737723887621E-7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2507</v>
      </c>
    </row>
    <row r="22" spans="2:20" ht="18.75" customHeight="1">
      <c r="B22" s="41" t="s">
        <v>68</v>
      </c>
      <c r="C22" s="42"/>
      <c r="D22" s="43">
        <f t="shared" si="1"/>
        <v>1795028</v>
      </c>
      <c r="E22" s="44">
        <f t="shared" si="2"/>
        <v>2.1752158686606581E-4</v>
      </c>
      <c r="F22" s="83">
        <f t="shared" si="3"/>
        <v>19</v>
      </c>
      <c r="G22" s="43">
        <f t="shared" si="4"/>
        <v>2004351</v>
      </c>
      <c r="H22" s="45">
        <f t="shared" si="5"/>
        <v>1.632002045058312E-4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1795028</v>
      </c>
      <c r="T22" s="74">
        <v>2004351</v>
      </c>
    </row>
    <row r="23" spans="2:20" ht="18.75" customHeight="1">
      <c r="B23" s="41" t="s">
        <v>69</v>
      </c>
      <c r="C23" s="42"/>
      <c r="D23" s="43">
        <f t="shared" si="1"/>
        <v>161991761</v>
      </c>
      <c r="E23" s="44">
        <f t="shared" si="2"/>
        <v>1.9630170065285037E-2</v>
      </c>
      <c r="F23" s="83">
        <f t="shared" si="3"/>
        <v>12</v>
      </c>
      <c r="G23" s="43">
        <f t="shared" si="4"/>
        <v>246146702</v>
      </c>
      <c r="H23" s="45">
        <f t="shared" si="5"/>
        <v>2.0041994692963402E-2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161991761</v>
      </c>
      <c r="T23" s="74">
        <v>246146702</v>
      </c>
    </row>
    <row r="24" spans="2:20" ht="18.75" customHeight="1">
      <c r="B24" s="41" t="s">
        <v>70</v>
      </c>
      <c r="C24" s="42"/>
      <c r="D24" s="43">
        <f t="shared" si="1"/>
        <v>365578118</v>
      </c>
      <c r="E24" s="44">
        <f t="shared" si="2"/>
        <v>4.43007754479985E-2</v>
      </c>
      <c r="F24" s="83">
        <f t="shared" si="3"/>
        <v>9</v>
      </c>
      <c r="G24" s="43">
        <f t="shared" si="4"/>
        <v>964510927</v>
      </c>
      <c r="H24" s="45">
        <f t="shared" si="5"/>
        <v>7.8533340983943836E-2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365578118</v>
      </c>
      <c r="T24" s="74">
        <v>964510927</v>
      </c>
    </row>
    <row r="25" spans="2:20" ht="18.75" customHeight="1">
      <c r="B25" s="41" t="s">
        <v>71</v>
      </c>
      <c r="C25" s="42"/>
      <c r="D25" s="43">
        <f t="shared" si="1"/>
        <v>32503273</v>
      </c>
      <c r="E25" s="44">
        <f t="shared" si="2"/>
        <v>3.9387483210852154E-3</v>
      </c>
      <c r="F25" s="83">
        <f t="shared" si="3"/>
        <v>17</v>
      </c>
      <c r="G25" s="43">
        <f t="shared" si="4"/>
        <v>70493110</v>
      </c>
      <c r="H25" s="45">
        <f t="shared" si="5"/>
        <v>5.7397581402918217E-3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32503273</v>
      </c>
      <c r="T25" s="74">
        <v>70493110</v>
      </c>
    </row>
    <row r="26" spans="2:20" ht="18.75" customHeight="1">
      <c r="B26" s="41" t="s">
        <v>72</v>
      </c>
      <c r="C26" s="42"/>
      <c r="D26" s="43">
        <f t="shared" si="1"/>
        <v>50723381</v>
      </c>
      <c r="E26" s="44">
        <f t="shared" si="2"/>
        <v>6.1466619608897752E-3</v>
      </c>
      <c r="F26" s="83">
        <f t="shared" si="3"/>
        <v>16</v>
      </c>
      <c r="G26" s="43">
        <f t="shared" si="4"/>
        <v>53503029</v>
      </c>
      <c r="H26" s="45">
        <f t="shared" si="5"/>
        <v>4.3563753426827025E-3</v>
      </c>
      <c r="I26" s="84">
        <f t="shared" si="6"/>
        <v>17</v>
      </c>
      <c r="R26" s="72" t="str">
        <f t="shared" si="0"/>
        <v>ⅩⅩⅡ．特殊目的用コード</v>
      </c>
      <c r="S26" s="74">
        <v>50723381</v>
      </c>
      <c r="T26" s="74">
        <v>53503029</v>
      </c>
    </row>
    <row r="27" spans="2:20" ht="18.75" customHeight="1" thickBot="1">
      <c r="B27" s="46" t="s">
        <v>73</v>
      </c>
      <c r="C27" s="47"/>
      <c r="D27" s="43">
        <f t="shared" si="1"/>
        <v>400243</v>
      </c>
      <c r="E27" s="44">
        <f t="shared" si="2"/>
        <v>4.8501467660690963E-5</v>
      </c>
      <c r="F27" s="83">
        <f t="shared" si="3"/>
        <v>20</v>
      </c>
      <c r="G27" s="43">
        <f t="shared" si="4"/>
        <v>1880569</v>
      </c>
      <c r="H27" s="45">
        <f t="shared" si="5"/>
        <v>1.531215068554991E-4</v>
      </c>
      <c r="I27" s="84">
        <f t="shared" si="6"/>
        <v>20</v>
      </c>
      <c r="R27" s="72" t="str">
        <f t="shared" si="0"/>
        <v>分類外</v>
      </c>
      <c r="S27" s="74">
        <v>400243</v>
      </c>
      <c r="T27" s="74">
        <v>1880569</v>
      </c>
    </row>
    <row r="28" spans="2:20" ht="18.75" customHeight="1" thickTop="1">
      <c r="B28" s="48" t="s">
        <v>74</v>
      </c>
      <c r="C28" s="49"/>
      <c r="D28" s="50">
        <f>S28</f>
        <v>8252183270</v>
      </c>
      <c r="E28" s="51"/>
      <c r="F28" s="52"/>
      <c r="G28" s="50">
        <f>T28</f>
        <v>12281547110</v>
      </c>
      <c r="H28" s="51"/>
      <c r="I28" s="53"/>
      <c r="R28" s="77" t="s">
        <v>169</v>
      </c>
      <c r="S28" s="79">
        <f>SUM(S6:S27)</f>
        <v>8252183270</v>
      </c>
      <c r="T28" s="79">
        <f>SUM(T6:T27)</f>
        <v>12281547110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1" priority="1" stopIfTrue="1" operator="equal">
      <formula>0</formula>
    </cfRule>
    <cfRule type="expression" dxfId="230" priority="2" stopIfTrue="1">
      <formula>$F6&lt;=5</formula>
    </cfRule>
  </conditionalFormatting>
  <conditionalFormatting sqref="G6:I27">
    <cfRule type="cellIs" dxfId="229" priority="3" stopIfTrue="1" operator="equal">
      <formula>0</formula>
    </cfRule>
  </conditionalFormatting>
  <conditionalFormatting sqref="G6:I27">
    <cfRule type="expression" dxfId="22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5AD50-52B3-4220-87DB-5CBA5EDD199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90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130516287</v>
      </c>
      <c r="E6" s="44">
        <f>IFERROR(S6/$S$28,"-")</f>
        <v>1.7399756351420697E-2</v>
      </c>
      <c r="F6" s="83">
        <f>_xlfn.IFS(D6&gt;0,RANK(D6,$D$6:$D$27),D6=0,"")</f>
        <v>12</v>
      </c>
      <c r="G6" s="40">
        <f>T6</f>
        <v>227596493</v>
      </c>
      <c r="H6" s="45">
        <f>IFERROR(T6/$T$28,"-")</f>
        <v>2.1040295146197114E-2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130516287</v>
      </c>
      <c r="T6" s="74">
        <v>227596493</v>
      </c>
    </row>
    <row r="7" spans="2:20" ht="18.75" customHeight="1">
      <c r="B7" s="41" t="s">
        <v>52</v>
      </c>
      <c r="C7" s="42"/>
      <c r="D7" s="43">
        <f>S7</f>
        <v>1089473745</v>
      </c>
      <c r="E7" s="44">
        <f>IFERROR(S7/$S$28,"-")</f>
        <v>0.14524300491531639</v>
      </c>
      <c r="F7" s="83">
        <f>_xlfn.IFS(D7&gt;0,RANK(D7,$D$6:$D$27),D7=0,"")</f>
        <v>2</v>
      </c>
      <c r="G7" s="43">
        <f>T7</f>
        <v>829296763</v>
      </c>
      <c r="H7" s="45">
        <f>IFERROR(T7/$T$28,"-")</f>
        <v>7.6664839722753897E-2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1089473745</v>
      </c>
      <c r="T7" s="74">
        <v>829296763</v>
      </c>
    </row>
    <row r="8" spans="2:20" ht="18.75" customHeight="1">
      <c r="B8" s="41" t="s">
        <v>53</v>
      </c>
      <c r="C8" s="42"/>
      <c r="D8" s="43">
        <f t="shared" ref="D8:D27" si="1">S8</f>
        <v>90873189</v>
      </c>
      <c r="E8" s="44">
        <f t="shared" ref="E8:E27" si="2">IFERROR(S8/$S$28,"-")</f>
        <v>1.211474356052286E-2</v>
      </c>
      <c r="F8" s="83">
        <f t="shared" ref="F8:F27" si="3">_xlfn.IFS(D8&gt;0,RANK(D8,$D$6:$D$27),D8=0,"")</f>
        <v>15</v>
      </c>
      <c r="G8" s="43">
        <f t="shared" ref="G8:G27" si="4">T8</f>
        <v>147993520</v>
      </c>
      <c r="H8" s="45">
        <f t="shared" ref="H8:H27" si="5">IFERROR(T8/$T$28,"-")</f>
        <v>1.3681350268102003E-2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90873189</v>
      </c>
      <c r="T8" s="74">
        <v>147993520</v>
      </c>
    </row>
    <row r="9" spans="2:20" ht="18.75" customHeight="1">
      <c r="B9" s="41" t="s">
        <v>54</v>
      </c>
      <c r="C9" s="42"/>
      <c r="D9" s="43">
        <f t="shared" si="1"/>
        <v>612609560</v>
      </c>
      <c r="E9" s="44">
        <f t="shared" si="2"/>
        <v>8.1669938117003266E-2</v>
      </c>
      <c r="F9" s="83">
        <f t="shared" si="3"/>
        <v>5</v>
      </c>
      <c r="G9" s="43">
        <f t="shared" si="4"/>
        <v>742197413</v>
      </c>
      <c r="H9" s="45">
        <f t="shared" si="5"/>
        <v>6.861288774895119E-2</v>
      </c>
      <c r="I9" s="84">
        <f t="shared" si="6"/>
        <v>6</v>
      </c>
      <c r="R9" s="72" t="str">
        <f t="shared" si="0"/>
        <v>Ⅳ．内分泌，栄養及び代謝疾患</v>
      </c>
      <c r="S9" s="74">
        <v>612609560</v>
      </c>
      <c r="T9" s="74">
        <v>742197413</v>
      </c>
    </row>
    <row r="10" spans="2:20" ht="18.75" customHeight="1">
      <c r="B10" s="41" t="s">
        <v>55</v>
      </c>
      <c r="C10" s="42"/>
      <c r="D10" s="43">
        <f t="shared" si="1"/>
        <v>134446159</v>
      </c>
      <c r="E10" s="44">
        <f t="shared" si="2"/>
        <v>1.7923666561127094E-2</v>
      </c>
      <c r="F10" s="83">
        <f t="shared" si="3"/>
        <v>11</v>
      </c>
      <c r="G10" s="43">
        <f t="shared" si="4"/>
        <v>281795629</v>
      </c>
      <c r="H10" s="45">
        <f t="shared" si="5"/>
        <v>2.6050766982021394E-2</v>
      </c>
      <c r="I10" s="84">
        <f t="shared" si="6"/>
        <v>11</v>
      </c>
      <c r="R10" s="72" t="str">
        <f t="shared" si="0"/>
        <v>Ⅴ．精神及び行動の障害</v>
      </c>
      <c r="S10" s="74">
        <v>134446159</v>
      </c>
      <c r="T10" s="74">
        <v>281795629</v>
      </c>
    </row>
    <row r="11" spans="2:20" ht="18.75" customHeight="1">
      <c r="B11" s="41" t="s">
        <v>56</v>
      </c>
      <c r="C11" s="42"/>
      <c r="D11" s="43">
        <f t="shared" si="1"/>
        <v>379610210</v>
      </c>
      <c r="E11" s="44">
        <f t="shared" si="2"/>
        <v>5.0607669849753269E-2</v>
      </c>
      <c r="F11" s="83">
        <f t="shared" si="3"/>
        <v>8</v>
      </c>
      <c r="G11" s="43">
        <f t="shared" si="4"/>
        <v>716847029</v>
      </c>
      <c r="H11" s="45">
        <f t="shared" si="5"/>
        <v>6.6269356201523383E-2</v>
      </c>
      <c r="I11" s="84">
        <f t="shared" si="6"/>
        <v>8</v>
      </c>
      <c r="R11" s="72" t="str">
        <f t="shared" si="0"/>
        <v>Ⅵ．神経系の疾患</v>
      </c>
      <c r="S11" s="74">
        <v>379610210</v>
      </c>
      <c r="T11" s="74">
        <v>716847029</v>
      </c>
    </row>
    <row r="12" spans="2:20" ht="18.75" customHeight="1">
      <c r="B12" s="41" t="s">
        <v>57</v>
      </c>
      <c r="C12" s="42"/>
      <c r="D12" s="43">
        <f t="shared" si="1"/>
        <v>253508707</v>
      </c>
      <c r="E12" s="44">
        <f t="shared" si="2"/>
        <v>3.3796469667909709E-2</v>
      </c>
      <c r="F12" s="83">
        <f t="shared" si="3"/>
        <v>10</v>
      </c>
      <c r="G12" s="43">
        <f t="shared" si="4"/>
        <v>393819292</v>
      </c>
      <c r="H12" s="45">
        <f t="shared" si="5"/>
        <v>3.6406862112529935E-2</v>
      </c>
      <c r="I12" s="84">
        <f t="shared" si="6"/>
        <v>10</v>
      </c>
      <c r="R12" s="72" t="str">
        <f t="shared" si="0"/>
        <v>Ⅶ．眼及び付属器の疾患</v>
      </c>
      <c r="S12" s="74">
        <v>253508707</v>
      </c>
      <c r="T12" s="74">
        <v>393819292</v>
      </c>
    </row>
    <row r="13" spans="2:20" ht="18.75" customHeight="1">
      <c r="B13" s="41" t="s">
        <v>58</v>
      </c>
      <c r="C13" s="42"/>
      <c r="D13" s="43">
        <f t="shared" si="1"/>
        <v>22492133</v>
      </c>
      <c r="E13" s="44">
        <f t="shared" si="2"/>
        <v>2.9985348420442657E-3</v>
      </c>
      <c r="F13" s="83">
        <f t="shared" si="3"/>
        <v>18</v>
      </c>
      <c r="G13" s="43">
        <f t="shared" si="4"/>
        <v>41647249</v>
      </c>
      <c r="H13" s="45">
        <f t="shared" si="5"/>
        <v>3.8501050672479502E-3</v>
      </c>
      <c r="I13" s="84">
        <f t="shared" si="6"/>
        <v>18</v>
      </c>
      <c r="R13" s="72" t="str">
        <f t="shared" si="0"/>
        <v>Ⅷ．耳及び乳様突起の疾患</v>
      </c>
      <c r="S13" s="74">
        <v>22492133</v>
      </c>
      <c r="T13" s="74">
        <v>41647249</v>
      </c>
    </row>
    <row r="14" spans="2:20" ht="18.75" customHeight="1">
      <c r="B14" s="41" t="s">
        <v>59</v>
      </c>
      <c r="C14" s="42"/>
      <c r="D14" s="43">
        <f t="shared" si="1"/>
        <v>1497511292</v>
      </c>
      <c r="E14" s="44">
        <f t="shared" si="2"/>
        <v>0.19964046030746502</v>
      </c>
      <c r="F14" s="83">
        <f t="shared" si="3"/>
        <v>1</v>
      </c>
      <c r="G14" s="43">
        <f t="shared" si="4"/>
        <v>1983217074</v>
      </c>
      <c r="H14" s="45">
        <f t="shared" si="5"/>
        <v>0.18333969924544244</v>
      </c>
      <c r="I14" s="84">
        <f t="shared" si="6"/>
        <v>1</v>
      </c>
      <c r="R14" s="72" t="str">
        <f t="shared" si="0"/>
        <v>Ⅸ．循環器系の疾患</v>
      </c>
      <c r="S14" s="74">
        <v>1497511292</v>
      </c>
      <c r="T14" s="74">
        <v>1983217074</v>
      </c>
    </row>
    <row r="15" spans="2:20" ht="18.75" customHeight="1">
      <c r="B15" s="41" t="s">
        <v>60</v>
      </c>
      <c r="C15" s="42"/>
      <c r="D15" s="43">
        <f t="shared" si="1"/>
        <v>572322168</v>
      </c>
      <c r="E15" s="44">
        <f t="shared" si="2"/>
        <v>7.6299031382319846E-2</v>
      </c>
      <c r="F15" s="83">
        <f t="shared" si="3"/>
        <v>6</v>
      </c>
      <c r="G15" s="43">
        <f t="shared" si="4"/>
        <v>648733661</v>
      </c>
      <c r="H15" s="45">
        <f t="shared" si="5"/>
        <v>5.9972574791444543E-2</v>
      </c>
      <c r="I15" s="84">
        <f t="shared" si="6"/>
        <v>9</v>
      </c>
      <c r="R15" s="72" t="str">
        <f t="shared" si="0"/>
        <v>Ⅹ．呼吸器系の疾患</v>
      </c>
      <c r="S15" s="74">
        <v>572322168</v>
      </c>
      <c r="T15" s="74">
        <v>648733661</v>
      </c>
    </row>
    <row r="16" spans="2:20" ht="18.75" customHeight="1">
      <c r="B16" s="41" t="s">
        <v>61</v>
      </c>
      <c r="C16" s="42" t="s">
        <v>62</v>
      </c>
      <c r="D16" s="43">
        <f t="shared" si="1"/>
        <v>560746465</v>
      </c>
      <c r="E16" s="44">
        <f t="shared" si="2"/>
        <v>7.4755818528000673E-2</v>
      </c>
      <c r="F16" s="83">
        <f t="shared" si="3"/>
        <v>7</v>
      </c>
      <c r="G16" s="43">
        <f t="shared" si="4"/>
        <v>829720588</v>
      </c>
      <c r="H16" s="45">
        <f t="shared" si="5"/>
        <v>7.6704020480650448E-2</v>
      </c>
      <c r="I16" s="84">
        <f t="shared" si="6"/>
        <v>3</v>
      </c>
      <c r="R16" s="72" t="str">
        <f t="shared" si="0"/>
        <v>ⅩⅠ．消化器系の疾患</v>
      </c>
      <c r="S16" s="74">
        <v>560746465</v>
      </c>
      <c r="T16" s="74">
        <v>829720588</v>
      </c>
    </row>
    <row r="17" spans="2:20" ht="18.75" customHeight="1">
      <c r="B17" s="41" t="s">
        <v>63</v>
      </c>
      <c r="C17" s="42"/>
      <c r="D17" s="43">
        <f t="shared" si="1"/>
        <v>122021728</v>
      </c>
      <c r="E17" s="44">
        <f t="shared" si="2"/>
        <v>1.6267305679476835E-2</v>
      </c>
      <c r="F17" s="83">
        <f t="shared" si="3"/>
        <v>14</v>
      </c>
      <c r="G17" s="43">
        <f t="shared" si="4"/>
        <v>179305733</v>
      </c>
      <c r="H17" s="45">
        <f t="shared" si="5"/>
        <v>1.6576026695302445E-2</v>
      </c>
      <c r="I17" s="84">
        <f t="shared" si="6"/>
        <v>14</v>
      </c>
      <c r="R17" s="72" t="str">
        <f t="shared" si="0"/>
        <v>ⅩⅡ．皮膚及び皮下組織の疾患</v>
      </c>
      <c r="S17" s="74">
        <v>122021728</v>
      </c>
      <c r="T17" s="74">
        <v>179305733</v>
      </c>
    </row>
    <row r="18" spans="2:20" ht="18.75" customHeight="1">
      <c r="B18" s="41" t="s">
        <v>64</v>
      </c>
      <c r="C18" s="42"/>
      <c r="D18" s="43">
        <f t="shared" si="1"/>
        <v>646594685</v>
      </c>
      <c r="E18" s="44">
        <f t="shared" si="2"/>
        <v>8.6200659210628749E-2</v>
      </c>
      <c r="F18" s="83">
        <f t="shared" si="3"/>
        <v>4</v>
      </c>
      <c r="G18" s="43">
        <f t="shared" si="4"/>
        <v>1917315854</v>
      </c>
      <c r="H18" s="45">
        <f t="shared" si="5"/>
        <v>0.17724742119221923</v>
      </c>
      <c r="I18" s="84">
        <f t="shared" si="6"/>
        <v>2</v>
      </c>
      <c r="R18" s="72" t="str">
        <f t="shared" si="0"/>
        <v>ⅩⅢ．筋骨格系及び結合組織の疾患</v>
      </c>
      <c r="S18" s="74">
        <v>646594685</v>
      </c>
      <c r="T18" s="74">
        <v>1917315854</v>
      </c>
    </row>
    <row r="19" spans="2:20" ht="18.75" customHeight="1">
      <c r="B19" s="41" t="s">
        <v>65</v>
      </c>
      <c r="C19" s="42"/>
      <c r="D19" s="43">
        <f t="shared" si="1"/>
        <v>850899299</v>
      </c>
      <c r="E19" s="44">
        <f t="shared" si="2"/>
        <v>0.11343749368379341</v>
      </c>
      <c r="F19" s="83">
        <f t="shared" si="3"/>
        <v>3</v>
      </c>
      <c r="G19" s="43">
        <f t="shared" si="4"/>
        <v>793568891</v>
      </c>
      <c r="H19" s="45">
        <f t="shared" si="5"/>
        <v>7.3361955034519477E-2</v>
      </c>
      <c r="I19" s="84">
        <f t="shared" si="6"/>
        <v>5</v>
      </c>
      <c r="R19" s="72" t="str">
        <f t="shared" si="0"/>
        <v>ⅩⅣ．腎尿路生殖器系の疾患</v>
      </c>
      <c r="S19" s="74">
        <v>850899299</v>
      </c>
      <c r="T19" s="74">
        <v>793568891</v>
      </c>
    </row>
    <row r="20" spans="2:20" ht="18.75" customHeight="1">
      <c r="B20" s="41" t="s">
        <v>66</v>
      </c>
      <c r="C20" s="42" t="s">
        <v>62</v>
      </c>
      <c r="D20" s="43">
        <f t="shared" si="1"/>
        <v>511</v>
      </c>
      <c r="E20" s="44">
        <f t="shared" si="2"/>
        <v>6.8123877103368538E-8</v>
      </c>
      <c r="F20" s="83">
        <f t="shared" si="3"/>
        <v>21</v>
      </c>
      <c r="G20" s="43">
        <f t="shared" si="4"/>
        <v>32129</v>
      </c>
      <c r="H20" s="45">
        <f t="shared" si="5"/>
        <v>2.9701847943332199E-6</v>
      </c>
      <c r="I20" s="84">
        <f t="shared" si="6"/>
        <v>21</v>
      </c>
      <c r="R20" s="72" t="str">
        <f t="shared" si="0"/>
        <v>ⅩⅤ．妊娠，分娩及び産じょく</v>
      </c>
      <c r="S20" s="74">
        <v>511</v>
      </c>
      <c r="T20" s="74">
        <v>32129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416</v>
      </c>
      <c r="H21" s="45">
        <f t="shared" si="5"/>
        <v>3.845737104928941E-8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416</v>
      </c>
    </row>
    <row r="22" spans="2:20" ht="18.75" customHeight="1">
      <c r="B22" s="41" t="s">
        <v>68</v>
      </c>
      <c r="C22" s="42"/>
      <c r="D22" s="43">
        <f t="shared" si="1"/>
        <v>1067955</v>
      </c>
      <c r="E22" s="44">
        <f t="shared" si="2"/>
        <v>1.4237423712706054E-4</v>
      </c>
      <c r="F22" s="83">
        <f t="shared" si="3"/>
        <v>19</v>
      </c>
      <c r="G22" s="43">
        <f t="shared" si="4"/>
        <v>3887340</v>
      </c>
      <c r="H22" s="45">
        <f t="shared" si="5"/>
        <v>3.5936749224698246E-4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1067955</v>
      </c>
      <c r="T22" s="74">
        <v>3887340</v>
      </c>
    </row>
    <row r="23" spans="2:20" ht="18.75" customHeight="1">
      <c r="B23" s="41" t="s">
        <v>69</v>
      </c>
      <c r="C23" s="42"/>
      <c r="D23" s="43">
        <f t="shared" si="1"/>
        <v>122223765</v>
      </c>
      <c r="E23" s="44">
        <f t="shared" si="2"/>
        <v>1.6294240207379639E-2</v>
      </c>
      <c r="F23" s="83">
        <f t="shared" si="3"/>
        <v>13</v>
      </c>
      <c r="G23" s="43">
        <f t="shared" si="4"/>
        <v>238166792</v>
      </c>
      <c r="H23" s="45">
        <f t="shared" si="5"/>
        <v>2.2017472816257051E-2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122223765</v>
      </c>
      <c r="T23" s="74">
        <v>238166792</v>
      </c>
    </row>
    <row r="24" spans="2:20" ht="18.75" customHeight="1">
      <c r="B24" s="41" t="s">
        <v>70</v>
      </c>
      <c r="C24" s="42"/>
      <c r="D24" s="43">
        <f t="shared" si="1"/>
        <v>329366826</v>
      </c>
      <c r="E24" s="44">
        <f t="shared" si="2"/>
        <v>4.3909481754110698E-2</v>
      </c>
      <c r="F24" s="83">
        <f t="shared" si="3"/>
        <v>9</v>
      </c>
      <c r="G24" s="43">
        <f t="shared" si="4"/>
        <v>728876790</v>
      </c>
      <c r="H24" s="45">
        <f t="shared" si="5"/>
        <v>6.7381454716935088E-2</v>
      </c>
      <c r="I24" s="84">
        <f t="shared" si="6"/>
        <v>7</v>
      </c>
      <c r="R24" s="72" t="str">
        <f t="shared" si="0"/>
        <v>ⅩⅨ．損傷，中毒及びその他の外因の影響</v>
      </c>
      <c r="S24" s="74">
        <v>329366826</v>
      </c>
      <c r="T24" s="74">
        <v>728876790</v>
      </c>
    </row>
    <row r="25" spans="2:20" ht="18.75" customHeight="1">
      <c r="B25" s="41" t="s">
        <v>71</v>
      </c>
      <c r="C25" s="42"/>
      <c r="D25" s="43">
        <f t="shared" si="1"/>
        <v>29192879</v>
      </c>
      <c r="E25" s="44">
        <f t="shared" si="2"/>
        <v>3.8918436424452215E-3</v>
      </c>
      <c r="F25" s="83">
        <f t="shared" si="3"/>
        <v>17</v>
      </c>
      <c r="G25" s="43">
        <f t="shared" si="4"/>
        <v>60430875</v>
      </c>
      <c r="H25" s="45">
        <f t="shared" si="5"/>
        <v>5.5865687084332384E-3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29192879</v>
      </c>
      <c r="T25" s="74">
        <v>60430875</v>
      </c>
    </row>
    <row r="26" spans="2:20" ht="18.75" customHeight="1">
      <c r="B26" s="41" t="s">
        <v>72</v>
      </c>
      <c r="C26" s="42"/>
      <c r="D26" s="43">
        <f t="shared" si="1"/>
        <v>55204553</v>
      </c>
      <c r="E26" s="44">
        <f t="shared" si="2"/>
        <v>7.3595854875115356E-3</v>
      </c>
      <c r="F26" s="83">
        <f t="shared" si="3"/>
        <v>16</v>
      </c>
      <c r="G26" s="43">
        <f t="shared" si="4"/>
        <v>52309114</v>
      </c>
      <c r="H26" s="45">
        <f t="shared" si="5"/>
        <v>4.8357476114364887E-3</v>
      </c>
      <c r="I26" s="84">
        <f t="shared" si="6"/>
        <v>17</v>
      </c>
      <c r="R26" s="72" t="str">
        <f t="shared" si="0"/>
        <v>ⅩⅩⅡ．特殊目的用コード</v>
      </c>
      <c r="S26" s="74">
        <v>55204553</v>
      </c>
      <c r="T26" s="74">
        <v>52309114</v>
      </c>
    </row>
    <row r="27" spans="2:20" ht="18.75" customHeight="1" thickBot="1">
      <c r="B27" s="46" t="s">
        <v>73</v>
      </c>
      <c r="C27" s="47"/>
      <c r="D27" s="43">
        <f t="shared" si="1"/>
        <v>358954</v>
      </c>
      <c r="E27" s="44">
        <f t="shared" si="2"/>
        <v>4.7853890766658606E-5</v>
      </c>
      <c r="F27" s="83">
        <f t="shared" si="3"/>
        <v>20</v>
      </c>
      <c r="G27" s="43">
        <f t="shared" si="4"/>
        <v>413425</v>
      </c>
      <c r="H27" s="45">
        <f t="shared" si="5"/>
        <v>3.8219323620318451E-5</v>
      </c>
      <c r="I27" s="84">
        <f t="shared" si="6"/>
        <v>20</v>
      </c>
      <c r="R27" s="72" t="str">
        <f t="shared" si="0"/>
        <v>分類外</v>
      </c>
      <c r="S27" s="74">
        <v>358954</v>
      </c>
      <c r="T27" s="74">
        <v>413425</v>
      </c>
    </row>
    <row r="28" spans="2:20" ht="18.75" customHeight="1" thickTop="1">
      <c r="B28" s="48" t="s">
        <v>74</v>
      </c>
      <c r="C28" s="49"/>
      <c r="D28" s="50">
        <f>S28</f>
        <v>7501041070</v>
      </c>
      <c r="E28" s="51"/>
      <c r="F28" s="52"/>
      <c r="G28" s="50">
        <f>T28</f>
        <v>10817172070</v>
      </c>
      <c r="H28" s="51"/>
      <c r="I28" s="53"/>
      <c r="R28" s="77" t="s">
        <v>169</v>
      </c>
      <c r="S28" s="79">
        <f>SUM(S6:S27)</f>
        <v>7501041070</v>
      </c>
      <c r="T28" s="79">
        <f>SUM(T6:T27)</f>
        <v>10817172070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27" priority="1" stopIfTrue="1" operator="equal">
      <formula>0</formula>
    </cfRule>
    <cfRule type="expression" dxfId="226" priority="2" stopIfTrue="1">
      <formula>$F6&lt;=5</formula>
    </cfRule>
  </conditionalFormatting>
  <conditionalFormatting sqref="G6:I27">
    <cfRule type="cellIs" dxfId="225" priority="3" stopIfTrue="1" operator="equal">
      <formula>0</formula>
    </cfRule>
  </conditionalFormatting>
  <conditionalFormatting sqref="G6:I27">
    <cfRule type="expression" dxfId="22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E8442-A9D9-4B61-8799-8D70ED1C333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91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132493802</v>
      </c>
      <c r="E6" s="44">
        <f>IFERROR(S6/$S$28,"-")</f>
        <v>2.5462649738146388E-2</v>
      </c>
      <c r="F6" s="83">
        <f>_xlfn.IFS(D6&gt;0,RANK(D6,$D$6:$D$27),D6=0,"")</f>
        <v>11</v>
      </c>
      <c r="G6" s="40">
        <f>T6</f>
        <v>128775896</v>
      </c>
      <c r="H6" s="45">
        <f>IFERROR(T6/$T$28,"-")</f>
        <v>1.6942610344989721E-2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132493802</v>
      </c>
      <c r="T6" s="74">
        <v>128775896</v>
      </c>
    </row>
    <row r="7" spans="2:20" ht="18.75" customHeight="1">
      <c r="B7" s="41" t="s">
        <v>52</v>
      </c>
      <c r="C7" s="42"/>
      <c r="D7" s="43">
        <f>S7</f>
        <v>641149674</v>
      </c>
      <c r="E7" s="44">
        <f>IFERROR(S7/$S$28,"-")</f>
        <v>0.12321610016737795</v>
      </c>
      <c r="F7" s="83">
        <f>_xlfn.IFS(D7&gt;0,RANK(D7,$D$6:$D$27),D7=0,"")</f>
        <v>2</v>
      </c>
      <c r="G7" s="43">
        <f>T7</f>
        <v>508061372</v>
      </c>
      <c r="H7" s="45">
        <f>IFERROR(T7/$T$28,"-")</f>
        <v>6.6843921296706577E-2</v>
      </c>
      <c r="I7" s="84">
        <f>_xlfn.IFS(G7&gt;0,RANK(G7,$G$6:$G$27),G7=0,"")</f>
        <v>8</v>
      </c>
      <c r="R7" s="72" t="str">
        <f t="shared" ref="R7:R27" si="0">B7</f>
        <v>Ⅱ．新生物＜腫瘍＞</v>
      </c>
      <c r="S7" s="74">
        <v>641149674</v>
      </c>
      <c r="T7" s="74">
        <v>508061372</v>
      </c>
    </row>
    <row r="8" spans="2:20" ht="18.75" customHeight="1">
      <c r="B8" s="41" t="s">
        <v>53</v>
      </c>
      <c r="C8" s="42"/>
      <c r="D8" s="43">
        <f t="shared" ref="D8:D27" si="1">S8</f>
        <v>92110489</v>
      </c>
      <c r="E8" s="44">
        <f t="shared" ref="E8:E27" si="2">IFERROR(S8/$S$28,"-")</f>
        <v>1.7701787428640516E-2</v>
      </c>
      <c r="F8" s="83">
        <f t="shared" ref="F8:F27" si="3">_xlfn.IFS(D8&gt;0,RANK(D8,$D$6:$D$27),D8=0,"")</f>
        <v>13</v>
      </c>
      <c r="G8" s="43">
        <f t="shared" ref="G8:G27" si="4">T8</f>
        <v>101543190</v>
      </c>
      <c r="H8" s="45">
        <f t="shared" ref="H8:H27" si="5">IFERROR(T8/$T$28,"-")</f>
        <v>1.3359695057817783E-2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92110489</v>
      </c>
      <c r="T8" s="74">
        <v>101543190</v>
      </c>
    </row>
    <row r="9" spans="2:20" ht="18.75" customHeight="1">
      <c r="B9" s="41" t="s">
        <v>54</v>
      </c>
      <c r="C9" s="42"/>
      <c r="D9" s="43">
        <f t="shared" si="1"/>
        <v>363398399</v>
      </c>
      <c r="E9" s="44">
        <f t="shared" si="2"/>
        <v>6.9837879277856077E-2</v>
      </c>
      <c r="F9" s="83">
        <f t="shared" si="3"/>
        <v>7</v>
      </c>
      <c r="G9" s="43">
        <f t="shared" si="4"/>
        <v>509924360</v>
      </c>
      <c r="H9" s="45">
        <f t="shared" si="5"/>
        <v>6.7089028345011584E-2</v>
      </c>
      <c r="I9" s="84">
        <f t="shared" si="6"/>
        <v>7</v>
      </c>
      <c r="R9" s="72" t="str">
        <f t="shared" si="0"/>
        <v>Ⅳ．内分泌，栄養及び代謝疾患</v>
      </c>
      <c r="S9" s="74">
        <v>363398399</v>
      </c>
      <c r="T9" s="74">
        <v>509924360</v>
      </c>
    </row>
    <row r="10" spans="2:20" ht="18.75" customHeight="1">
      <c r="B10" s="41" t="s">
        <v>55</v>
      </c>
      <c r="C10" s="42"/>
      <c r="D10" s="43">
        <f t="shared" si="1"/>
        <v>89124745</v>
      </c>
      <c r="E10" s="44">
        <f t="shared" si="2"/>
        <v>1.7127987352469617E-2</v>
      </c>
      <c r="F10" s="83">
        <f t="shared" si="3"/>
        <v>14</v>
      </c>
      <c r="G10" s="43">
        <f t="shared" si="4"/>
        <v>221899441</v>
      </c>
      <c r="H10" s="45">
        <f t="shared" si="5"/>
        <v>2.919456110508473E-2</v>
      </c>
      <c r="I10" s="84">
        <f t="shared" si="6"/>
        <v>11</v>
      </c>
      <c r="R10" s="72" t="str">
        <f t="shared" si="0"/>
        <v>Ⅴ．精神及び行動の障害</v>
      </c>
      <c r="S10" s="74">
        <v>89124745</v>
      </c>
      <c r="T10" s="74">
        <v>221899441</v>
      </c>
    </row>
    <row r="11" spans="2:20" ht="18.75" customHeight="1">
      <c r="B11" s="41" t="s">
        <v>56</v>
      </c>
      <c r="C11" s="42"/>
      <c r="D11" s="43">
        <f t="shared" si="1"/>
        <v>248900654</v>
      </c>
      <c r="E11" s="44">
        <f t="shared" si="2"/>
        <v>4.7833710533852478E-2</v>
      </c>
      <c r="F11" s="83">
        <f t="shared" si="3"/>
        <v>8</v>
      </c>
      <c r="G11" s="43">
        <f t="shared" si="4"/>
        <v>469637703</v>
      </c>
      <c r="H11" s="45">
        <f t="shared" si="5"/>
        <v>6.1788648748714668E-2</v>
      </c>
      <c r="I11" s="84">
        <f t="shared" si="6"/>
        <v>9</v>
      </c>
      <c r="R11" s="72" t="str">
        <f t="shared" si="0"/>
        <v>Ⅵ．神経系の疾患</v>
      </c>
      <c r="S11" s="74">
        <v>248900654</v>
      </c>
      <c r="T11" s="74">
        <v>469637703</v>
      </c>
    </row>
    <row r="12" spans="2:20" ht="18.75" customHeight="1">
      <c r="B12" s="41" t="s">
        <v>57</v>
      </c>
      <c r="C12" s="42"/>
      <c r="D12" s="43">
        <f t="shared" si="1"/>
        <v>159463378</v>
      </c>
      <c r="E12" s="44">
        <f t="shared" si="2"/>
        <v>3.0645660995339528E-2</v>
      </c>
      <c r="F12" s="83">
        <f t="shared" si="3"/>
        <v>10</v>
      </c>
      <c r="G12" s="43">
        <f t="shared" si="4"/>
        <v>278778544</v>
      </c>
      <c r="H12" s="45">
        <f t="shared" si="5"/>
        <v>3.6677952864219029E-2</v>
      </c>
      <c r="I12" s="84">
        <f t="shared" si="6"/>
        <v>10</v>
      </c>
      <c r="R12" s="72" t="str">
        <f t="shared" si="0"/>
        <v>Ⅶ．眼及び付属器の疾患</v>
      </c>
      <c r="S12" s="74">
        <v>159463378</v>
      </c>
      <c r="T12" s="74">
        <v>278778544</v>
      </c>
    </row>
    <row r="13" spans="2:20" ht="18.75" customHeight="1">
      <c r="B13" s="41" t="s">
        <v>58</v>
      </c>
      <c r="C13" s="42"/>
      <c r="D13" s="43">
        <f t="shared" si="1"/>
        <v>14728933</v>
      </c>
      <c r="E13" s="44">
        <f t="shared" si="2"/>
        <v>2.8306053289619214E-3</v>
      </c>
      <c r="F13" s="83">
        <f t="shared" si="3"/>
        <v>18</v>
      </c>
      <c r="G13" s="43">
        <f t="shared" si="4"/>
        <v>31457161</v>
      </c>
      <c r="H13" s="45">
        <f t="shared" si="5"/>
        <v>4.1387125847107851E-3</v>
      </c>
      <c r="I13" s="84">
        <f t="shared" si="6"/>
        <v>18</v>
      </c>
      <c r="R13" s="72" t="str">
        <f t="shared" si="0"/>
        <v>Ⅷ．耳及び乳様突起の疾患</v>
      </c>
      <c r="S13" s="74">
        <v>14728933</v>
      </c>
      <c r="T13" s="74">
        <v>31457161</v>
      </c>
    </row>
    <row r="14" spans="2:20" ht="18.75" customHeight="1">
      <c r="B14" s="41" t="s">
        <v>59</v>
      </c>
      <c r="C14" s="42"/>
      <c r="D14" s="43">
        <f t="shared" si="1"/>
        <v>1084930722</v>
      </c>
      <c r="E14" s="44">
        <f t="shared" si="2"/>
        <v>0.20850191139084584</v>
      </c>
      <c r="F14" s="83">
        <f t="shared" si="3"/>
        <v>1</v>
      </c>
      <c r="G14" s="43">
        <f t="shared" si="4"/>
        <v>1471874426</v>
      </c>
      <c r="H14" s="45">
        <f t="shared" si="5"/>
        <v>0.19364955438922676</v>
      </c>
      <c r="I14" s="84">
        <f t="shared" si="6"/>
        <v>1</v>
      </c>
      <c r="R14" s="72" t="str">
        <f t="shared" si="0"/>
        <v>Ⅸ．循環器系の疾患</v>
      </c>
      <c r="S14" s="74">
        <v>1084930722</v>
      </c>
      <c r="T14" s="74">
        <v>1471874426</v>
      </c>
    </row>
    <row r="15" spans="2:20" ht="18.75" customHeight="1">
      <c r="B15" s="41" t="s">
        <v>60</v>
      </c>
      <c r="C15" s="42"/>
      <c r="D15" s="43">
        <f t="shared" si="1"/>
        <v>489953769</v>
      </c>
      <c r="E15" s="44">
        <f t="shared" si="2"/>
        <v>9.415928156346276E-2</v>
      </c>
      <c r="F15" s="83">
        <f t="shared" si="3"/>
        <v>4</v>
      </c>
      <c r="G15" s="43">
        <f t="shared" si="4"/>
        <v>533300534</v>
      </c>
      <c r="H15" s="45">
        <f t="shared" si="5"/>
        <v>7.0164552722948581E-2</v>
      </c>
      <c r="I15" s="84">
        <f t="shared" si="6"/>
        <v>5</v>
      </c>
      <c r="R15" s="72" t="str">
        <f t="shared" si="0"/>
        <v>Ⅹ．呼吸器系の疾患</v>
      </c>
      <c r="S15" s="74">
        <v>489953769</v>
      </c>
      <c r="T15" s="74">
        <v>533300534</v>
      </c>
    </row>
    <row r="16" spans="2:20" ht="18.75" customHeight="1">
      <c r="B16" s="41" t="s">
        <v>61</v>
      </c>
      <c r="C16" s="42" t="s">
        <v>62</v>
      </c>
      <c r="D16" s="43">
        <f t="shared" si="1"/>
        <v>383587548</v>
      </c>
      <c r="E16" s="44">
        <f t="shared" si="2"/>
        <v>7.3717828541431815E-2</v>
      </c>
      <c r="F16" s="83">
        <f t="shared" si="3"/>
        <v>6</v>
      </c>
      <c r="G16" s="43">
        <f t="shared" si="4"/>
        <v>563967536</v>
      </c>
      <c r="H16" s="45">
        <f t="shared" si="5"/>
        <v>7.4199306752810043E-2</v>
      </c>
      <c r="I16" s="84">
        <f t="shared" si="6"/>
        <v>4</v>
      </c>
      <c r="R16" s="72" t="str">
        <f t="shared" si="0"/>
        <v>ⅩⅠ．消化器系の疾患</v>
      </c>
      <c r="S16" s="74">
        <v>383587548</v>
      </c>
      <c r="T16" s="74">
        <v>563967536</v>
      </c>
    </row>
    <row r="17" spans="2:20" ht="18.75" customHeight="1">
      <c r="B17" s="41" t="s">
        <v>63</v>
      </c>
      <c r="C17" s="42"/>
      <c r="D17" s="43">
        <f t="shared" si="1"/>
        <v>84824218</v>
      </c>
      <c r="E17" s="44">
        <f t="shared" si="2"/>
        <v>1.6301512369961066E-2</v>
      </c>
      <c r="F17" s="83">
        <f t="shared" si="3"/>
        <v>15</v>
      </c>
      <c r="G17" s="43">
        <f t="shared" si="4"/>
        <v>136043617</v>
      </c>
      <c r="H17" s="45">
        <f t="shared" si="5"/>
        <v>1.7898799886851648E-2</v>
      </c>
      <c r="I17" s="84">
        <f t="shared" si="6"/>
        <v>13</v>
      </c>
      <c r="R17" s="72" t="str">
        <f t="shared" si="0"/>
        <v>ⅩⅡ．皮膚及び皮下組織の疾患</v>
      </c>
      <c r="S17" s="74">
        <v>84824218</v>
      </c>
      <c r="T17" s="74">
        <v>136043617</v>
      </c>
    </row>
    <row r="18" spans="2:20" ht="18.75" customHeight="1">
      <c r="B18" s="41" t="s">
        <v>64</v>
      </c>
      <c r="C18" s="42"/>
      <c r="D18" s="43">
        <f t="shared" si="1"/>
        <v>427421578</v>
      </c>
      <c r="E18" s="44">
        <f t="shared" si="2"/>
        <v>8.2141849406207057E-2</v>
      </c>
      <c r="F18" s="83">
        <f t="shared" si="3"/>
        <v>5</v>
      </c>
      <c r="G18" s="43">
        <f t="shared" si="4"/>
        <v>1223335881</v>
      </c>
      <c r="H18" s="45">
        <f t="shared" si="5"/>
        <v>0.16095017621021029</v>
      </c>
      <c r="I18" s="84">
        <f t="shared" si="6"/>
        <v>2</v>
      </c>
      <c r="R18" s="72" t="str">
        <f t="shared" si="0"/>
        <v>ⅩⅢ．筋骨格系及び結合組織の疾患</v>
      </c>
      <c r="S18" s="74">
        <v>427421578</v>
      </c>
      <c r="T18" s="74">
        <v>1223335881</v>
      </c>
    </row>
    <row r="19" spans="2:20" ht="18.75" customHeight="1">
      <c r="B19" s="41" t="s">
        <v>65</v>
      </c>
      <c r="C19" s="42"/>
      <c r="D19" s="43">
        <f t="shared" si="1"/>
        <v>610171362</v>
      </c>
      <c r="E19" s="44">
        <f t="shared" si="2"/>
        <v>0.1172626903019488</v>
      </c>
      <c r="F19" s="83">
        <f t="shared" si="3"/>
        <v>3</v>
      </c>
      <c r="G19" s="43">
        <f t="shared" si="4"/>
        <v>512215137</v>
      </c>
      <c r="H19" s="45">
        <f t="shared" si="5"/>
        <v>6.7390418149344711E-2</v>
      </c>
      <c r="I19" s="84">
        <f t="shared" si="6"/>
        <v>6</v>
      </c>
      <c r="R19" s="72" t="str">
        <f t="shared" si="0"/>
        <v>ⅩⅣ．腎尿路生殖器系の疾患</v>
      </c>
      <c r="S19" s="74">
        <v>610171362</v>
      </c>
      <c r="T19" s="74">
        <v>512215137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35290</v>
      </c>
      <c r="H20" s="45">
        <f t="shared" si="5"/>
        <v>4.6429862858394498E-6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35290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16057</v>
      </c>
      <c r="H21" s="45">
        <f t="shared" si="5"/>
        <v>2.1125653383883266E-6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16057</v>
      </c>
    </row>
    <row r="22" spans="2:20" ht="18.75" customHeight="1">
      <c r="B22" s="41" t="s">
        <v>68</v>
      </c>
      <c r="C22" s="42"/>
      <c r="D22" s="43">
        <f t="shared" si="1"/>
        <v>1767991</v>
      </c>
      <c r="E22" s="44">
        <f t="shared" si="2"/>
        <v>3.3977238854686326E-4</v>
      </c>
      <c r="F22" s="83">
        <f t="shared" si="3"/>
        <v>19</v>
      </c>
      <c r="G22" s="43">
        <f t="shared" si="4"/>
        <v>1617785</v>
      </c>
      <c r="H22" s="45">
        <f t="shared" si="5"/>
        <v>2.1284651653263742E-4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1767991</v>
      </c>
      <c r="T22" s="74">
        <v>1617785</v>
      </c>
    </row>
    <row r="23" spans="2:20" ht="18.75" customHeight="1">
      <c r="B23" s="41" t="s">
        <v>69</v>
      </c>
      <c r="C23" s="42"/>
      <c r="D23" s="43">
        <f t="shared" si="1"/>
        <v>96469753</v>
      </c>
      <c r="E23" s="44">
        <f t="shared" si="2"/>
        <v>1.8539550483761474E-2</v>
      </c>
      <c r="F23" s="83">
        <f t="shared" si="3"/>
        <v>12</v>
      </c>
      <c r="G23" s="43">
        <f t="shared" si="4"/>
        <v>199206475</v>
      </c>
      <c r="H23" s="45">
        <f t="shared" si="5"/>
        <v>2.6208924099615168E-2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96469753</v>
      </c>
      <c r="T23" s="74">
        <v>199206475</v>
      </c>
    </row>
    <row r="24" spans="2:20" ht="18.75" customHeight="1">
      <c r="B24" s="41" t="s">
        <v>70</v>
      </c>
      <c r="C24" s="42"/>
      <c r="D24" s="43">
        <f t="shared" si="1"/>
        <v>212569878</v>
      </c>
      <c r="E24" s="44">
        <f t="shared" si="2"/>
        <v>4.0851664505744276E-2</v>
      </c>
      <c r="F24" s="83">
        <f t="shared" si="3"/>
        <v>9</v>
      </c>
      <c r="G24" s="43">
        <f t="shared" si="4"/>
        <v>579936132</v>
      </c>
      <c r="H24" s="45">
        <f t="shared" si="5"/>
        <v>7.6300241075057437E-2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212569878</v>
      </c>
      <c r="T24" s="74">
        <v>579936132</v>
      </c>
    </row>
    <row r="25" spans="2:20" ht="18.75" customHeight="1">
      <c r="B25" s="41" t="s">
        <v>71</v>
      </c>
      <c r="C25" s="42"/>
      <c r="D25" s="43">
        <f t="shared" si="1"/>
        <v>30322329</v>
      </c>
      <c r="E25" s="44">
        <f t="shared" si="2"/>
        <v>5.8273430976932689E-3</v>
      </c>
      <c r="F25" s="83">
        <f t="shared" si="3"/>
        <v>17</v>
      </c>
      <c r="G25" s="43">
        <f t="shared" si="4"/>
        <v>76846061</v>
      </c>
      <c r="H25" s="45">
        <f t="shared" si="5"/>
        <v>1.0110377085400447E-2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30322329</v>
      </c>
      <c r="T25" s="74">
        <v>76846061</v>
      </c>
    </row>
    <row r="26" spans="2:20" ht="18.75" customHeight="1">
      <c r="B26" s="41" t="s">
        <v>72</v>
      </c>
      <c r="C26" s="42"/>
      <c r="D26" s="43">
        <f t="shared" si="1"/>
        <v>39533174</v>
      </c>
      <c r="E26" s="44">
        <f t="shared" si="2"/>
        <v>7.5974826550693712E-3</v>
      </c>
      <c r="F26" s="83">
        <f t="shared" si="3"/>
        <v>16</v>
      </c>
      <c r="G26" s="43">
        <f t="shared" si="4"/>
        <v>51927015</v>
      </c>
      <c r="H26" s="45">
        <f t="shared" si="5"/>
        <v>6.8318622416996145E-3</v>
      </c>
      <c r="I26" s="84">
        <f t="shared" si="6"/>
        <v>17</v>
      </c>
      <c r="R26" s="72" t="str">
        <f t="shared" si="0"/>
        <v>ⅩⅩⅡ．特殊目的用コード</v>
      </c>
      <c r="S26" s="74">
        <v>39533174</v>
      </c>
      <c r="T26" s="74">
        <v>51927015</v>
      </c>
    </row>
    <row r="27" spans="2:20" ht="18.75" customHeight="1" thickBot="1">
      <c r="B27" s="46" t="s">
        <v>73</v>
      </c>
      <c r="C27" s="47"/>
      <c r="D27" s="43">
        <f t="shared" si="1"/>
        <v>534564</v>
      </c>
      <c r="E27" s="44">
        <f t="shared" si="2"/>
        <v>1.0273247268292961E-4</v>
      </c>
      <c r="F27" s="83">
        <f t="shared" si="3"/>
        <v>20</v>
      </c>
      <c r="G27" s="43">
        <f t="shared" si="4"/>
        <v>312047</v>
      </c>
      <c r="H27" s="45">
        <f t="shared" si="5"/>
        <v>4.1054971423557463E-5</v>
      </c>
      <c r="I27" s="84">
        <f t="shared" si="6"/>
        <v>20</v>
      </c>
      <c r="R27" s="72" t="str">
        <f t="shared" si="0"/>
        <v>分類外</v>
      </c>
      <c r="S27" s="74">
        <v>534564</v>
      </c>
      <c r="T27" s="74">
        <v>312047</v>
      </c>
    </row>
    <row r="28" spans="2:20" ht="18.75" customHeight="1" thickTop="1">
      <c r="B28" s="48" t="s">
        <v>74</v>
      </c>
      <c r="C28" s="49"/>
      <c r="D28" s="50">
        <f>S28</f>
        <v>5203456960</v>
      </c>
      <c r="E28" s="51"/>
      <c r="F28" s="52"/>
      <c r="G28" s="50">
        <f>T28</f>
        <v>7600711660</v>
      </c>
      <c r="H28" s="51"/>
      <c r="I28" s="53"/>
      <c r="R28" s="77" t="s">
        <v>169</v>
      </c>
      <c r="S28" s="79">
        <f>SUM(S6:S27)</f>
        <v>5203456960</v>
      </c>
      <c r="T28" s="79">
        <f>SUM(T6:T27)</f>
        <v>7600711660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23" priority="1" stopIfTrue="1" operator="equal">
      <formula>0</formula>
    </cfRule>
    <cfRule type="expression" dxfId="222" priority="2" stopIfTrue="1">
      <formula>$F6&lt;=5</formula>
    </cfRule>
  </conditionalFormatting>
  <conditionalFormatting sqref="G6:I27">
    <cfRule type="cellIs" dxfId="221" priority="3" stopIfTrue="1" operator="equal">
      <formula>0</formula>
    </cfRule>
  </conditionalFormatting>
  <conditionalFormatting sqref="G6:I27">
    <cfRule type="expression" dxfId="22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34DF8-C63B-4454-B46D-89978332A75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92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152336917</v>
      </c>
      <c r="E6" s="44">
        <f>IFERROR(S6/$S$28,"-")</f>
        <v>1.9845314045156253E-2</v>
      </c>
      <c r="F6" s="83">
        <f>_xlfn.IFS(D6&gt;0,RANK(D6,$D$6:$D$27),D6=0,"")</f>
        <v>11</v>
      </c>
      <c r="G6" s="40">
        <f>T6</f>
        <v>224263558</v>
      </c>
      <c r="H6" s="45">
        <f>IFERROR(T6/$T$28,"-")</f>
        <v>2.0493190082352907E-2</v>
      </c>
      <c r="I6" s="84">
        <f>_xlfn.IFS(G6&gt;0,RANK(G6,$G$6:$G$27),G6=0,"")</f>
        <v>12</v>
      </c>
      <c r="R6" s="72" t="str">
        <f>B6</f>
        <v>Ⅰ．感染症及び寄生虫症</v>
      </c>
      <c r="S6" s="74">
        <v>152336917</v>
      </c>
      <c r="T6" s="74">
        <v>224263558</v>
      </c>
    </row>
    <row r="7" spans="2:20" ht="18.75" customHeight="1">
      <c r="B7" s="41" t="s">
        <v>52</v>
      </c>
      <c r="C7" s="42"/>
      <c r="D7" s="43">
        <f>S7</f>
        <v>1233910142</v>
      </c>
      <c r="E7" s="44">
        <f>IFERROR(S7/$S$28,"-")</f>
        <v>0.16074458347803733</v>
      </c>
      <c r="F7" s="83">
        <f>_xlfn.IFS(D7&gt;0,RANK(D7,$D$6:$D$27),D7=0,"")</f>
        <v>2</v>
      </c>
      <c r="G7" s="43">
        <f>T7</f>
        <v>823665929</v>
      </c>
      <c r="H7" s="45">
        <f>IFERROR(T7/$T$28,"-")</f>
        <v>7.5266541732807044E-2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1233910142</v>
      </c>
      <c r="T7" s="74">
        <v>823665929</v>
      </c>
    </row>
    <row r="8" spans="2:20" ht="18.75" customHeight="1">
      <c r="B8" s="41" t="s">
        <v>53</v>
      </c>
      <c r="C8" s="42"/>
      <c r="D8" s="43">
        <f t="shared" ref="D8:D27" si="1">S8</f>
        <v>93865379</v>
      </c>
      <c r="E8" s="44">
        <f t="shared" ref="E8:E27" si="2">IFERROR(S8/$S$28,"-")</f>
        <v>1.2228079449859253E-2</v>
      </c>
      <c r="F8" s="83">
        <f t="shared" ref="F8:F27" si="3">_xlfn.IFS(D8&gt;0,RANK(D8,$D$6:$D$27),D8=0,"")</f>
        <v>15</v>
      </c>
      <c r="G8" s="43">
        <f t="shared" ref="G8:G27" si="4">T8</f>
        <v>114918046</v>
      </c>
      <c r="H8" s="45">
        <f t="shared" ref="H8:H27" si="5">IFERROR(T8/$T$28,"-")</f>
        <v>1.0501203947591766E-2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93865379</v>
      </c>
      <c r="T8" s="74">
        <v>114918046</v>
      </c>
    </row>
    <row r="9" spans="2:20" ht="18.75" customHeight="1">
      <c r="B9" s="41" t="s">
        <v>54</v>
      </c>
      <c r="C9" s="42"/>
      <c r="D9" s="43">
        <f t="shared" si="1"/>
        <v>572267399</v>
      </c>
      <c r="E9" s="44">
        <f t="shared" si="2"/>
        <v>7.4550716100941813E-2</v>
      </c>
      <c r="F9" s="83">
        <f t="shared" si="3"/>
        <v>6</v>
      </c>
      <c r="G9" s="43">
        <f t="shared" si="4"/>
        <v>740177056</v>
      </c>
      <c r="H9" s="45">
        <f t="shared" si="5"/>
        <v>6.7637333673286198E-2</v>
      </c>
      <c r="I9" s="84">
        <f t="shared" si="6"/>
        <v>7</v>
      </c>
      <c r="R9" s="72" t="str">
        <f t="shared" si="0"/>
        <v>Ⅳ．内分泌，栄養及び代謝疾患</v>
      </c>
      <c r="S9" s="74">
        <v>572267399</v>
      </c>
      <c r="T9" s="74">
        <v>740177056</v>
      </c>
    </row>
    <row r="10" spans="2:20" ht="18.75" customHeight="1">
      <c r="B10" s="41" t="s">
        <v>55</v>
      </c>
      <c r="C10" s="42"/>
      <c r="D10" s="43">
        <f t="shared" si="1"/>
        <v>108217057</v>
      </c>
      <c r="E10" s="44">
        <f t="shared" si="2"/>
        <v>1.4097708707125631E-2</v>
      </c>
      <c r="F10" s="83">
        <f t="shared" si="3"/>
        <v>14</v>
      </c>
      <c r="G10" s="43">
        <f t="shared" si="4"/>
        <v>269154536</v>
      </c>
      <c r="H10" s="45">
        <f t="shared" si="5"/>
        <v>2.4595324880092639E-2</v>
      </c>
      <c r="I10" s="84">
        <f t="shared" si="6"/>
        <v>11</v>
      </c>
      <c r="R10" s="72" t="str">
        <f t="shared" si="0"/>
        <v>Ⅴ．精神及び行動の障害</v>
      </c>
      <c r="S10" s="74">
        <v>108217057</v>
      </c>
      <c r="T10" s="74">
        <v>269154536</v>
      </c>
    </row>
    <row r="11" spans="2:20" ht="18.75" customHeight="1">
      <c r="B11" s="41" t="s">
        <v>56</v>
      </c>
      <c r="C11" s="42"/>
      <c r="D11" s="43">
        <f t="shared" si="1"/>
        <v>405432952</v>
      </c>
      <c r="E11" s="44">
        <f t="shared" si="2"/>
        <v>5.281677229095269E-2</v>
      </c>
      <c r="F11" s="83">
        <f t="shared" si="3"/>
        <v>8</v>
      </c>
      <c r="G11" s="43">
        <f t="shared" si="4"/>
        <v>775318839</v>
      </c>
      <c r="H11" s="45">
        <f t="shared" si="5"/>
        <v>7.0848587633913176E-2</v>
      </c>
      <c r="I11" s="84">
        <f t="shared" si="6"/>
        <v>6</v>
      </c>
      <c r="R11" s="72" t="str">
        <f t="shared" si="0"/>
        <v>Ⅵ．神経系の疾患</v>
      </c>
      <c r="S11" s="74">
        <v>405432952</v>
      </c>
      <c r="T11" s="74">
        <v>775318839</v>
      </c>
    </row>
    <row r="12" spans="2:20" ht="18.75" customHeight="1">
      <c r="B12" s="41" t="s">
        <v>57</v>
      </c>
      <c r="C12" s="42"/>
      <c r="D12" s="43">
        <f t="shared" si="1"/>
        <v>228476277</v>
      </c>
      <c r="E12" s="44">
        <f t="shared" si="2"/>
        <v>2.9764180332815256E-2</v>
      </c>
      <c r="F12" s="83">
        <f t="shared" si="3"/>
        <v>10</v>
      </c>
      <c r="G12" s="43">
        <f t="shared" si="4"/>
        <v>401196608</v>
      </c>
      <c r="H12" s="45">
        <f t="shared" si="5"/>
        <v>3.6661321266200669E-2</v>
      </c>
      <c r="I12" s="84">
        <f t="shared" si="6"/>
        <v>10</v>
      </c>
      <c r="R12" s="72" t="str">
        <f t="shared" si="0"/>
        <v>Ⅶ．眼及び付属器の疾患</v>
      </c>
      <c r="S12" s="74">
        <v>228476277</v>
      </c>
      <c r="T12" s="74">
        <v>401196608</v>
      </c>
    </row>
    <row r="13" spans="2:20" ht="18.75" customHeight="1">
      <c r="B13" s="41" t="s">
        <v>58</v>
      </c>
      <c r="C13" s="42"/>
      <c r="D13" s="43">
        <f t="shared" si="1"/>
        <v>17696623</v>
      </c>
      <c r="E13" s="44">
        <f t="shared" si="2"/>
        <v>2.3053836712064691E-3</v>
      </c>
      <c r="F13" s="83">
        <f t="shared" si="3"/>
        <v>18</v>
      </c>
      <c r="G13" s="43">
        <f t="shared" si="4"/>
        <v>32249098</v>
      </c>
      <c r="H13" s="45">
        <f t="shared" si="5"/>
        <v>2.9469205839426972E-3</v>
      </c>
      <c r="I13" s="84">
        <f t="shared" si="6"/>
        <v>18</v>
      </c>
      <c r="R13" s="72" t="str">
        <f t="shared" si="0"/>
        <v>Ⅷ．耳及び乳様突起の疾患</v>
      </c>
      <c r="S13" s="74">
        <v>17696623</v>
      </c>
      <c r="T13" s="74">
        <v>32249098</v>
      </c>
    </row>
    <row r="14" spans="2:20" ht="18.75" customHeight="1">
      <c r="B14" s="41" t="s">
        <v>59</v>
      </c>
      <c r="C14" s="42"/>
      <c r="D14" s="43">
        <f t="shared" si="1"/>
        <v>1494662568</v>
      </c>
      <c r="E14" s="44">
        <f t="shared" si="2"/>
        <v>0.19471345907243029</v>
      </c>
      <c r="F14" s="83">
        <f t="shared" si="3"/>
        <v>1</v>
      </c>
      <c r="G14" s="43">
        <f t="shared" si="4"/>
        <v>2042975952</v>
      </c>
      <c r="H14" s="45">
        <f t="shared" si="5"/>
        <v>0.18668701634534796</v>
      </c>
      <c r="I14" s="84">
        <f t="shared" si="6"/>
        <v>2</v>
      </c>
      <c r="R14" s="72" t="str">
        <f t="shared" si="0"/>
        <v>Ⅸ．循環器系の疾患</v>
      </c>
      <c r="S14" s="74">
        <v>1494662568</v>
      </c>
      <c r="T14" s="74">
        <v>2042975952</v>
      </c>
    </row>
    <row r="15" spans="2:20" ht="18.75" customHeight="1">
      <c r="B15" s="41" t="s">
        <v>60</v>
      </c>
      <c r="C15" s="42"/>
      <c r="D15" s="43">
        <f t="shared" si="1"/>
        <v>638994927</v>
      </c>
      <c r="E15" s="44">
        <f t="shared" si="2"/>
        <v>8.3243479317470323E-2</v>
      </c>
      <c r="F15" s="83">
        <f t="shared" si="3"/>
        <v>5</v>
      </c>
      <c r="G15" s="43">
        <f t="shared" si="4"/>
        <v>556223109</v>
      </c>
      <c r="H15" s="45">
        <f t="shared" si="5"/>
        <v>5.0827633355100432E-2</v>
      </c>
      <c r="I15" s="84">
        <f t="shared" si="6"/>
        <v>9</v>
      </c>
      <c r="R15" s="72" t="str">
        <f t="shared" si="0"/>
        <v>Ⅹ．呼吸器系の疾患</v>
      </c>
      <c r="S15" s="74">
        <v>638994927</v>
      </c>
      <c r="T15" s="74">
        <v>556223109</v>
      </c>
    </row>
    <row r="16" spans="2:20" ht="18.75" customHeight="1">
      <c r="B16" s="41" t="s">
        <v>61</v>
      </c>
      <c r="C16" s="42" t="s">
        <v>62</v>
      </c>
      <c r="D16" s="43">
        <f t="shared" si="1"/>
        <v>551647128</v>
      </c>
      <c r="E16" s="44">
        <f t="shared" si="2"/>
        <v>7.1864461437594326E-2</v>
      </c>
      <c r="F16" s="83">
        <f t="shared" si="3"/>
        <v>7</v>
      </c>
      <c r="G16" s="43">
        <f t="shared" si="4"/>
        <v>841994696</v>
      </c>
      <c r="H16" s="45">
        <f t="shared" si="5"/>
        <v>7.6941423329513703E-2</v>
      </c>
      <c r="I16" s="84">
        <f t="shared" si="6"/>
        <v>3</v>
      </c>
      <c r="R16" s="72" t="str">
        <f t="shared" si="0"/>
        <v>ⅩⅠ．消化器系の疾患</v>
      </c>
      <c r="S16" s="74">
        <v>551647128</v>
      </c>
      <c r="T16" s="74">
        <v>841994696</v>
      </c>
    </row>
    <row r="17" spans="2:20" ht="18.75" customHeight="1">
      <c r="B17" s="41" t="s">
        <v>63</v>
      </c>
      <c r="C17" s="42"/>
      <c r="D17" s="43">
        <f t="shared" si="1"/>
        <v>147105405</v>
      </c>
      <c r="E17" s="44">
        <f t="shared" si="2"/>
        <v>1.9163791794243143E-2</v>
      </c>
      <c r="F17" s="83">
        <f t="shared" si="3"/>
        <v>12</v>
      </c>
      <c r="G17" s="43">
        <f t="shared" si="4"/>
        <v>201783426</v>
      </c>
      <c r="H17" s="45">
        <f t="shared" si="5"/>
        <v>1.8438957008282155E-2</v>
      </c>
      <c r="I17" s="84">
        <f t="shared" si="6"/>
        <v>14</v>
      </c>
      <c r="R17" s="72" t="str">
        <f t="shared" si="0"/>
        <v>ⅩⅡ．皮膚及び皮下組織の疾患</v>
      </c>
      <c r="S17" s="74">
        <v>147105405</v>
      </c>
      <c r="T17" s="74">
        <v>201783426</v>
      </c>
    </row>
    <row r="18" spans="2:20" ht="18.75" customHeight="1">
      <c r="B18" s="41" t="s">
        <v>64</v>
      </c>
      <c r="C18" s="42"/>
      <c r="D18" s="43">
        <f t="shared" si="1"/>
        <v>684517916</v>
      </c>
      <c r="E18" s="44">
        <f t="shared" si="2"/>
        <v>8.9173873806018322E-2</v>
      </c>
      <c r="F18" s="83">
        <f t="shared" si="3"/>
        <v>4</v>
      </c>
      <c r="G18" s="43">
        <f t="shared" si="4"/>
        <v>2092311709</v>
      </c>
      <c r="H18" s="45">
        <f t="shared" si="5"/>
        <v>0.19119531477365423</v>
      </c>
      <c r="I18" s="84">
        <f t="shared" si="6"/>
        <v>1</v>
      </c>
      <c r="R18" s="72" t="str">
        <f t="shared" si="0"/>
        <v>ⅩⅢ．筋骨格系及び結合組織の疾患</v>
      </c>
      <c r="S18" s="74">
        <v>684517916</v>
      </c>
      <c r="T18" s="74">
        <v>2092311709</v>
      </c>
    </row>
    <row r="19" spans="2:20" ht="18.75" customHeight="1">
      <c r="B19" s="41" t="s">
        <v>65</v>
      </c>
      <c r="C19" s="42"/>
      <c r="D19" s="43">
        <f t="shared" si="1"/>
        <v>832303029</v>
      </c>
      <c r="E19" s="44">
        <f t="shared" si="2"/>
        <v>0.10842621287418985</v>
      </c>
      <c r="F19" s="83">
        <f t="shared" si="3"/>
        <v>3</v>
      </c>
      <c r="G19" s="43">
        <f t="shared" si="4"/>
        <v>650643070</v>
      </c>
      <c r="H19" s="45">
        <f t="shared" si="5"/>
        <v>5.9455723561095235E-2</v>
      </c>
      <c r="I19" s="84">
        <f t="shared" si="6"/>
        <v>8</v>
      </c>
      <c r="R19" s="72" t="str">
        <f t="shared" si="0"/>
        <v>ⅩⅣ．腎尿路生殖器系の疾患</v>
      </c>
      <c r="S19" s="74">
        <v>832303029</v>
      </c>
      <c r="T19" s="74">
        <v>650643070</v>
      </c>
    </row>
    <row r="20" spans="2:20" ht="18.75" customHeight="1">
      <c r="B20" s="41" t="s">
        <v>66</v>
      </c>
      <c r="C20" s="42" t="s">
        <v>62</v>
      </c>
      <c r="D20" s="43">
        <f t="shared" si="1"/>
        <v>7148</v>
      </c>
      <c r="E20" s="44">
        <f t="shared" si="2"/>
        <v>9.3118797195283198E-7</v>
      </c>
      <c r="F20" s="83">
        <f t="shared" si="3"/>
        <v>21</v>
      </c>
      <c r="G20" s="43">
        <f t="shared" si="4"/>
        <v>187517</v>
      </c>
      <c r="H20" s="45">
        <f t="shared" si="5"/>
        <v>1.7135291881316579E-5</v>
      </c>
      <c r="I20" s="84">
        <f t="shared" si="6"/>
        <v>21</v>
      </c>
      <c r="R20" s="72" t="str">
        <f t="shared" si="0"/>
        <v>ⅩⅤ．妊娠，分娩及び産じょく</v>
      </c>
      <c r="S20" s="74">
        <v>7148</v>
      </c>
      <c r="T20" s="74">
        <v>187517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6154385</v>
      </c>
      <c r="E22" s="44">
        <f t="shared" si="2"/>
        <v>8.0174724213303433E-4</v>
      </c>
      <c r="F22" s="83">
        <f t="shared" si="3"/>
        <v>19</v>
      </c>
      <c r="G22" s="43">
        <f t="shared" si="4"/>
        <v>3875169</v>
      </c>
      <c r="H22" s="45">
        <f t="shared" si="5"/>
        <v>3.5411270393846791E-4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6154385</v>
      </c>
      <c r="T22" s="74">
        <v>3875169</v>
      </c>
    </row>
    <row r="23" spans="2:20" ht="18.75" customHeight="1">
      <c r="B23" s="41" t="s">
        <v>69</v>
      </c>
      <c r="C23" s="42"/>
      <c r="D23" s="43">
        <f t="shared" si="1"/>
        <v>136891039</v>
      </c>
      <c r="E23" s="44">
        <f t="shared" si="2"/>
        <v>1.7833140596660049E-2</v>
      </c>
      <c r="F23" s="83">
        <f t="shared" si="3"/>
        <v>13</v>
      </c>
      <c r="G23" s="43">
        <f t="shared" si="4"/>
        <v>214394401</v>
      </c>
      <c r="H23" s="45">
        <f t="shared" si="5"/>
        <v>1.9591347125087494E-2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136891039</v>
      </c>
      <c r="T23" s="74">
        <v>214394401</v>
      </c>
    </row>
    <row r="24" spans="2:20" ht="18.75" customHeight="1">
      <c r="B24" s="41" t="s">
        <v>70</v>
      </c>
      <c r="C24" s="42"/>
      <c r="D24" s="43">
        <f t="shared" si="1"/>
        <v>309409624</v>
      </c>
      <c r="E24" s="44">
        <f t="shared" si="2"/>
        <v>4.0307571387136018E-2</v>
      </c>
      <c r="F24" s="83">
        <f t="shared" si="3"/>
        <v>9</v>
      </c>
      <c r="G24" s="43">
        <f t="shared" si="4"/>
        <v>838464147</v>
      </c>
      <c r="H24" s="45">
        <f t="shared" si="5"/>
        <v>7.6618801979895859E-2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309409624</v>
      </c>
      <c r="T24" s="74">
        <v>838464147</v>
      </c>
    </row>
    <row r="25" spans="2:20" ht="18.75" customHeight="1">
      <c r="B25" s="41" t="s">
        <v>71</v>
      </c>
      <c r="C25" s="42"/>
      <c r="D25" s="43">
        <f t="shared" si="1"/>
        <v>35555910</v>
      </c>
      <c r="E25" s="44">
        <f t="shared" si="2"/>
        <v>4.631957991583298E-3</v>
      </c>
      <c r="F25" s="83">
        <f t="shared" si="3"/>
        <v>16</v>
      </c>
      <c r="G25" s="43">
        <f t="shared" si="4"/>
        <v>71180545</v>
      </c>
      <c r="H25" s="45">
        <f t="shared" si="5"/>
        <v>6.5044738068878527E-3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35555910</v>
      </c>
      <c r="T25" s="74">
        <v>71180545</v>
      </c>
    </row>
    <row r="26" spans="2:20" ht="18.75" customHeight="1">
      <c r="B26" s="41" t="s">
        <v>72</v>
      </c>
      <c r="C26" s="42"/>
      <c r="D26" s="43">
        <f t="shared" si="1"/>
        <v>26319714</v>
      </c>
      <c r="E26" s="44">
        <f t="shared" si="2"/>
        <v>3.4287354647507774E-3</v>
      </c>
      <c r="F26" s="83">
        <f t="shared" si="3"/>
        <v>17</v>
      </c>
      <c r="G26" s="43">
        <f t="shared" si="4"/>
        <v>47323632</v>
      </c>
      <c r="H26" s="45">
        <f t="shared" si="5"/>
        <v>4.3244305700497207E-3</v>
      </c>
      <c r="I26" s="84">
        <f t="shared" si="6"/>
        <v>17</v>
      </c>
      <c r="R26" s="72" t="str">
        <f t="shared" si="0"/>
        <v>ⅩⅩⅡ．特殊目的用コード</v>
      </c>
      <c r="S26" s="74">
        <v>26319714</v>
      </c>
      <c r="T26" s="74">
        <v>47323632</v>
      </c>
    </row>
    <row r="27" spans="2:20" ht="18.75" customHeight="1" thickBot="1">
      <c r="B27" s="46" t="s">
        <v>73</v>
      </c>
      <c r="C27" s="47"/>
      <c r="D27" s="43">
        <f t="shared" si="1"/>
        <v>444451</v>
      </c>
      <c r="E27" s="44">
        <f t="shared" si="2"/>
        <v>5.7899751723895929E-5</v>
      </c>
      <c r="F27" s="83">
        <f t="shared" si="3"/>
        <v>20</v>
      </c>
      <c r="G27" s="43">
        <f t="shared" si="4"/>
        <v>1019987</v>
      </c>
      <c r="H27" s="45">
        <f t="shared" si="5"/>
        <v>9.3206349078475315E-5</v>
      </c>
      <c r="I27" s="84">
        <f t="shared" si="6"/>
        <v>20</v>
      </c>
      <c r="R27" s="72" t="str">
        <f t="shared" si="0"/>
        <v>分類外</v>
      </c>
      <c r="S27" s="74">
        <v>444451</v>
      </c>
      <c r="T27" s="74">
        <v>1019987</v>
      </c>
    </row>
    <row r="28" spans="2:20" ht="18.75" customHeight="1" thickTop="1">
      <c r="B28" s="48" t="s">
        <v>74</v>
      </c>
      <c r="C28" s="49"/>
      <c r="D28" s="50">
        <f>S28</f>
        <v>7676215990</v>
      </c>
      <c r="E28" s="51"/>
      <c r="F28" s="52"/>
      <c r="G28" s="50">
        <f>T28</f>
        <v>10943321030</v>
      </c>
      <c r="H28" s="51"/>
      <c r="I28" s="53"/>
      <c r="R28" s="77" t="s">
        <v>169</v>
      </c>
      <c r="S28" s="79">
        <f>SUM(S6:S27)</f>
        <v>7676215990</v>
      </c>
      <c r="T28" s="79">
        <f>SUM(T6:T27)</f>
        <v>10943321030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19" priority="1" stopIfTrue="1" operator="equal">
      <formula>0</formula>
    </cfRule>
    <cfRule type="expression" dxfId="218" priority="2" stopIfTrue="1">
      <formula>$F6&lt;=5</formula>
    </cfRule>
  </conditionalFormatting>
  <conditionalFormatting sqref="G6:I27">
    <cfRule type="cellIs" dxfId="217" priority="3" stopIfTrue="1" operator="equal">
      <formula>0</formula>
    </cfRule>
  </conditionalFormatting>
  <conditionalFormatting sqref="G6:I27">
    <cfRule type="expression" dxfId="21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146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814852254</v>
      </c>
      <c r="E6" s="60">
        <f>IFERROR(S6/$S$28,"-")</f>
        <v>1.9713372202818574E-2</v>
      </c>
      <c r="F6" s="85">
        <f>_xlfn.IFS(D6&gt;0,RANK(D6,$D$6:$D$27),D6=0,"")</f>
        <v>12</v>
      </c>
      <c r="G6" s="56">
        <f>T6</f>
        <v>910499780</v>
      </c>
      <c r="H6" s="61">
        <f>IFERROR(T6/$T$28,"-")</f>
        <v>1.7583568919530446E-2</v>
      </c>
      <c r="I6" s="86">
        <f>_xlfn.IFS(G6&gt;0,RANK(G6,$G$6:$G$27),G6=0,"")</f>
        <v>14</v>
      </c>
      <c r="R6" s="71" t="str">
        <f>B6</f>
        <v>Ⅰ．感染症及び寄生虫症</v>
      </c>
      <c r="S6" s="80">
        <v>814852254</v>
      </c>
      <c r="T6" s="80">
        <v>910499780</v>
      </c>
    </row>
    <row r="7" spans="2:20" ht="18.75" customHeight="1">
      <c r="B7" s="57" t="s">
        <v>1</v>
      </c>
      <c r="C7" s="58"/>
      <c r="D7" s="59">
        <f>S7</f>
        <v>6552710843</v>
      </c>
      <c r="E7" s="60">
        <f>IFERROR(S7/$S$28,"-")</f>
        <v>0.1585269319086943</v>
      </c>
      <c r="F7" s="85">
        <f>_xlfn.IFS(D7&gt;0,RANK(D7,$D$6:$D$27),D7=0,"")</f>
        <v>2</v>
      </c>
      <c r="G7" s="59">
        <f>T7</f>
        <v>4481500791</v>
      </c>
      <c r="H7" s="61">
        <f>IFERROR(T7/$T$28,"-")</f>
        <v>8.6546729337462006E-2</v>
      </c>
      <c r="I7" s="86">
        <f>_xlfn.IFS(G7&gt;0,RANK(G7,$G$6:$G$27),G7=0,"")</f>
        <v>3</v>
      </c>
      <c r="R7" s="71" t="str">
        <f t="shared" ref="R7:R27" si="0">B7</f>
        <v>Ⅱ．新生物＜腫瘍＞</v>
      </c>
      <c r="S7" s="80">
        <v>6552710843</v>
      </c>
      <c r="T7" s="80">
        <v>4481500791</v>
      </c>
    </row>
    <row r="8" spans="2:20" ht="18.75" customHeight="1">
      <c r="B8" s="57" t="s">
        <v>28</v>
      </c>
      <c r="C8" s="58"/>
      <c r="D8" s="59">
        <f t="shared" ref="D8:D27" si="1">S8</f>
        <v>579873669</v>
      </c>
      <c r="E8" s="60">
        <f t="shared" ref="E8:E27" si="2">IFERROR(S8/$S$28,"-")</f>
        <v>1.4028635757582402E-2</v>
      </c>
      <c r="F8" s="85">
        <f t="shared" ref="F8:F27" si="3">_xlfn.IFS(D8&gt;0,RANK(D8,$D$6:$D$27),D8=0,"")</f>
        <v>15</v>
      </c>
      <c r="G8" s="59">
        <f t="shared" ref="G8:G27" si="4">T8</f>
        <v>639187603</v>
      </c>
      <c r="H8" s="61">
        <f t="shared" ref="H8:H27" si="5">IFERROR(T8/$T$28,"-")</f>
        <v>1.2343989001139534E-2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579873669</v>
      </c>
      <c r="T8" s="80">
        <v>639187603</v>
      </c>
    </row>
    <row r="9" spans="2:20" ht="18.75" customHeight="1">
      <c r="B9" s="57" t="s">
        <v>29</v>
      </c>
      <c r="C9" s="58"/>
      <c r="D9" s="59">
        <f t="shared" si="1"/>
        <v>3094331457</v>
      </c>
      <c r="E9" s="60">
        <f t="shared" si="2"/>
        <v>7.485983800289138E-2</v>
      </c>
      <c r="F9" s="85">
        <f t="shared" si="3"/>
        <v>6</v>
      </c>
      <c r="G9" s="59">
        <f t="shared" si="4"/>
        <v>3588790808</v>
      </c>
      <c r="H9" s="61">
        <f t="shared" si="5"/>
        <v>6.9306716922265879E-2</v>
      </c>
      <c r="I9" s="86">
        <f t="shared" si="6"/>
        <v>7</v>
      </c>
      <c r="R9" s="71" t="str">
        <f t="shared" si="0"/>
        <v>Ⅳ．内分泌，栄養及び代謝疾患</v>
      </c>
      <c r="S9" s="80">
        <v>3094331457</v>
      </c>
      <c r="T9" s="80">
        <v>3588790808</v>
      </c>
    </row>
    <row r="10" spans="2:20" ht="18.75" customHeight="1">
      <c r="B10" s="57" t="s">
        <v>2</v>
      </c>
      <c r="C10" s="58"/>
      <c r="D10" s="59">
        <f t="shared" si="1"/>
        <v>912696715</v>
      </c>
      <c r="E10" s="60">
        <f t="shared" si="2"/>
        <v>2.2080481415818511E-2</v>
      </c>
      <c r="F10" s="85">
        <f t="shared" si="3"/>
        <v>11</v>
      </c>
      <c r="G10" s="59">
        <f t="shared" si="4"/>
        <v>1863342240</v>
      </c>
      <c r="H10" s="61">
        <f t="shared" si="5"/>
        <v>3.5984859543527009E-2</v>
      </c>
      <c r="I10" s="86">
        <f t="shared" si="6"/>
        <v>11</v>
      </c>
      <c r="R10" s="71" t="str">
        <f t="shared" si="0"/>
        <v>Ⅴ．精神及び行動の障害</v>
      </c>
      <c r="S10" s="80">
        <v>912696715</v>
      </c>
      <c r="T10" s="80">
        <v>1863342240</v>
      </c>
    </row>
    <row r="11" spans="2:20" ht="18.75" customHeight="1">
      <c r="B11" s="57" t="s">
        <v>3</v>
      </c>
      <c r="C11" s="58"/>
      <c r="D11" s="59">
        <f t="shared" si="1"/>
        <v>2440280988</v>
      </c>
      <c r="E11" s="60">
        <f t="shared" si="2"/>
        <v>5.9036674636118565E-2</v>
      </c>
      <c r="F11" s="85">
        <f t="shared" si="3"/>
        <v>8</v>
      </c>
      <c r="G11" s="59">
        <f t="shared" si="4"/>
        <v>3962575167</v>
      </c>
      <c r="H11" s="61">
        <f t="shared" si="5"/>
        <v>7.6525239300732573E-2</v>
      </c>
      <c r="I11" s="86">
        <f t="shared" si="6"/>
        <v>5</v>
      </c>
      <c r="R11" s="71" t="str">
        <f t="shared" si="0"/>
        <v>Ⅵ．神経系の疾患</v>
      </c>
      <c r="S11" s="80">
        <v>2440280988</v>
      </c>
      <c r="T11" s="80">
        <v>3962575167</v>
      </c>
    </row>
    <row r="12" spans="2:20" ht="18.75" customHeight="1">
      <c r="B12" s="57" t="s">
        <v>4</v>
      </c>
      <c r="C12" s="58"/>
      <c r="D12" s="59">
        <f t="shared" si="1"/>
        <v>1640137588</v>
      </c>
      <c r="E12" s="60">
        <f t="shared" si="2"/>
        <v>3.9679147449565869E-2</v>
      </c>
      <c r="F12" s="85">
        <f t="shared" si="3"/>
        <v>10</v>
      </c>
      <c r="G12" s="59">
        <f t="shared" si="4"/>
        <v>2156526450</v>
      </c>
      <c r="H12" s="61">
        <f t="shared" si="5"/>
        <v>4.1646832095187686E-2</v>
      </c>
      <c r="I12" s="86">
        <f t="shared" si="6"/>
        <v>10</v>
      </c>
      <c r="R12" s="71" t="str">
        <f t="shared" si="0"/>
        <v>Ⅶ．眼及び付属器の疾患</v>
      </c>
      <c r="S12" s="80">
        <v>1640137588</v>
      </c>
      <c r="T12" s="80">
        <v>2156526450</v>
      </c>
    </row>
    <row r="13" spans="2:20" ht="18.75" customHeight="1">
      <c r="B13" s="57" t="s">
        <v>5</v>
      </c>
      <c r="C13" s="58"/>
      <c r="D13" s="59">
        <f t="shared" si="1"/>
        <v>107293713</v>
      </c>
      <c r="E13" s="60">
        <f t="shared" si="2"/>
        <v>2.595710926745984E-3</v>
      </c>
      <c r="F13" s="85">
        <f t="shared" si="3"/>
        <v>18</v>
      </c>
      <c r="G13" s="59">
        <f t="shared" si="4"/>
        <v>165682916</v>
      </c>
      <c r="H13" s="61">
        <f t="shared" si="5"/>
        <v>3.1996679584862433E-3</v>
      </c>
      <c r="I13" s="86">
        <f t="shared" si="6"/>
        <v>18</v>
      </c>
      <c r="R13" s="71" t="str">
        <f t="shared" si="0"/>
        <v>Ⅷ．耳及び乳様突起の疾患</v>
      </c>
      <c r="S13" s="80">
        <v>107293713</v>
      </c>
      <c r="T13" s="80">
        <v>165682916</v>
      </c>
    </row>
    <row r="14" spans="2:20" ht="18.75" customHeight="1">
      <c r="B14" s="57" t="s">
        <v>6</v>
      </c>
      <c r="C14" s="58"/>
      <c r="D14" s="59">
        <f t="shared" si="1"/>
        <v>7829895323</v>
      </c>
      <c r="E14" s="60">
        <f t="shared" si="2"/>
        <v>0.18942530999172685</v>
      </c>
      <c r="F14" s="85">
        <f t="shared" si="3"/>
        <v>1</v>
      </c>
      <c r="G14" s="59">
        <f t="shared" si="4"/>
        <v>9286512983</v>
      </c>
      <c r="H14" s="61">
        <f t="shared" si="5"/>
        <v>0.1793411098448533</v>
      </c>
      <c r="I14" s="86">
        <f t="shared" si="6"/>
        <v>1</v>
      </c>
      <c r="R14" s="71" t="str">
        <f t="shared" si="0"/>
        <v>Ⅸ．循環器系の疾患</v>
      </c>
      <c r="S14" s="80">
        <v>7829895323</v>
      </c>
      <c r="T14" s="80">
        <v>9286512983</v>
      </c>
    </row>
    <row r="15" spans="2:20" ht="18.75" customHeight="1">
      <c r="B15" s="57" t="s">
        <v>7</v>
      </c>
      <c r="C15" s="58"/>
      <c r="D15" s="59">
        <f t="shared" si="1"/>
        <v>3190938885</v>
      </c>
      <c r="E15" s="60">
        <f t="shared" si="2"/>
        <v>7.7197020205397746E-2</v>
      </c>
      <c r="F15" s="85">
        <f t="shared" si="3"/>
        <v>5</v>
      </c>
      <c r="G15" s="59">
        <f t="shared" si="4"/>
        <v>2658709480</v>
      </c>
      <c r="H15" s="61">
        <f t="shared" si="5"/>
        <v>5.1344989208661811E-2</v>
      </c>
      <c r="I15" s="86">
        <f t="shared" si="6"/>
        <v>9</v>
      </c>
      <c r="R15" s="71" t="str">
        <f t="shared" si="0"/>
        <v>Ⅹ．呼吸器系の疾患</v>
      </c>
      <c r="S15" s="80">
        <v>3190938885</v>
      </c>
      <c r="T15" s="80">
        <v>2658709480</v>
      </c>
    </row>
    <row r="16" spans="2:20" ht="18.75" customHeight="1">
      <c r="B16" s="57" t="s">
        <v>36</v>
      </c>
      <c r="C16" s="58" t="s">
        <v>8</v>
      </c>
      <c r="D16" s="59">
        <f t="shared" si="1"/>
        <v>3076328356</v>
      </c>
      <c r="E16" s="60">
        <f t="shared" si="2"/>
        <v>7.4424296677361779E-2</v>
      </c>
      <c r="F16" s="85">
        <f t="shared" si="3"/>
        <v>7</v>
      </c>
      <c r="G16" s="59">
        <f t="shared" si="4"/>
        <v>3877171866</v>
      </c>
      <c r="H16" s="61">
        <f t="shared" si="5"/>
        <v>7.4875931017441277E-2</v>
      </c>
      <c r="I16" s="86">
        <f t="shared" si="6"/>
        <v>6</v>
      </c>
      <c r="R16" s="71" t="str">
        <f t="shared" si="0"/>
        <v>ⅩⅠ．消化器系の疾患</v>
      </c>
      <c r="S16" s="80">
        <v>3076328356</v>
      </c>
      <c r="T16" s="80">
        <v>3877171866</v>
      </c>
    </row>
    <row r="17" spans="2:20" ht="18.75" customHeight="1">
      <c r="B17" s="57" t="s">
        <v>9</v>
      </c>
      <c r="C17" s="58"/>
      <c r="D17" s="59">
        <f t="shared" si="1"/>
        <v>718174443</v>
      </c>
      <c r="E17" s="60">
        <f t="shared" si="2"/>
        <v>1.7374487254484434E-2</v>
      </c>
      <c r="F17" s="85">
        <f t="shared" si="3"/>
        <v>14</v>
      </c>
      <c r="G17" s="59">
        <f t="shared" si="4"/>
        <v>937740328</v>
      </c>
      <c r="H17" s="61">
        <f t="shared" si="5"/>
        <v>1.8109638297783098E-2</v>
      </c>
      <c r="I17" s="86">
        <f t="shared" si="6"/>
        <v>13</v>
      </c>
      <c r="R17" s="71" t="str">
        <f t="shared" si="0"/>
        <v>ⅩⅡ．皮膚及び皮下組織の疾患</v>
      </c>
      <c r="S17" s="80">
        <v>718174443</v>
      </c>
      <c r="T17" s="80">
        <v>937740328</v>
      </c>
    </row>
    <row r="18" spans="2:20" ht="18.75" customHeight="1">
      <c r="B18" s="57" t="s">
        <v>19</v>
      </c>
      <c r="C18" s="58"/>
      <c r="D18" s="59">
        <f t="shared" si="1"/>
        <v>3401693848</v>
      </c>
      <c r="E18" s="60">
        <f t="shared" si="2"/>
        <v>8.2295724920044402E-2</v>
      </c>
      <c r="F18" s="85">
        <f t="shared" si="3"/>
        <v>4</v>
      </c>
      <c r="G18" s="59">
        <f t="shared" si="4"/>
        <v>8362550893</v>
      </c>
      <c r="H18" s="61">
        <f t="shared" si="5"/>
        <v>0.16149755683647324</v>
      </c>
      <c r="I18" s="86">
        <f t="shared" si="6"/>
        <v>2</v>
      </c>
      <c r="R18" s="71" t="str">
        <f t="shared" si="0"/>
        <v>ⅩⅢ．筋骨格系及び結合組織の疾患</v>
      </c>
      <c r="S18" s="80">
        <v>3401693848</v>
      </c>
      <c r="T18" s="80">
        <v>8362550893</v>
      </c>
    </row>
    <row r="19" spans="2:20" ht="18.75" customHeight="1">
      <c r="B19" s="57" t="s">
        <v>38</v>
      </c>
      <c r="C19" s="58"/>
      <c r="D19" s="59">
        <f t="shared" si="1"/>
        <v>3824564699</v>
      </c>
      <c r="E19" s="60">
        <f t="shared" si="2"/>
        <v>9.2526058626019078E-2</v>
      </c>
      <c r="F19" s="85">
        <f t="shared" si="3"/>
        <v>3</v>
      </c>
      <c r="G19" s="59">
        <f t="shared" si="4"/>
        <v>2707192740</v>
      </c>
      <c r="H19" s="61">
        <f t="shared" si="5"/>
        <v>5.2281297774989542E-2</v>
      </c>
      <c r="I19" s="86">
        <f t="shared" si="6"/>
        <v>8</v>
      </c>
      <c r="R19" s="71" t="str">
        <f t="shared" si="0"/>
        <v>ⅩⅣ．腎尿路生殖器系の疾患</v>
      </c>
      <c r="S19" s="80">
        <v>3824564699</v>
      </c>
      <c r="T19" s="80">
        <v>2707192740</v>
      </c>
    </row>
    <row r="20" spans="2:20" ht="18.75" customHeight="1">
      <c r="B20" s="57" t="s">
        <v>20</v>
      </c>
      <c r="C20" s="58" t="s">
        <v>8</v>
      </c>
      <c r="D20" s="59">
        <f t="shared" si="1"/>
        <v>97189</v>
      </c>
      <c r="E20" s="60">
        <f t="shared" si="2"/>
        <v>2.3512519252597349E-6</v>
      </c>
      <c r="F20" s="85">
        <f t="shared" si="3"/>
        <v>21</v>
      </c>
      <c r="G20" s="59">
        <f t="shared" si="4"/>
        <v>99901</v>
      </c>
      <c r="H20" s="61">
        <f t="shared" si="5"/>
        <v>1.9292878012886625E-6</v>
      </c>
      <c r="I20" s="86">
        <f t="shared" si="6"/>
        <v>21</v>
      </c>
      <c r="R20" s="71" t="str">
        <f t="shared" si="0"/>
        <v>ⅩⅤ．妊娠，分娩及び産じょく</v>
      </c>
      <c r="S20" s="80">
        <v>97189</v>
      </c>
      <c r="T20" s="80">
        <v>99901</v>
      </c>
    </row>
    <row r="21" spans="2:20" ht="18.75" customHeight="1">
      <c r="B21" s="57" t="s">
        <v>10</v>
      </c>
      <c r="C21" s="58" t="s">
        <v>8</v>
      </c>
      <c r="D21" s="59">
        <f t="shared" si="1"/>
        <v>4363</v>
      </c>
      <c r="E21" s="60">
        <f t="shared" si="2"/>
        <v>1.0555219366294768E-7</v>
      </c>
      <c r="F21" s="85">
        <f t="shared" si="3"/>
        <v>22</v>
      </c>
      <c r="G21" s="59">
        <f t="shared" si="4"/>
        <v>20392</v>
      </c>
      <c r="H21" s="61">
        <f t="shared" si="5"/>
        <v>3.9381024057695525E-7</v>
      </c>
      <c r="I21" s="86">
        <f t="shared" si="6"/>
        <v>22</v>
      </c>
      <c r="R21" s="71" t="str">
        <f t="shared" si="0"/>
        <v>ⅩⅥ．周産期に発生した病態</v>
      </c>
      <c r="S21" s="80">
        <v>4363</v>
      </c>
      <c r="T21" s="80">
        <v>20392</v>
      </c>
    </row>
    <row r="22" spans="2:20" ht="18.75" customHeight="1">
      <c r="B22" s="57" t="s">
        <v>11</v>
      </c>
      <c r="C22" s="58"/>
      <c r="D22" s="59">
        <f t="shared" si="1"/>
        <v>10398839</v>
      </c>
      <c r="E22" s="60">
        <f t="shared" si="2"/>
        <v>2.5157466605496521E-4</v>
      </c>
      <c r="F22" s="85">
        <f t="shared" si="3"/>
        <v>19</v>
      </c>
      <c r="G22" s="59">
        <f t="shared" si="4"/>
        <v>29068512</v>
      </c>
      <c r="H22" s="61">
        <f t="shared" si="5"/>
        <v>5.6137101333533302E-4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10398839</v>
      </c>
      <c r="T22" s="80">
        <v>29068512</v>
      </c>
    </row>
    <row r="23" spans="2:20" ht="18.75" customHeight="1">
      <c r="B23" s="57" t="s">
        <v>12</v>
      </c>
      <c r="C23" s="58"/>
      <c r="D23" s="59">
        <f t="shared" si="1"/>
        <v>733286415</v>
      </c>
      <c r="E23" s="60">
        <f t="shared" si="2"/>
        <v>1.7740084732177086E-2</v>
      </c>
      <c r="F23" s="85">
        <f t="shared" si="3"/>
        <v>13</v>
      </c>
      <c r="G23" s="59">
        <f t="shared" si="4"/>
        <v>1099316944</v>
      </c>
      <c r="H23" s="61">
        <f t="shared" si="5"/>
        <v>2.1230005403440725E-2</v>
      </c>
      <c r="I23" s="86">
        <f t="shared" si="6"/>
        <v>12</v>
      </c>
      <c r="R23" s="71" t="str">
        <f t="shared" si="0"/>
        <v>ⅩⅧ．症状，徴候及び異常臨床所見・異常検査所見で他に分類されないもの</v>
      </c>
      <c r="S23" s="80">
        <v>733286415</v>
      </c>
      <c r="T23" s="80">
        <v>1099316944</v>
      </c>
    </row>
    <row r="24" spans="2:20" ht="18.75" customHeight="1">
      <c r="B24" s="57" t="s">
        <v>25</v>
      </c>
      <c r="C24" s="58"/>
      <c r="D24" s="59">
        <f t="shared" si="1"/>
        <v>1907051485</v>
      </c>
      <c r="E24" s="60">
        <f t="shared" si="2"/>
        <v>4.6136481244540908E-2</v>
      </c>
      <c r="F24" s="85">
        <f t="shared" si="3"/>
        <v>9</v>
      </c>
      <c r="G24" s="59">
        <f t="shared" si="4"/>
        <v>4407867509</v>
      </c>
      <c r="H24" s="61">
        <f t="shared" si="5"/>
        <v>8.5124723624491694E-2</v>
      </c>
      <c r="I24" s="86">
        <f t="shared" si="6"/>
        <v>4</v>
      </c>
      <c r="R24" s="71" t="str">
        <f t="shared" si="0"/>
        <v>ⅩⅨ．損傷，中毒及びその他の外因の影響</v>
      </c>
      <c r="S24" s="80">
        <v>1907051485</v>
      </c>
      <c r="T24" s="80">
        <v>4407867509</v>
      </c>
    </row>
    <row r="25" spans="2:20" ht="18.75" customHeight="1">
      <c r="B25" s="57" t="s">
        <v>13</v>
      </c>
      <c r="C25" s="58"/>
      <c r="D25" s="59">
        <f t="shared" si="1"/>
        <v>190301954</v>
      </c>
      <c r="E25" s="60">
        <f t="shared" si="2"/>
        <v>4.603893812295522E-3</v>
      </c>
      <c r="F25" s="85">
        <f t="shared" si="3"/>
        <v>17</v>
      </c>
      <c r="G25" s="59">
        <f t="shared" si="4"/>
        <v>377272997</v>
      </c>
      <c r="H25" s="61">
        <f t="shared" si="5"/>
        <v>7.2858949446723675E-3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190301954</v>
      </c>
      <c r="T25" s="80">
        <v>377272997</v>
      </c>
    </row>
    <row r="26" spans="2:20" ht="18.75" customHeight="1">
      <c r="B26" s="57" t="s">
        <v>14</v>
      </c>
      <c r="C26" s="58"/>
      <c r="D26" s="59">
        <f t="shared" si="1"/>
        <v>307735756</v>
      </c>
      <c r="E26" s="60">
        <f t="shared" si="2"/>
        <v>7.4449195769712619E-3</v>
      </c>
      <c r="F26" s="85">
        <f t="shared" si="3"/>
        <v>16</v>
      </c>
      <c r="G26" s="59">
        <f t="shared" si="4"/>
        <v>261323180</v>
      </c>
      <c r="H26" s="61">
        <f t="shared" si="5"/>
        <v>5.0466724393946148E-3</v>
      </c>
      <c r="I26" s="86">
        <f t="shared" si="6"/>
        <v>17</v>
      </c>
      <c r="R26" s="71" t="str">
        <f t="shared" si="0"/>
        <v>ⅩⅩⅡ．特殊目的用コード</v>
      </c>
      <c r="S26" s="80">
        <v>307735756</v>
      </c>
      <c r="T26" s="80">
        <v>261323180</v>
      </c>
    </row>
    <row r="27" spans="2:20" ht="18.75" customHeight="1" thickBot="1">
      <c r="B27" s="62" t="s">
        <v>42</v>
      </c>
      <c r="C27" s="63"/>
      <c r="D27" s="59">
        <f t="shared" si="1"/>
        <v>2351928</v>
      </c>
      <c r="E27" s="60">
        <f t="shared" si="2"/>
        <v>5.6899188571466702E-5</v>
      </c>
      <c r="F27" s="85">
        <f t="shared" si="3"/>
        <v>20</v>
      </c>
      <c r="G27" s="59">
        <f t="shared" si="4"/>
        <v>8330750</v>
      </c>
      <c r="H27" s="61">
        <f t="shared" si="5"/>
        <v>1.6088341808976413E-4</v>
      </c>
      <c r="I27" s="86">
        <f t="shared" si="6"/>
        <v>20</v>
      </c>
      <c r="R27" s="71" t="str">
        <f t="shared" si="0"/>
        <v>分類外</v>
      </c>
      <c r="S27" s="80">
        <v>2351928</v>
      </c>
      <c r="T27" s="80">
        <v>8330750</v>
      </c>
    </row>
    <row r="28" spans="2:20" ht="18.75" customHeight="1" thickTop="1">
      <c r="B28" s="32" t="s">
        <v>15</v>
      </c>
      <c r="C28" s="33"/>
      <c r="D28" s="34">
        <f>S28</f>
        <v>41335000710</v>
      </c>
      <c r="E28" s="35"/>
      <c r="F28" s="36"/>
      <c r="G28" s="34">
        <f>T28</f>
        <v>51781284230</v>
      </c>
      <c r="H28" s="35"/>
      <c r="I28" s="37"/>
      <c r="R28" s="75" t="s">
        <v>169</v>
      </c>
      <c r="S28" s="76">
        <f>SUM(S6:S27)</f>
        <v>41335000710</v>
      </c>
      <c r="T28" s="76">
        <f>SUM(T6:T27)</f>
        <v>51781284230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23" priority="1" stopIfTrue="1" operator="equal">
      <formula>0</formula>
    </cfRule>
    <cfRule type="expression" dxfId="322" priority="2" stopIfTrue="1">
      <formula>$F6&lt;=5</formula>
    </cfRule>
  </conditionalFormatting>
  <conditionalFormatting sqref="G6:I27">
    <cfRule type="cellIs" dxfId="321" priority="3" stopIfTrue="1" operator="equal">
      <formula>0</formula>
    </cfRule>
  </conditionalFormatting>
  <conditionalFormatting sqref="G6:I27">
    <cfRule type="expression" dxfId="32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8657-3402-45ED-B363-A5ACC0BA3BC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93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85351941</v>
      </c>
      <c r="E6" s="44">
        <f>IFERROR(S6/$S$28,"-")</f>
        <v>1.6265101496012863E-2</v>
      </c>
      <c r="F6" s="83">
        <f>_xlfn.IFS(D6&gt;0,RANK(D6,$D$6:$D$27),D6=0,"")</f>
        <v>12</v>
      </c>
      <c r="G6" s="40">
        <f>T6</f>
        <v>117097461</v>
      </c>
      <c r="H6" s="45">
        <f>IFERROR(T6/$T$28,"-")</f>
        <v>1.5822491229322548E-2</v>
      </c>
      <c r="I6" s="84">
        <f>_xlfn.IFS(G6&gt;0,RANK(G6,$G$6:$G$27),G6=0,"")</f>
        <v>14</v>
      </c>
      <c r="R6" s="72" t="str">
        <f>B6</f>
        <v>Ⅰ．感染症及び寄生虫症</v>
      </c>
      <c r="S6" s="74">
        <v>85351941</v>
      </c>
      <c r="T6" s="74">
        <v>117097461</v>
      </c>
    </row>
    <row r="7" spans="2:20" ht="18.75" customHeight="1">
      <c r="B7" s="41" t="s">
        <v>52</v>
      </c>
      <c r="C7" s="42"/>
      <c r="D7" s="43">
        <f>S7</f>
        <v>839562421</v>
      </c>
      <c r="E7" s="44">
        <f>IFERROR(S7/$S$28,"-")</f>
        <v>0.15999129990263819</v>
      </c>
      <c r="F7" s="83">
        <f>_xlfn.IFS(D7&gt;0,RANK(D7,$D$6:$D$27),D7=0,"")</f>
        <v>2</v>
      </c>
      <c r="G7" s="43">
        <f>T7</f>
        <v>591665192</v>
      </c>
      <c r="H7" s="45">
        <f>IFERROR(T7/$T$28,"-")</f>
        <v>7.9947227131726112E-2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839562421</v>
      </c>
      <c r="T7" s="74">
        <v>591665192</v>
      </c>
    </row>
    <row r="8" spans="2:20" ht="18.75" customHeight="1">
      <c r="B8" s="41" t="s">
        <v>53</v>
      </c>
      <c r="C8" s="42"/>
      <c r="D8" s="43">
        <f t="shared" ref="D8:D27" si="1">S8</f>
        <v>53636081</v>
      </c>
      <c r="E8" s="44">
        <f t="shared" ref="E8:E27" si="2">IFERROR(S8/$S$28,"-")</f>
        <v>1.0221165343074823E-2</v>
      </c>
      <c r="F8" s="83">
        <f t="shared" ref="F8:F27" si="3">_xlfn.IFS(D8&gt;0,RANK(D8,$D$6:$D$27),D8=0,"")</f>
        <v>15</v>
      </c>
      <c r="G8" s="43">
        <f t="shared" ref="G8:G27" si="4">T8</f>
        <v>52024139</v>
      </c>
      <c r="H8" s="45">
        <f t="shared" ref="H8:H27" si="5">IFERROR(T8/$T$28,"-")</f>
        <v>7.0296270816713703E-3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53636081</v>
      </c>
      <c r="T8" s="74">
        <v>52024139</v>
      </c>
    </row>
    <row r="9" spans="2:20" ht="18.75" customHeight="1">
      <c r="B9" s="41" t="s">
        <v>54</v>
      </c>
      <c r="C9" s="42"/>
      <c r="D9" s="43">
        <f t="shared" si="1"/>
        <v>363291442</v>
      </c>
      <c r="E9" s="44">
        <f t="shared" si="2"/>
        <v>6.9230671353600143E-2</v>
      </c>
      <c r="F9" s="83">
        <f t="shared" si="3"/>
        <v>7</v>
      </c>
      <c r="G9" s="43">
        <f t="shared" si="4"/>
        <v>522023975</v>
      </c>
      <c r="H9" s="45">
        <f t="shared" si="5"/>
        <v>7.0537137999376373E-2</v>
      </c>
      <c r="I9" s="84">
        <f t="shared" si="6"/>
        <v>6</v>
      </c>
      <c r="R9" s="72" t="str">
        <f t="shared" si="0"/>
        <v>Ⅳ．内分泌，栄養及び代謝疾患</v>
      </c>
      <c r="S9" s="74">
        <v>363291442</v>
      </c>
      <c r="T9" s="74">
        <v>522023975</v>
      </c>
    </row>
    <row r="10" spans="2:20" ht="18.75" customHeight="1">
      <c r="B10" s="41" t="s">
        <v>55</v>
      </c>
      <c r="C10" s="42"/>
      <c r="D10" s="43">
        <f t="shared" si="1"/>
        <v>64208675</v>
      </c>
      <c r="E10" s="44">
        <f t="shared" si="2"/>
        <v>1.2235932816097337E-2</v>
      </c>
      <c r="F10" s="83">
        <f t="shared" si="3"/>
        <v>14</v>
      </c>
      <c r="G10" s="43">
        <f t="shared" si="4"/>
        <v>153858872</v>
      </c>
      <c r="H10" s="45">
        <f t="shared" si="5"/>
        <v>2.078978170819144E-2</v>
      </c>
      <c r="I10" s="84">
        <f t="shared" si="6"/>
        <v>11</v>
      </c>
      <c r="R10" s="72" t="str">
        <f t="shared" si="0"/>
        <v>Ⅴ．精神及び行動の障害</v>
      </c>
      <c r="S10" s="74">
        <v>64208675</v>
      </c>
      <c r="T10" s="74">
        <v>153858872</v>
      </c>
    </row>
    <row r="11" spans="2:20" ht="18.75" customHeight="1">
      <c r="B11" s="41" t="s">
        <v>56</v>
      </c>
      <c r="C11" s="42"/>
      <c r="D11" s="43">
        <f t="shared" si="1"/>
        <v>239751177</v>
      </c>
      <c r="E11" s="44">
        <f t="shared" si="2"/>
        <v>4.5688207930661411E-2</v>
      </c>
      <c r="F11" s="83">
        <f t="shared" si="3"/>
        <v>8</v>
      </c>
      <c r="G11" s="43">
        <f t="shared" si="4"/>
        <v>444090964</v>
      </c>
      <c r="H11" s="45">
        <f t="shared" si="5"/>
        <v>6.0006641671858235E-2</v>
      </c>
      <c r="I11" s="84">
        <f t="shared" si="6"/>
        <v>8</v>
      </c>
      <c r="R11" s="72" t="str">
        <f t="shared" si="0"/>
        <v>Ⅵ．神経系の疾患</v>
      </c>
      <c r="S11" s="74">
        <v>239751177</v>
      </c>
      <c r="T11" s="74">
        <v>444090964</v>
      </c>
    </row>
    <row r="12" spans="2:20" ht="18.75" customHeight="1">
      <c r="B12" s="41" t="s">
        <v>57</v>
      </c>
      <c r="C12" s="42"/>
      <c r="D12" s="43">
        <f t="shared" si="1"/>
        <v>181678439</v>
      </c>
      <c r="E12" s="44">
        <f t="shared" si="2"/>
        <v>3.4621570585866131E-2</v>
      </c>
      <c r="F12" s="83">
        <f t="shared" si="3"/>
        <v>10</v>
      </c>
      <c r="G12" s="43">
        <f t="shared" si="4"/>
        <v>296631875</v>
      </c>
      <c r="H12" s="45">
        <f t="shared" si="5"/>
        <v>4.0081614071247898E-2</v>
      </c>
      <c r="I12" s="84">
        <f t="shared" si="6"/>
        <v>10</v>
      </c>
      <c r="R12" s="72" t="str">
        <f t="shared" si="0"/>
        <v>Ⅶ．眼及び付属器の疾患</v>
      </c>
      <c r="S12" s="74">
        <v>181678439</v>
      </c>
      <c r="T12" s="74">
        <v>296631875</v>
      </c>
    </row>
    <row r="13" spans="2:20" ht="18.75" customHeight="1">
      <c r="B13" s="41" t="s">
        <v>58</v>
      </c>
      <c r="C13" s="42"/>
      <c r="D13" s="43">
        <f t="shared" si="1"/>
        <v>14762303</v>
      </c>
      <c r="E13" s="44">
        <f t="shared" si="2"/>
        <v>2.8131798034902941E-3</v>
      </c>
      <c r="F13" s="83">
        <f t="shared" si="3"/>
        <v>18</v>
      </c>
      <c r="G13" s="43">
        <f t="shared" si="4"/>
        <v>27523817</v>
      </c>
      <c r="H13" s="45">
        <f t="shared" si="5"/>
        <v>3.7190845075622844E-3</v>
      </c>
      <c r="I13" s="84">
        <f t="shared" si="6"/>
        <v>18</v>
      </c>
      <c r="R13" s="72" t="str">
        <f t="shared" si="0"/>
        <v>Ⅷ．耳及び乳様突起の疾患</v>
      </c>
      <c r="S13" s="74">
        <v>14762303</v>
      </c>
      <c r="T13" s="74">
        <v>27523817</v>
      </c>
    </row>
    <row r="14" spans="2:20" ht="18.75" customHeight="1">
      <c r="B14" s="41" t="s">
        <v>59</v>
      </c>
      <c r="C14" s="42"/>
      <c r="D14" s="43">
        <f t="shared" si="1"/>
        <v>1113926708</v>
      </c>
      <c r="E14" s="44">
        <f t="shared" si="2"/>
        <v>0.21227555873321596</v>
      </c>
      <c r="F14" s="83">
        <f t="shared" si="3"/>
        <v>1</v>
      </c>
      <c r="G14" s="43">
        <f t="shared" si="4"/>
        <v>1391198655</v>
      </c>
      <c r="H14" s="45">
        <f t="shared" si="5"/>
        <v>0.18798211617058738</v>
      </c>
      <c r="I14" s="84">
        <f t="shared" si="6"/>
        <v>1</v>
      </c>
      <c r="R14" s="72" t="str">
        <f t="shared" si="0"/>
        <v>Ⅸ．循環器系の疾患</v>
      </c>
      <c r="S14" s="74">
        <v>1113926708</v>
      </c>
      <c r="T14" s="74">
        <v>1391198655</v>
      </c>
    </row>
    <row r="15" spans="2:20" ht="18.75" customHeight="1">
      <c r="B15" s="41" t="s">
        <v>60</v>
      </c>
      <c r="C15" s="42"/>
      <c r="D15" s="43">
        <f t="shared" si="1"/>
        <v>428370032</v>
      </c>
      <c r="E15" s="44">
        <f t="shared" si="2"/>
        <v>8.1632379611967787E-2</v>
      </c>
      <c r="F15" s="83">
        <f t="shared" si="3"/>
        <v>5</v>
      </c>
      <c r="G15" s="43">
        <f t="shared" si="4"/>
        <v>426586704</v>
      </c>
      <c r="H15" s="45">
        <f t="shared" si="5"/>
        <v>5.7641423861321921E-2</v>
      </c>
      <c r="I15" s="84">
        <f t="shared" si="6"/>
        <v>9</v>
      </c>
      <c r="R15" s="72" t="str">
        <f t="shared" si="0"/>
        <v>Ⅹ．呼吸器系の疾患</v>
      </c>
      <c r="S15" s="74">
        <v>428370032</v>
      </c>
      <c r="T15" s="74">
        <v>426586704</v>
      </c>
    </row>
    <row r="16" spans="2:20" ht="18.75" customHeight="1">
      <c r="B16" s="41" t="s">
        <v>61</v>
      </c>
      <c r="C16" s="42" t="s">
        <v>62</v>
      </c>
      <c r="D16" s="43">
        <f t="shared" si="1"/>
        <v>371148847</v>
      </c>
      <c r="E16" s="44">
        <f t="shared" si="2"/>
        <v>7.072801855300688E-2</v>
      </c>
      <c r="F16" s="83">
        <f t="shared" si="3"/>
        <v>6</v>
      </c>
      <c r="G16" s="43">
        <f t="shared" si="4"/>
        <v>576336351</v>
      </c>
      <c r="H16" s="45">
        <f t="shared" si="5"/>
        <v>7.7875957180978173E-2</v>
      </c>
      <c r="I16" s="84">
        <f t="shared" si="6"/>
        <v>5</v>
      </c>
      <c r="R16" s="72" t="str">
        <f t="shared" si="0"/>
        <v>ⅩⅠ．消化器系の疾患</v>
      </c>
      <c r="S16" s="74">
        <v>371148847</v>
      </c>
      <c r="T16" s="74">
        <v>576336351</v>
      </c>
    </row>
    <row r="17" spans="2:20" ht="18.75" customHeight="1">
      <c r="B17" s="41" t="s">
        <v>63</v>
      </c>
      <c r="C17" s="42"/>
      <c r="D17" s="43">
        <f t="shared" si="1"/>
        <v>91312393</v>
      </c>
      <c r="E17" s="44">
        <f t="shared" si="2"/>
        <v>1.7400955650074958E-2</v>
      </c>
      <c r="F17" s="83">
        <f t="shared" si="3"/>
        <v>11</v>
      </c>
      <c r="G17" s="43">
        <f t="shared" si="4"/>
        <v>131282883</v>
      </c>
      <c r="H17" s="45">
        <f t="shared" si="5"/>
        <v>1.7739259648231639E-2</v>
      </c>
      <c r="I17" s="84">
        <f t="shared" si="6"/>
        <v>13</v>
      </c>
      <c r="R17" s="72" t="str">
        <f t="shared" si="0"/>
        <v>ⅩⅡ．皮膚及び皮下組織の疾患</v>
      </c>
      <c r="S17" s="74">
        <v>91312393</v>
      </c>
      <c r="T17" s="74">
        <v>131282883</v>
      </c>
    </row>
    <row r="18" spans="2:20" ht="18.75" customHeight="1">
      <c r="B18" s="41" t="s">
        <v>64</v>
      </c>
      <c r="C18" s="42"/>
      <c r="D18" s="43">
        <f t="shared" si="1"/>
        <v>512836619</v>
      </c>
      <c r="E18" s="44">
        <f t="shared" si="2"/>
        <v>9.7728763531072807E-2</v>
      </c>
      <c r="F18" s="83">
        <f t="shared" si="3"/>
        <v>4</v>
      </c>
      <c r="G18" s="43">
        <f t="shared" si="4"/>
        <v>1333093928</v>
      </c>
      <c r="H18" s="45">
        <f t="shared" si="5"/>
        <v>0.18013086537925141</v>
      </c>
      <c r="I18" s="84">
        <f t="shared" si="6"/>
        <v>2</v>
      </c>
      <c r="R18" s="72" t="str">
        <f t="shared" si="0"/>
        <v>ⅩⅢ．筋骨格系及び結合組織の疾患</v>
      </c>
      <c r="S18" s="74">
        <v>512836619</v>
      </c>
      <c r="T18" s="74">
        <v>1333093928</v>
      </c>
    </row>
    <row r="19" spans="2:20" ht="18.75" customHeight="1">
      <c r="B19" s="41" t="s">
        <v>65</v>
      </c>
      <c r="C19" s="42"/>
      <c r="D19" s="43">
        <f t="shared" si="1"/>
        <v>553582957</v>
      </c>
      <c r="E19" s="44">
        <f t="shared" si="2"/>
        <v>0.10549359366142504</v>
      </c>
      <c r="F19" s="83">
        <f t="shared" si="3"/>
        <v>3</v>
      </c>
      <c r="G19" s="43">
        <f t="shared" si="4"/>
        <v>510743196</v>
      </c>
      <c r="H19" s="45">
        <f t="shared" si="5"/>
        <v>6.9012851945151624E-2</v>
      </c>
      <c r="I19" s="84">
        <f t="shared" si="6"/>
        <v>7</v>
      </c>
      <c r="R19" s="72" t="str">
        <f t="shared" si="0"/>
        <v>ⅩⅣ．腎尿路生殖器系の疾患</v>
      </c>
      <c r="S19" s="74">
        <v>553582957</v>
      </c>
      <c r="T19" s="74">
        <v>510743196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0</v>
      </c>
      <c r="H20" s="45">
        <f t="shared" si="5"/>
        <v>0</v>
      </c>
      <c r="I20" s="84" t="s">
        <v>172</v>
      </c>
      <c r="R20" s="72" t="str">
        <f t="shared" si="0"/>
        <v>ⅩⅤ．妊娠，分娩及び産じょく</v>
      </c>
      <c r="S20" s="74">
        <v>0</v>
      </c>
      <c r="T20" s="74">
        <v>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1953</v>
      </c>
      <c r="H21" s="45">
        <f t="shared" si="5"/>
        <v>2.63894068299798E-7</v>
      </c>
      <c r="I21" s="84">
        <f t="shared" si="6"/>
        <v>21</v>
      </c>
      <c r="R21" s="72" t="str">
        <f t="shared" si="0"/>
        <v>ⅩⅥ．周産期に発生した病態</v>
      </c>
      <c r="S21" s="74">
        <v>0</v>
      </c>
      <c r="T21" s="74">
        <v>1953</v>
      </c>
    </row>
    <row r="22" spans="2:20" ht="18.75" customHeight="1">
      <c r="B22" s="41" t="s">
        <v>68</v>
      </c>
      <c r="C22" s="42"/>
      <c r="D22" s="43">
        <f t="shared" si="1"/>
        <v>3792399</v>
      </c>
      <c r="E22" s="44">
        <f t="shared" si="2"/>
        <v>7.2269890907785783E-4</v>
      </c>
      <c r="F22" s="83">
        <f t="shared" si="3"/>
        <v>19</v>
      </c>
      <c r="G22" s="43">
        <f t="shared" si="4"/>
        <v>2291535</v>
      </c>
      <c r="H22" s="45">
        <f t="shared" si="5"/>
        <v>3.096377336412584E-4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3792399</v>
      </c>
      <c r="T22" s="74">
        <v>2291535</v>
      </c>
    </row>
    <row r="23" spans="2:20" ht="18.75" customHeight="1">
      <c r="B23" s="41" t="s">
        <v>69</v>
      </c>
      <c r="C23" s="42"/>
      <c r="D23" s="43">
        <f t="shared" si="1"/>
        <v>74372971</v>
      </c>
      <c r="E23" s="44">
        <f t="shared" si="2"/>
        <v>1.4172892938369396E-2</v>
      </c>
      <c r="F23" s="83">
        <f t="shared" si="3"/>
        <v>13</v>
      </c>
      <c r="G23" s="43">
        <f t="shared" si="4"/>
        <v>142615397</v>
      </c>
      <c r="H23" s="45">
        <f t="shared" si="5"/>
        <v>1.9270536260379317E-2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74372971</v>
      </c>
      <c r="T23" s="74">
        <v>142615397</v>
      </c>
    </row>
    <row r="24" spans="2:20" ht="18.75" customHeight="1">
      <c r="B24" s="41" t="s">
        <v>70</v>
      </c>
      <c r="C24" s="42"/>
      <c r="D24" s="43">
        <f t="shared" si="1"/>
        <v>219533861</v>
      </c>
      <c r="E24" s="44">
        <f t="shared" si="2"/>
        <v>4.1835493008607498E-2</v>
      </c>
      <c r="F24" s="83">
        <f t="shared" si="3"/>
        <v>9</v>
      </c>
      <c r="G24" s="43">
        <f t="shared" si="4"/>
        <v>609412946</v>
      </c>
      <c r="H24" s="45">
        <f t="shared" si="5"/>
        <v>8.2345346438558689E-2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219533861</v>
      </c>
      <c r="T24" s="74">
        <v>609412946</v>
      </c>
    </row>
    <row r="25" spans="2:20" ht="18.75" customHeight="1">
      <c r="B25" s="41" t="s">
        <v>71</v>
      </c>
      <c r="C25" s="42"/>
      <c r="D25" s="43">
        <f t="shared" si="1"/>
        <v>15209216</v>
      </c>
      <c r="E25" s="44">
        <f t="shared" si="2"/>
        <v>2.8983458257239021E-3</v>
      </c>
      <c r="F25" s="83">
        <f t="shared" si="3"/>
        <v>17</v>
      </c>
      <c r="G25" s="43">
        <f t="shared" si="4"/>
        <v>41346718</v>
      </c>
      <c r="H25" s="45">
        <f t="shared" si="5"/>
        <v>5.5868682149843767E-3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15209216</v>
      </c>
      <c r="T25" s="74">
        <v>41346718</v>
      </c>
    </row>
    <row r="26" spans="2:20" ht="18.75" customHeight="1">
      <c r="B26" s="41" t="s">
        <v>72</v>
      </c>
      <c r="C26" s="42"/>
      <c r="D26" s="43">
        <f t="shared" si="1"/>
        <v>20280117</v>
      </c>
      <c r="E26" s="44">
        <f t="shared" si="2"/>
        <v>3.8646826011375169E-3</v>
      </c>
      <c r="F26" s="83">
        <f t="shared" si="3"/>
        <v>16</v>
      </c>
      <c r="G26" s="43">
        <f t="shared" si="4"/>
        <v>29503618</v>
      </c>
      <c r="H26" s="45">
        <f t="shared" si="5"/>
        <v>3.9865999915940347E-3</v>
      </c>
      <c r="I26" s="84">
        <f t="shared" si="6"/>
        <v>17</v>
      </c>
      <c r="R26" s="72" t="str">
        <f t="shared" si="0"/>
        <v>ⅩⅩⅡ．特殊目的用コード</v>
      </c>
      <c r="S26" s="74">
        <v>20280117</v>
      </c>
      <c r="T26" s="74">
        <v>29503618</v>
      </c>
    </row>
    <row r="27" spans="2:20" ht="18.75" customHeight="1" thickBot="1">
      <c r="B27" s="46" t="s">
        <v>73</v>
      </c>
      <c r="C27" s="47"/>
      <c r="D27" s="43">
        <f t="shared" si="1"/>
        <v>941871</v>
      </c>
      <c r="E27" s="44">
        <f t="shared" si="2"/>
        <v>1.794877448791836E-4</v>
      </c>
      <c r="F27" s="83">
        <f t="shared" si="3"/>
        <v>20</v>
      </c>
      <c r="G27" s="43">
        <f t="shared" si="4"/>
        <v>1366671</v>
      </c>
      <c r="H27" s="45">
        <f t="shared" si="5"/>
        <v>1.8466788029562379E-4</v>
      </c>
      <c r="I27" s="84">
        <f t="shared" si="6"/>
        <v>20</v>
      </c>
      <c r="R27" s="72" t="str">
        <f t="shared" si="0"/>
        <v>分類外</v>
      </c>
      <c r="S27" s="74">
        <v>941871</v>
      </c>
      <c r="T27" s="74">
        <v>1366671</v>
      </c>
    </row>
    <row r="28" spans="2:20" ht="18.75" customHeight="1" thickTop="1">
      <c r="B28" s="48" t="s">
        <v>74</v>
      </c>
      <c r="C28" s="49"/>
      <c r="D28" s="50">
        <f>S28</f>
        <v>5247550470</v>
      </c>
      <c r="E28" s="51"/>
      <c r="F28" s="52"/>
      <c r="G28" s="50">
        <f>T28</f>
        <v>7400696850</v>
      </c>
      <c r="H28" s="51"/>
      <c r="I28" s="53"/>
      <c r="R28" s="77" t="s">
        <v>169</v>
      </c>
      <c r="S28" s="79">
        <f>SUM(S6:S27)</f>
        <v>5247550470</v>
      </c>
      <c r="T28" s="79">
        <f>SUM(T6:T27)</f>
        <v>7400696850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15" priority="1" stopIfTrue="1" operator="equal">
      <formula>0</formula>
    </cfRule>
    <cfRule type="expression" dxfId="214" priority="2" stopIfTrue="1">
      <formula>$F6&lt;=5</formula>
    </cfRule>
  </conditionalFormatting>
  <conditionalFormatting sqref="G6:I27">
    <cfRule type="cellIs" dxfId="213" priority="3" stopIfTrue="1" operator="equal">
      <formula>0</formula>
    </cfRule>
  </conditionalFormatting>
  <conditionalFormatting sqref="G6:I27">
    <cfRule type="expression" dxfId="21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B99AC-335B-4917-80CB-1576C449AA0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94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147138442</v>
      </c>
      <c r="E6" s="44">
        <f>IFERROR(S6/$S$28,"-")</f>
        <v>2.1257917457146353E-2</v>
      </c>
      <c r="F6" s="83">
        <f>_xlfn.IFS(D6&gt;0,RANK(D6,$D$6:$D$27),D6=0,"")</f>
        <v>11</v>
      </c>
      <c r="G6" s="40">
        <f>T6</f>
        <v>164493630</v>
      </c>
      <c r="H6" s="45">
        <f>IFERROR(T6/$T$28,"-")</f>
        <v>1.6889800714699109E-2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147138442</v>
      </c>
      <c r="T6" s="74">
        <v>164493630</v>
      </c>
    </row>
    <row r="7" spans="2:20" ht="18.75" customHeight="1">
      <c r="B7" s="41" t="s">
        <v>52</v>
      </c>
      <c r="C7" s="42"/>
      <c r="D7" s="43">
        <f>S7</f>
        <v>1045547143</v>
      </c>
      <c r="E7" s="44">
        <f>IFERROR(S7/$S$28,"-")</f>
        <v>0.15105607046898861</v>
      </c>
      <c r="F7" s="83">
        <f>_xlfn.IFS(D7&gt;0,RANK(D7,$D$6:$D$27),D7=0,"")</f>
        <v>2</v>
      </c>
      <c r="G7" s="43">
        <f>T7</f>
        <v>751867135</v>
      </c>
      <c r="H7" s="45">
        <f>IFERROR(T7/$T$28,"-")</f>
        <v>7.7199865271875709E-2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1045547143</v>
      </c>
      <c r="T7" s="74">
        <v>751867135</v>
      </c>
    </row>
    <row r="8" spans="2:20" ht="18.75" customHeight="1">
      <c r="B8" s="41" t="s">
        <v>53</v>
      </c>
      <c r="C8" s="42"/>
      <c r="D8" s="43">
        <f t="shared" ref="D8:D27" si="1">S8</f>
        <v>99385140</v>
      </c>
      <c r="E8" s="44">
        <f t="shared" ref="E8:E27" si="2">IFERROR(S8/$S$28,"-")</f>
        <v>1.4358729600976299E-2</v>
      </c>
      <c r="F8" s="83">
        <f t="shared" ref="F8:F27" si="3">_xlfn.IFS(D8&gt;0,RANK(D8,$D$6:$D$27),D8=0,"")</f>
        <v>15</v>
      </c>
      <c r="G8" s="43">
        <f t="shared" ref="G8:G27" si="4">T8</f>
        <v>129729163</v>
      </c>
      <c r="H8" s="45">
        <f t="shared" ref="H8:H27" si="5">IFERROR(T8/$T$28,"-")</f>
        <v>1.3320270881946719E-2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99385140</v>
      </c>
      <c r="T8" s="74">
        <v>129729163</v>
      </c>
    </row>
    <row r="9" spans="2:20" ht="18.75" customHeight="1">
      <c r="B9" s="41" t="s">
        <v>54</v>
      </c>
      <c r="C9" s="42"/>
      <c r="D9" s="43">
        <f t="shared" si="1"/>
        <v>495923553</v>
      </c>
      <c r="E9" s="44">
        <f t="shared" si="2"/>
        <v>7.1648862196928426E-2</v>
      </c>
      <c r="F9" s="83">
        <f t="shared" si="3"/>
        <v>7</v>
      </c>
      <c r="G9" s="43">
        <f t="shared" si="4"/>
        <v>606201814</v>
      </c>
      <c r="H9" s="45">
        <f t="shared" si="5"/>
        <v>6.2243308943629588E-2</v>
      </c>
      <c r="I9" s="84">
        <f t="shared" si="6"/>
        <v>8</v>
      </c>
      <c r="R9" s="72" t="str">
        <f t="shared" si="0"/>
        <v>Ⅳ．内分泌，栄養及び代謝疾患</v>
      </c>
      <c r="S9" s="74">
        <v>495923553</v>
      </c>
      <c r="T9" s="74">
        <v>606201814</v>
      </c>
    </row>
    <row r="10" spans="2:20" ht="18.75" customHeight="1">
      <c r="B10" s="41" t="s">
        <v>55</v>
      </c>
      <c r="C10" s="42"/>
      <c r="D10" s="43">
        <f t="shared" si="1"/>
        <v>109946280</v>
      </c>
      <c r="E10" s="44">
        <f t="shared" si="2"/>
        <v>1.5884556837704594E-2</v>
      </c>
      <c r="F10" s="83">
        <f t="shared" si="3"/>
        <v>12</v>
      </c>
      <c r="G10" s="43">
        <f t="shared" si="4"/>
        <v>294546402</v>
      </c>
      <c r="H10" s="45">
        <f t="shared" si="5"/>
        <v>3.0243298971587236E-2</v>
      </c>
      <c r="I10" s="84">
        <f t="shared" si="6"/>
        <v>11</v>
      </c>
      <c r="R10" s="72" t="str">
        <f t="shared" si="0"/>
        <v>Ⅴ．精神及び行動の障害</v>
      </c>
      <c r="S10" s="74">
        <v>109946280</v>
      </c>
      <c r="T10" s="74">
        <v>294546402</v>
      </c>
    </row>
    <row r="11" spans="2:20" ht="18.75" customHeight="1">
      <c r="B11" s="41" t="s">
        <v>56</v>
      </c>
      <c r="C11" s="42"/>
      <c r="D11" s="43">
        <f t="shared" si="1"/>
        <v>379272543</v>
      </c>
      <c r="E11" s="44">
        <f t="shared" si="2"/>
        <v>5.4795635343590159E-2</v>
      </c>
      <c r="F11" s="83">
        <f t="shared" si="3"/>
        <v>8</v>
      </c>
      <c r="G11" s="43">
        <f t="shared" si="4"/>
        <v>643888449</v>
      </c>
      <c r="H11" s="45">
        <f t="shared" si="5"/>
        <v>6.6112879788151682E-2</v>
      </c>
      <c r="I11" s="84">
        <f t="shared" si="6"/>
        <v>7</v>
      </c>
      <c r="R11" s="72" t="str">
        <f t="shared" si="0"/>
        <v>Ⅵ．神経系の疾患</v>
      </c>
      <c r="S11" s="74">
        <v>379272543</v>
      </c>
      <c r="T11" s="74">
        <v>643888449</v>
      </c>
    </row>
    <row r="12" spans="2:20" ht="18.75" customHeight="1">
      <c r="B12" s="41" t="s">
        <v>57</v>
      </c>
      <c r="C12" s="42"/>
      <c r="D12" s="43">
        <f t="shared" si="1"/>
        <v>216209953</v>
      </c>
      <c r="E12" s="44">
        <f t="shared" si="2"/>
        <v>3.1237066750288769E-2</v>
      </c>
      <c r="F12" s="83">
        <f t="shared" si="3"/>
        <v>10</v>
      </c>
      <c r="G12" s="43">
        <f t="shared" si="4"/>
        <v>322080297</v>
      </c>
      <c r="H12" s="45">
        <f t="shared" si="5"/>
        <v>3.3070411483174765E-2</v>
      </c>
      <c r="I12" s="84">
        <f t="shared" si="6"/>
        <v>10</v>
      </c>
      <c r="R12" s="72" t="str">
        <f t="shared" si="0"/>
        <v>Ⅶ．眼及び付属器の疾患</v>
      </c>
      <c r="S12" s="74">
        <v>216209953</v>
      </c>
      <c r="T12" s="74">
        <v>322080297</v>
      </c>
    </row>
    <row r="13" spans="2:20" ht="18.75" customHeight="1">
      <c r="B13" s="41" t="s">
        <v>58</v>
      </c>
      <c r="C13" s="42"/>
      <c r="D13" s="43">
        <f t="shared" si="1"/>
        <v>19353516</v>
      </c>
      <c r="E13" s="44">
        <f t="shared" si="2"/>
        <v>2.796111200046289E-3</v>
      </c>
      <c r="F13" s="83">
        <f t="shared" si="3"/>
        <v>18</v>
      </c>
      <c r="G13" s="43">
        <f t="shared" si="4"/>
        <v>35740692</v>
      </c>
      <c r="H13" s="45">
        <f t="shared" si="5"/>
        <v>3.669766210919175E-3</v>
      </c>
      <c r="I13" s="84">
        <f t="shared" si="6"/>
        <v>18</v>
      </c>
      <c r="R13" s="72" t="str">
        <f t="shared" si="0"/>
        <v>Ⅷ．耳及び乳様突起の疾患</v>
      </c>
      <c r="S13" s="74">
        <v>19353516</v>
      </c>
      <c r="T13" s="74">
        <v>35740692</v>
      </c>
    </row>
    <row r="14" spans="2:20" ht="18.75" customHeight="1">
      <c r="B14" s="41" t="s">
        <v>59</v>
      </c>
      <c r="C14" s="42"/>
      <c r="D14" s="43">
        <f t="shared" si="1"/>
        <v>1423941944</v>
      </c>
      <c r="E14" s="44">
        <f t="shared" si="2"/>
        <v>0.20572489349398246</v>
      </c>
      <c r="F14" s="83">
        <f t="shared" si="3"/>
        <v>1</v>
      </c>
      <c r="G14" s="43">
        <f t="shared" si="4"/>
        <v>1972280531</v>
      </c>
      <c r="H14" s="45">
        <f t="shared" si="5"/>
        <v>0.20250890640610789</v>
      </c>
      <c r="I14" s="84">
        <f t="shared" si="6"/>
        <v>1</v>
      </c>
      <c r="R14" s="72" t="str">
        <f t="shared" si="0"/>
        <v>Ⅸ．循環器系の疾患</v>
      </c>
      <c r="S14" s="74">
        <v>1423941944</v>
      </c>
      <c r="T14" s="74">
        <v>1972280531</v>
      </c>
    </row>
    <row r="15" spans="2:20" ht="18.75" customHeight="1">
      <c r="B15" s="41" t="s">
        <v>60</v>
      </c>
      <c r="C15" s="42"/>
      <c r="D15" s="43">
        <f t="shared" si="1"/>
        <v>559336399</v>
      </c>
      <c r="E15" s="44">
        <f t="shared" si="2"/>
        <v>8.0810472362616681E-2</v>
      </c>
      <c r="F15" s="83">
        <f t="shared" si="3"/>
        <v>5</v>
      </c>
      <c r="G15" s="43">
        <f t="shared" si="4"/>
        <v>516675216</v>
      </c>
      <c r="H15" s="45">
        <f t="shared" si="5"/>
        <v>5.3050938400861579E-2</v>
      </c>
      <c r="I15" s="84">
        <f t="shared" si="6"/>
        <v>9</v>
      </c>
      <c r="R15" s="72" t="str">
        <f t="shared" si="0"/>
        <v>Ⅹ．呼吸器系の疾患</v>
      </c>
      <c r="S15" s="74">
        <v>559336399</v>
      </c>
      <c r="T15" s="74">
        <v>516675216</v>
      </c>
    </row>
    <row r="16" spans="2:20" ht="18.75" customHeight="1">
      <c r="B16" s="41" t="s">
        <v>61</v>
      </c>
      <c r="C16" s="42" t="s">
        <v>62</v>
      </c>
      <c r="D16" s="43">
        <f t="shared" si="1"/>
        <v>499309811</v>
      </c>
      <c r="E16" s="44">
        <f t="shared" si="2"/>
        <v>7.2138093916893228E-2</v>
      </c>
      <c r="F16" s="83">
        <f t="shared" si="3"/>
        <v>6</v>
      </c>
      <c r="G16" s="43">
        <f t="shared" si="4"/>
        <v>761498205</v>
      </c>
      <c r="H16" s="45">
        <f t="shared" si="5"/>
        <v>7.8188759814292436E-2</v>
      </c>
      <c r="I16" s="84">
        <f t="shared" si="6"/>
        <v>4</v>
      </c>
      <c r="R16" s="72" t="str">
        <f t="shared" si="0"/>
        <v>ⅩⅠ．消化器系の疾患</v>
      </c>
      <c r="S16" s="74">
        <v>499309811</v>
      </c>
      <c r="T16" s="74">
        <v>761498205</v>
      </c>
    </row>
    <row r="17" spans="2:20" ht="18.75" customHeight="1">
      <c r="B17" s="41" t="s">
        <v>63</v>
      </c>
      <c r="C17" s="42"/>
      <c r="D17" s="43">
        <f t="shared" si="1"/>
        <v>104153842</v>
      </c>
      <c r="E17" s="44">
        <f t="shared" si="2"/>
        <v>1.5047690773296778E-2</v>
      </c>
      <c r="F17" s="83">
        <f t="shared" si="3"/>
        <v>14</v>
      </c>
      <c r="G17" s="43">
        <f t="shared" si="4"/>
        <v>140212064</v>
      </c>
      <c r="H17" s="45">
        <f t="shared" si="5"/>
        <v>1.4396629333042485E-2</v>
      </c>
      <c r="I17" s="84">
        <f t="shared" si="6"/>
        <v>14</v>
      </c>
      <c r="R17" s="72" t="str">
        <f t="shared" si="0"/>
        <v>ⅩⅡ．皮膚及び皮下組織の疾患</v>
      </c>
      <c r="S17" s="74">
        <v>104153842</v>
      </c>
      <c r="T17" s="74">
        <v>140212064</v>
      </c>
    </row>
    <row r="18" spans="2:20" ht="18.75" customHeight="1">
      <c r="B18" s="41" t="s">
        <v>64</v>
      </c>
      <c r="C18" s="42"/>
      <c r="D18" s="43">
        <f t="shared" si="1"/>
        <v>591571982</v>
      </c>
      <c r="E18" s="44">
        <f t="shared" si="2"/>
        <v>8.5467728163904771E-2</v>
      </c>
      <c r="F18" s="83">
        <f t="shared" si="3"/>
        <v>4</v>
      </c>
      <c r="G18" s="43">
        <f t="shared" si="4"/>
        <v>1675201067</v>
      </c>
      <c r="H18" s="45">
        <f t="shared" si="5"/>
        <v>0.17200551886830701</v>
      </c>
      <c r="I18" s="84">
        <f t="shared" si="6"/>
        <v>2</v>
      </c>
      <c r="R18" s="72" t="str">
        <f t="shared" si="0"/>
        <v>ⅩⅢ．筋骨格系及び結合組織の疾患</v>
      </c>
      <c r="S18" s="74">
        <v>591571982</v>
      </c>
      <c r="T18" s="74">
        <v>1675201067</v>
      </c>
    </row>
    <row r="19" spans="2:20" ht="18.75" customHeight="1">
      <c r="B19" s="41" t="s">
        <v>65</v>
      </c>
      <c r="C19" s="42"/>
      <c r="D19" s="43">
        <f t="shared" si="1"/>
        <v>746608019</v>
      </c>
      <c r="E19" s="44">
        <f t="shared" si="2"/>
        <v>0.10786665554570407</v>
      </c>
      <c r="F19" s="83">
        <f t="shared" si="3"/>
        <v>3</v>
      </c>
      <c r="G19" s="43">
        <f t="shared" si="4"/>
        <v>650952893</v>
      </c>
      <c r="H19" s="45">
        <f t="shared" si="5"/>
        <v>6.6838239495516344E-2</v>
      </c>
      <c r="I19" s="84">
        <f t="shared" si="6"/>
        <v>6</v>
      </c>
      <c r="R19" s="72" t="str">
        <f t="shared" si="0"/>
        <v>ⅩⅣ．腎尿路生殖器系の疾患</v>
      </c>
      <c r="S19" s="74">
        <v>746608019</v>
      </c>
      <c r="T19" s="74">
        <v>650952893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857</v>
      </c>
      <c r="H20" s="45">
        <f t="shared" si="5"/>
        <v>8.7994648865716782E-8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857</v>
      </c>
    </row>
    <row r="21" spans="2:20" ht="18.75" customHeight="1">
      <c r="B21" s="41" t="s">
        <v>67</v>
      </c>
      <c r="C21" s="42" t="s">
        <v>62</v>
      </c>
      <c r="D21" s="43">
        <f t="shared" si="1"/>
        <v>3508</v>
      </c>
      <c r="E21" s="44">
        <f t="shared" si="2"/>
        <v>5.06820470748694E-7</v>
      </c>
      <c r="F21" s="83">
        <f t="shared" si="3"/>
        <v>21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3508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1345604</v>
      </c>
      <c r="E22" s="44">
        <f t="shared" si="2"/>
        <v>1.944069705591008E-4</v>
      </c>
      <c r="F22" s="83">
        <f t="shared" si="3"/>
        <v>19</v>
      </c>
      <c r="G22" s="43">
        <f t="shared" si="4"/>
        <v>3593386</v>
      </c>
      <c r="H22" s="45">
        <f t="shared" si="5"/>
        <v>3.6896002253090151E-4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1345604</v>
      </c>
      <c r="T22" s="74">
        <v>3593386</v>
      </c>
    </row>
    <row r="23" spans="2:20" ht="18.75" customHeight="1">
      <c r="B23" s="41" t="s">
        <v>69</v>
      </c>
      <c r="C23" s="42"/>
      <c r="D23" s="43">
        <f t="shared" si="1"/>
        <v>108945161</v>
      </c>
      <c r="E23" s="44">
        <f t="shared" si="2"/>
        <v>1.5739919550687646E-2</v>
      </c>
      <c r="F23" s="83">
        <f t="shared" si="3"/>
        <v>13</v>
      </c>
      <c r="G23" s="43">
        <f t="shared" si="4"/>
        <v>180734560</v>
      </c>
      <c r="H23" s="45">
        <f t="shared" si="5"/>
        <v>1.8557379399182991E-2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108945161</v>
      </c>
      <c r="T23" s="74">
        <v>180734560</v>
      </c>
    </row>
    <row r="24" spans="2:20" ht="18.75" customHeight="1">
      <c r="B24" s="41" t="s">
        <v>70</v>
      </c>
      <c r="C24" s="42"/>
      <c r="D24" s="43">
        <f t="shared" si="1"/>
        <v>286789607</v>
      </c>
      <c r="E24" s="44">
        <f t="shared" si="2"/>
        <v>4.1434105936594343E-2</v>
      </c>
      <c r="F24" s="83">
        <f t="shared" si="3"/>
        <v>9</v>
      </c>
      <c r="G24" s="43">
        <f t="shared" si="4"/>
        <v>769193855</v>
      </c>
      <c r="H24" s="45">
        <f t="shared" si="5"/>
        <v>7.8978930198823891E-2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286789607</v>
      </c>
      <c r="T24" s="74">
        <v>769193855</v>
      </c>
    </row>
    <row r="25" spans="2:20" ht="18.75" customHeight="1">
      <c r="B25" s="41" t="s">
        <v>71</v>
      </c>
      <c r="C25" s="42"/>
      <c r="D25" s="43">
        <f t="shared" si="1"/>
        <v>34394187</v>
      </c>
      <c r="E25" s="44">
        <f t="shared" si="2"/>
        <v>4.9691214499311895E-3</v>
      </c>
      <c r="F25" s="83">
        <f t="shared" si="3"/>
        <v>17</v>
      </c>
      <c r="G25" s="43">
        <f t="shared" si="4"/>
        <v>58898497</v>
      </c>
      <c r="H25" s="45">
        <f t="shared" si="5"/>
        <v>6.0475525813692803E-3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34394187</v>
      </c>
      <c r="T25" s="74">
        <v>58898497</v>
      </c>
    </row>
    <row r="26" spans="2:20" ht="18.75" customHeight="1">
      <c r="B26" s="41" t="s">
        <v>72</v>
      </c>
      <c r="C26" s="42"/>
      <c r="D26" s="43">
        <f t="shared" si="1"/>
        <v>52175497</v>
      </c>
      <c r="E26" s="44">
        <f t="shared" si="2"/>
        <v>7.5380872152471697E-3</v>
      </c>
      <c r="F26" s="83">
        <f t="shared" si="3"/>
        <v>16</v>
      </c>
      <c r="G26" s="43">
        <f t="shared" si="4"/>
        <v>59770584</v>
      </c>
      <c r="H26" s="45">
        <f t="shared" si="5"/>
        <v>6.1370963262296734E-3</v>
      </c>
      <c r="I26" s="84">
        <f t="shared" si="6"/>
        <v>16</v>
      </c>
      <c r="R26" s="72" t="str">
        <f t="shared" si="0"/>
        <v>ⅩⅩⅡ．特殊目的用コード</v>
      </c>
      <c r="S26" s="74">
        <v>52175497</v>
      </c>
      <c r="T26" s="74">
        <v>59770584</v>
      </c>
    </row>
    <row r="27" spans="2:20" ht="18.75" customHeight="1" thickBot="1">
      <c r="B27" s="46" t="s">
        <v>73</v>
      </c>
      <c r="C27" s="47"/>
      <c r="D27" s="43">
        <f t="shared" si="1"/>
        <v>230959</v>
      </c>
      <c r="E27" s="44">
        <f t="shared" si="2"/>
        <v>3.3367944442316881E-5</v>
      </c>
      <c r="F27" s="83">
        <f t="shared" si="3"/>
        <v>20</v>
      </c>
      <c r="G27" s="43">
        <f t="shared" si="4"/>
        <v>1669293</v>
      </c>
      <c r="H27" s="45">
        <f t="shared" si="5"/>
        <v>1.7139889310268259E-4</v>
      </c>
      <c r="I27" s="84">
        <f t="shared" si="6"/>
        <v>20</v>
      </c>
      <c r="R27" s="72" t="str">
        <f t="shared" si="0"/>
        <v>分類外</v>
      </c>
      <c r="S27" s="74">
        <v>230959</v>
      </c>
      <c r="T27" s="74">
        <v>1669293</v>
      </c>
    </row>
    <row r="28" spans="2:20" ht="18.75" customHeight="1" thickTop="1">
      <c r="B28" s="48" t="s">
        <v>74</v>
      </c>
      <c r="C28" s="49"/>
      <c r="D28" s="50">
        <f>S28</f>
        <v>6921583090</v>
      </c>
      <c r="E28" s="51"/>
      <c r="F28" s="52"/>
      <c r="G28" s="50">
        <f>T28</f>
        <v>9739228590</v>
      </c>
      <c r="H28" s="51"/>
      <c r="I28" s="53"/>
      <c r="R28" s="77" t="s">
        <v>169</v>
      </c>
      <c r="S28" s="79">
        <f>SUM(S6:S27)</f>
        <v>6921583090</v>
      </c>
      <c r="T28" s="79">
        <f>SUM(T6:T27)</f>
        <v>9739228590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11" priority="1" stopIfTrue="1" operator="equal">
      <formula>0</formula>
    </cfRule>
    <cfRule type="expression" dxfId="210" priority="2" stopIfTrue="1">
      <formula>$F6&lt;=5</formula>
    </cfRule>
  </conditionalFormatting>
  <conditionalFormatting sqref="G6:I27">
    <cfRule type="cellIs" dxfId="209" priority="3" stopIfTrue="1" operator="equal">
      <formula>0</formula>
    </cfRule>
  </conditionalFormatting>
  <conditionalFormatting sqref="G6:I27">
    <cfRule type="expression" dxfId="20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2E0B8-B40A-4E1E-BD01-B934E139107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95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209751877</v>
      </c>
      <c r="E6" s="44">
        <f>IFERROR(S6/$S$28,"-")</f>
        <v>1.9306404778177091E-2</v>
      </c>
      <c r="F6" s="83">
        <f>_xlfn.IFS(D6&gt;0,RANK(D6,$D$6:$D$27),D6=0,"")</f>
        <v>12</v>
      </c>
      <c r="G6" s="40">
        <f>T6</f>
        <v>281583908</v>
      </c>
      <c r="H6" s="45">
        <f>IFERROR(T6/$T$28,"-")</f>
        <v>1.7926552942285685E-2</v>
      </c>
      <c r="I6" s="84">
        <f>_xlfn.IFS(G6&gt;0,RANK(G6,$G$6:$G$27),G6=0,"")</f>
        <v>13</v>
      </c>
      <c r="R6" s="72" t="str">
        <f>B6</f>
        <v>Ⅰ．感染症及び寄生虫症</v>
      </c>
      <c r="S6" s="74">
        <v>209751877</v>
      </c>
      <c r="T6" s="74">
        <v>281583908</v>
      </c>
    </row>
    <row r="7" spans="2:20" ht="18.75" customHeight="1">
      <c r="B7" s="41" t="s">
        <v>52</v>
      </c>
      <c r="C7" s="42"/>
      <c r="D7" s="43">
        <f>S7</f>
        <v>1491047431</v>
      </c>
      <c r="E7" s="44">
        <f>IFERROR(S7/$S$28,"-")</f>
        <v>0.13724199114722144</v>
      </c>
      <c r="F7" s="83">
        <f>_xlfn.IFS(D7&gt;0,RANK(D7,$D$6:$D$27),D7=0,"")</f>
        <v>2</v>
      </c>
      <c r="G7" s="43">
        <f>T7</f>
        <v>1218068084</v>
      </c>
      <c r="H7" s="45">
        <f>IFERROR(T7/$T$28,"-")</f>
        <v>7.7546199817407499E-2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1491047431</v>
      </c>
      <c r="T7" s="74">
        <v>1218068084</v>
      </c>
    </row>
    <row r="8" spans="2:20" ht="18.75" customHeight="1">
      <c r="B8" s="41" t="s">
        <v>53</v>
      </c>
      <c r="C8" s="42"/>
      <c r="D8" s="43">
        <f t="shared" ref="D8:D27" si="1">S8</f>
        <v>129126779</v>
      </c>
      <c r="E8" s="44">
        <f t="shared" ref="E8:E27" si="2">IFERROR(S8/$S$28,"-")</f>
        <v>1.1885347100260835E-2</v>
      </c>
      <c r="F8" s="83">
        <f t="shared" ref="F8:F27" si="3">_xlfn.IFS(D8&gt;0,RANK(D8,$D$6:$D$27),D8=0,"")</f>
        <v>15</v>
      </c>
      <c r="G8" s="43">
        <f t="shared" ref="G8:G27" si="4">T8</f>
        <v>168578836</v>
      </c>
      <c r="H8" s="45">
        <f t="shared" ref="H8:H27" si="5">IFERROR(T8/$T$28,"-")</f>
        <v>1.0732280299564904E-2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129126779</v>
      </c>
      <c r="T8" s="74">
        <v>168578836</v>
      </c>
    </row>
    <row r="9" spans="2:20" ht="18.75" customHeight="1">
      <c r="B9" s="41" t="s">
        <v>54</v>
      </c>
      <c r="C9" s="42"/>
      <c r="D9" s="43">
        <f t="shared" si="1"/>
        <v>898704676</v>
      </c>
      <c r="E9" s="44">
        <f t="shared" si="2"/>
        <v>8.272038610122423E-2</v>
      </c>
      <c r="F9" s="83">
        <f t="shared" si="3"/>
        <v>6</v>
      </c>
      <c r="G9" s="43">
        <f t="shared" si="4"/>
        <v>1125040075</v>
      </c>
      <c r="H9" s="45">
        <f t="shared" si="5"/>
        <v>7.1623732371384516E-2</v>
      </c>
      <c r="I9" s="84">
        <f t="shared" si="6"/>
        <v>5</v>
      </c>
      <c r="R9" s="72" t="str">
        <f t="shared" si="0"/>
        <v>Ⅳ．内分泌，栄養及び代謝疾患</v>
      </c>
      <c r="S9" s="74">
        <v>898704676</v>
      </c>
      <c r="T9" s="74">
        <v>1125040075</v>
      </c>
    </row>
    <row r="10" spans="2:20" ht="18.75" customHeight="1">
      <c r="B10" s="41" t="s">
        <v>55</v>
      </c>
      <c r="C10" s="42"/>
      <c r="D10" s="43">
        <f t="shared" si="1"/>
        <v>175105434</v>
      </c>
      <c r="E10" s="44">
        <f t="shared" si="2"/>
        <v>1.6117407081236147E-2</v>
      </c>
      <c r="F10" s="83">
        <f t="shared" si="3"/>
        <v>13</v>
      </c>
      <c r="G10" s="43">
        <f t="shared" si="4"/>
        <v>405424870</v>
      </c>
      <c r="H10" s="45">
        <f t="shared" si="5"/>
        <v>2.5810673798071913E-2</v>
      </c>
      <c r="I10" s="84">
        <f t="shared" si="6"/>
        <v>11</v>
      </c>
      <c r="R10" s="72" t="str">
        <f t="shared" si="0"/>
        <v>Ⅴ．精神及び行動の障害</v>
      </c>
      <c r="S10" s="74">
        <v>175105434</v>
      </c>
      <c r="T10" s="74">
        <v>405424870</v>
      </c>
    </row>
    <row r="11" spans="2:20" ht="18.75" customHeight="1">
      <c r="B11" s="41" t="s">
        <v>56</v>
      </c>
      <c r="C11" s="42"/>
      <c r="D11" s="43">
        <f t="shared" si="1"/>
        <v>511960171</v>
      </c>
      <c r="E11" s="44">
        <f t="shared" si="2"/>
        <v>4.7122869330178917E-2</v>
      </c>
      <c r="F11" s="83">
        <f t="shared" si="3"/>
        <v>8</v>
      </c>
      <c r="G11" s="43">
        <f t="shared" si="4"/>
        <v>1015931314</v>
      </c>
      <c r="H11" s="45">
        <f t="shared" si="5"/>
        <v>6.4677511635881063E-2</v>
      </c>
      <c r="I11" s="84">
        <f t="shared" si="6"/>
        <v>8</v>
      </c>
      <c r="R11" s="72" t="str">
        <f t="shared" si="0"/>
        <v>Ⅵ．神経系の疾患</v>
      </c>
      <c r="S11" s="74">
        <v>511960171</v>
      </c>
      <c r="T11" s="74">
        <v>1015931314</v>
      </c>
    </row>
    <row r="12" spans="2:20" ht="18.75" customHeight="1">
      <c r="B12" s="41" t="s">
        <v>57</v>
      </c>
      <c r="C12" s="42"/>
      <c r="D12" s="43">
        <f t="shared" si="1"/>
        <v>375812222</v>
      </c>
      <c r="E12" s="44">
        <f t="shared" si="2"/>
        <v>3.4591265557629071E-2</v>
      </c>
      <c r="F12" s="83">
        <f t="shared" si="3"/>
        <v>10</v>
      </c>
      <c r="G12" s="43">
        <f t="shared" si="4"/>
        <v>622822996</v>
      </c>
      <c r="H12" s="45">
        <f t="shared" si="5"/>
        <v>3.9650949838607209E-2</v>
      </c>
      <c r="I12" s="84">
        <f t="shared" si="6"/>
        <v>10</v>
      </c>
      <c r="R12" s="72" t="str">
        <f t="shared" si="0"/>
        <v>Ⅶ．眼及び付属器の疾患</v>
      </c>
      <c r="S12" s="74">
        <v>375812222</v>
      </c>
      <c r="T12" s="74">
        <v>622822996</v>
      </c>
    </row>
    <row r="13" spans="2:20" ht="18.75" customHeight="1">
      <c r="B13" s="41" t="s">
        <v>58</v>
      </c>
      <c r="C13" s="42"/>
      <c r="D13" s="43">
        <f t="shared" si="1"/>
        <v>27032534</v>
      </c>
      <c r="E13" s="44">
        <f t="shared" si="2"/>
        <v>2.4881829476254684E-3</v>
      </c>
      <c r="F13" s="83">
        <f t="shared" si="3"/>
        <v>18</v>
      </c>
      <c r="G13" s="43">
        <f t="shared" si="4"/>
        <v>57119319</v>
      </c>
      <c r="H13" s="45">
        <f t="shared" si="5"/>
        <v>3.6364027452904187E-3</v>
      </c>
      <c r="I13" s="84">
        <f t="shared" si="6"/>
        <v>18</v>
      </c>
      <c r="R13" s="72" t="str">
        <f t="shared" si="0"/>
        <v>Ⅷ．耳及び乳様突起の疾患</v>
      </c>
      <c r="S13" s="74">
        <v>27032534</v>
      </c>
      <c r="T13" s="74">
        <v>57119319</v>
      </c>
    </row>
    <row r="14" spans="2:20" ht="18.75" customHeight="1">
      <c r="B14" s="41" t="s">
        <v>59</v>
      </c>
      <c r="C14" s="42"/>
      <c r="D14" s="43">
        <f t="shared" si="1"/>
        <v>2104838976</v>
      </c>
      <c r="E14" s="44">
        <f t="shared" si="2"/>
        <v>0.19373782892793745</v>
      </c>
      <c r="F14" s="83">
        <f t="shared" si="3"/>
        <v>1</v>
      </c>
      <c r="G14" s="43">
        <f t="shared" si="4"/>
        <v>2944067119</v>
      </c>
      <c r="H14" s="45">
        <f t="shared" si="5"/>
        <v>0.18742894595523546</v>
      </c>
      <c r="I14" s="84">
        <f t="shared" si="6"/>
        <v>1</v>
      </c>
      <c r="R14" s="72" t="str">
        <f t="shared" si="0"/>
        <v>Ⅸ．循環器系の疾患</v>
      </c>
      <c r="S14" s="74">
        <v>2104838976</v>
      </c>
      <c r="T14" s="74">
        <v>2944067119</v>
      </c>
    </row>
    <row r="15" spans="2:20" ht="18.75" customHeight="1">
      <c r="B15" s="41" t="s">
        <v>60</v>
      </c>
      <c r="C15" s="42"/>
      <c r="D15" s="43">
        <f t="shared" si="1"/>
        <v>911411518</v>
      </c>
      <c r="E15" s="44">
        <f t="shared" si="2"/>
        <v>8.3889974848715354E-2</v>
      </c>
      <c r="F15" s="83">
        <f t="shared" si="3"/>
        <v>5</v>
      </c>
      <c r="G15" s="43">
        <f t="shared" si="4"/>
        <v>847804337</v>
      </c>
      <c r="H15" s="45">
        <f t="shared" si="5"/>
        <v>5.3973998158765225E-2</v>
      </c>
      <c r="I15" s="84">
        <f t="shared" si="6"/>
        <v>9</v>
      </c>
      <c r="R15" s="72" t="str">
        <f t="shared" si="0"/>
        <v>Ⅹ．呼吸器系の疾患</v>
      </c>
      <c r="S15" s="74">
        <v>911411518</v>
      </c>
      <c r="T15" s="74">
        <v>847804337</v>
      </c>
    </row>
    <row r="16" spans="2:20" ht="18.75" customHeight="1">
      <c r="B16" s="41" t="s">
        <v>61</v>
      </c>
      <c r="C16" s="42" t="s">
        <v>62</v>
      </c>
      <c r="D16" s="43">
        <f t="shared" si="1"/>
        <v>811602032</v>
      </c>
      <c r="E16" s="44">
        <f t="shared" si="2"/>
        <v>7.470310908628025E-2</v>
      </c>
      <c r="F16" s="83">
        <f t="shared" si="3"/>
        <v>7</v>
      </c>
      <c r="G16" s="43">
        <f t="shared" si="4"/>
        <v>1248746923</v>
      </c>
      <c r="H16" s="45">
        <f t="shared" si="5"/>
        <v>7.9499315091101891E-2</v>
      </c>
      <c r="I16" s="84">
        <f t="shared" si="6"/>
        <v>3</v>
      </c>
      <c r="R16" s="72" t="str">
        <f t="shared" si="0"/>
        <v>ⅩⅠ．消化器系の疾患</v>
      </c>
      <c r="S16" s="74">
        <v>811602032</v>
      </c>
      <c r="T16" s="74">
        <v>1248746923</v>
      </c>
    </row>
    <row r="17" spans="2:20" ht="18.75" customHeight="1">
      <c r="B17" s="41" t="s">
        <v>63</v>
      </c>
      <c r="C17" s="42"/>
      <c r="D17" s="43">
        <f t="shared" si="1"/>
        <v>163938924</v>
      </c>
      <c r="E17" s="44">
        <f t="shared" si="2"/>
        <v>1.5089596674468906E-2</v>
      </c>
      <c r="F17" s="83">
        <f t="shared" si="3"/>
        <v>14</v>
      </c>
      <c r="G17" s="43">
        <f t="shared" si="4"/>
        <v>253751940</v>
      </c>
      <c r="H17" s="45">
        <f t="shared" si="5"/>
        <v>1.6154678791579599E-2</v>
      </c>
      <c r="I17" s="84">
        <f t="shared" si="6"/>
        <v>14</v>
      </c>
      <c r="R17" s="72" t="str">
        <f t="shared" si="0"/>
        <v>ⅩⅡ．皮膚及び皮下組織の疾患</v>
      </c>
      <c r="S17" s="74">
        <v>163938924</v>
      </c>
      <c r="T17" s="74">
        <v>253751940</v>
      </c>
    </row>
    <row r="18" spans="2:20" ht="18.75" customHeight="1">
      <c r="B18" s="41" t="s">
        <v>64</v>
      </c>
      <c r="C18" s="42"/>
      <c r="D18" s="43">
        <f t="shared" si="1"/>
        <v>981146285</v>
      </c>
      <c r="E18" s="44">
        <f t="shared" si="2"/>
        <v>9.0308642743705717E-2</v>
      </c>
      <c r="F18" s="83">
        <f t="shared" si="3"/>
        <v>4</v>
      </c>
      <c r="G18" s="43">
        <f t="shared" si="4"/>
        <v>2817145918</v>
      </c>
      <c r="H18" s="45">
        <f t="shared" si="5"/>
        <v>0.1793487270059872</v>
      </c>
      <c r="I18" s="84">
        <f t="shared" si="6"/>
        <v>2</v>
      </c>
      <c r="R18" s="72" t="str">
        <f t="shared" si="0"/>
        <v>ⅩⅢ．筋骨格系及び結合組織の疾患</v>
      </c>
      <c r="S18" s="74">
        <v>981146285</v>
      </c>
      <c r="T18" s="74">
        <v>2817145918</v>
      </c>
    </row>
    <row r="19" spans="2:20" ht="18.75" customHeight="1">
      <c r="B19" s="41" t="s">
        <v>65</v>
      </c>
      <c r="C19" s="42"/>
      <c r="D19" s="43">
        <f t="shared" si="1"/>
        <v>1304106283</v>
      </c>
      <c r="E19" s="44">
        <f t="shared" si="2"/>
        <v>0.12003517743663369</v>
      </c>
      <c r="F19" s="83">
        <f t="shared" si="3"/>
        <v>3</v>
      </c>
      <c r="G19" s="43">
        <f t="shared" si="4"/>
        <v>1066227120</v>
      </c>
      <c r="H19" s="45">
        <f t="shared" si="5"/>
        <v>6.7879507216658114E-2</v>
      </c>
      <c r="I19" s="84">
        <f t="shared" si="6"/>
        <v>7</v>
      </c>
      <c r="R19" s="72" t="str">
        <f t="shared" si="0"/>
        <v>ⅩⅣ．腎尿路生殖器系の疾患</v>
      </c>
      <c r="S19" s="74">
        <v>1304106283</v>
      </c>
      <c r="T19" s="74">
        <v>1066227120</v>
      </c>
    </row>
    <row r="20" spans="2:20" ht="18.75" customHeight="1">
      <c r="B20" s="41" t="s">
        <v>66</v>
      </c>
      <c r="C20" s="42" t="s">
        <v>62</v>
      </c>
      <c r="D20" s="43">
        <f t="shared" si="1"/>
        <v>6473</v>
      </c>
      <c r="E20" s="44">
        <f t="shared" si="2"/>
        <v>5.958009049384589E-7</v>
      </c>
      <c r="F20" s="83">
        <f t="shared" si="3"/>
        <v>21</v>
      </c>
      <c r="G20" s="43">
        <f t="shared" si="4"/>
        <v>111045</v>
      </c>
      <c r="H20" s="45">
        <f t="shared" si="5"/>
        <v>7.0694880457306324E-6</v>
      </c>
      <c r="I20" s="84">
        <f t="shared" si="6"/>
        <v>21</v>
      </c>
      <c r="R20" s="72" t="str">
        <f t="shared" si="0"/>
        <v>ⅩⅤ．妊娠，分娩及び産じょく</v>
      </c>
      <c r="S20" s="74">
        <v>6473</v>
      </c>
      <c r="T20" s="74">
        <v>111045</v>
      </c>
    </row>
    <row r="21" spans="2:20" ht="18.75" customHeight="1">
      <c r="B21" s="41" t="s">
        <v>67</v>
      </c>
      <c r="C21" s="42" t="s">
        <v>62</v>
      </c>
      <c r="D21" s="43">
        <f t="shared" si="1"/>
        <v>591</v>
      </c>
      <c r="E21" s="44">
        <f t="shared" si="2"/>
        <v>5.4398012485498095E-8</v>
      </c>
      <c r="F21" s="83">
        <f t="shared" si="3"/>
        <v>22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591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3037794</v>
      </c>
      <c r="E22" s="44">
        <f t="shared" si="2"/>
        <v>2.7961075455223554E-4</v>
      </c>
      <c r="F22" s="83">
        <f t="shared" si="3"/>
        <v>19</v>
      </c>
      <c r="G22" s="43">
        <f t="shared" si="4"/>
        <v>10885984</v>
      </c>
      <c r="H22" s="45">
        <f t="shared" si="5"/>
        <v>6.930373610159389E-4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3037794</v>
      </c>
      <c r="T22" s="74">
        <v>10885984</v>
      </c>
    </row>
    <row r="23" spans="2:20" ht="18.75" customHeight="1">
      <c r="B23" s="41" t="s">
        <v>69</v>
      </c>
      <c r="C23" s="42"/>
      <c r="D23" s="43">
        <f t="shared" si="1"/>
        <v>214362503</v>
      </c>
      <c r="E23" s="44">
        <f t="shared" si="2"/>
        <v>1.9730785303919838E-2</v>
      </c>
      <c r="F23" s="83">
        <f t="shared" si="3"/>
        <v>11</v>
      </c>
      <c r="G23" s="43">
        <f t="shared" si="4"/>
        <v>348178743</v>
      </c>
      <c r="H23" s="45">
        <f t="shared" si="5"/>
        <v>2.2166198040578306E-2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214362503</v>
      </c>
      <c r="T23" s="74">
        <v>348178743</v>
      </c>
    </row>
    <row r="24" spans="2:20" ht="18.75" customHeight="1">
      <c r="B24" s="41" t="s">
        <v>70</v>
      </c>
      <c r="C24" s="42"/>
      <c r="D24" s="43">
        <f t="shared" si="1"/>
        <v>449210775</v>
      </c>
      <c r="E24" s="44">
        <f t="shared" si="2"/>
        <v>4.1347163023807573E-2</v>
      </c>
      <c r="F24" s="83">
        <f t="shared" si="3"/>
        <v>9</v>
      </c>
      <c r="G24" s="43">
        <f t="shared" si="4"/>
        <v>1092271115</v>
      </c>
      <c r="H24" s="45">
        <f t="shared" si="5"/>
        <v>6.9537553155832044E-2</v>
      </c>
      <c r="I24" s="84">
        <f t="shared" si="6"/>
        <v>6</v>
      </c>
      <c r="R24" s="72" t="str">
        <f t="shared" si="0"/>
        <v>ⅩⅨ．損傷，中毒及びその他の外因の影響</v>
      </c>
      <c r="S24" s="74">
        <v>449210775</v>
      </c>
      <c r="T24" s="74">
        <v>1092271115</v>
      </c>
    </row>
    <row r="25" spans="2:20" ht="18.75" customHeight="1">
      <c r="B25" s="41" t="s">
        <v>71</v>
      </c>
      <c r="C25" s="42"/>
      <c r="D25" s="43">
        <f t="shared" si="1"/>
        <v>48156695</v>
      </c>
      <c r="E25" s="44">
        <f t="shared" si="2"/>
        <v>4.4325355260073163E-3</v>
      </c>
      <c r="F25" s="83">
        <f t="shared" si="3"/>
        <v>17</v>
      </c>
      <c r="G25" s="43">
        <f t="shared" si="4"/>
        <v>106207704</v>
      </c>
      <c r="H25" s="45">
        <f t="shared" si="5"/>
        <v>6.7615299544553781E-3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48156695</v>
      </c>
      <c r="T25" s="74">
        <v>106207704</v>
      </c>
    </row>
    <row r="26" spans="2:20" ht="18.75" customHeight="1">
      <c r="B26" s="41" t="s">
        <v>72</v>
      </c>
      <c r="C26" s="42"/>
      <c r="D26" s="43">
        <f t="shared" si="1"/>
        <v>51604273</v>
      </c>
      <c r="E26" s="44">
        <f t="shared" si="2"/>
        <v>4.7498644449391753E-3</v>
      </c>
      <c r="F26" s="83">
        <f t="shared" si="3"/>
        <v>16</v>
      </c>
      <c r="G26" s="43">
        <f t="shared" si="4"/>
        <v>75915570</v>
      </c>
      <c r="H26" s="45">
        <f t="shared" si="5"/>
        <v>4.8330335863823407E-3</v>
      </c>
      <c r="I26" s="84">
        <f t="shared" si="6"/>
        <v>17</v>
      </c>
      <c r="R26" s="72" t="str">
        <f t="shared" si="0"/>
        <v>ⅩⅩⅡ．特殊目的用コード</v>
      </c>
      <c r="S26" s="74">
        <v>51604273</v>
      </c>
      <c r="T26" s="74">
        <v>75915570</v>
      </c>
    </row>
    <row r="27" spans="2:20" ht="18.75" customHeight="1" thickBot="1">
      <c r="B27" s="46" t="s">
        <v>73</v>
      </c>
      <c r="C27" s="47"/>
      <c r="D27" s="43">
        <f t="shared" si="1"/>
        <v>2403274</v>
      </c>
      <c r="E27" s="44">
        <f t="shared" si="2"/>
        <v>2.2120698656188318E-4</v>
      </c>
      <c r="F27" s="83">
        <f t="shared" si="3"/>
        <v>20</v>
      </c>
      <c r="G27" s="43">
        <f t="shared" si="4"/>
        <v>1760870</v>
      </c>
      <c r="H27" s="45">
        <f t="shared" si="5"/>
        <v>1.1210274586956368E-4</v>
      </c>
      <c r="I27" s="84">
        <f t="shared" si="6"/>
        <v>20</v>
      </c>
      <c r="R27" s="72" t="str">
        <f t="shared" si="0"/>
        <v>分類外</v>
      </c>
      <c r="S27" s="74">
        <v>2403274</v>
      </c>
      <c r="T27" s="74">
        <v>1760870</v>
      </c>
    </row>
    <row r="28" spans="2:20" ht="18.75" customHeight="1" thickTop="1">
      <c r="B28" s="48" t="s">
        <v>74</v>
      </c>
      <c r="C28" s="49"/>
      <c r="D28" s="50">
        <f>S28</f>
        <v>10864367520</v>
      </c>
      <c r="E28" s="51"/>
      <c r="F28" s="52"/>
      <c r="G28" s="50">
        <f>T28</f>
        <v>15707643790</v>
      </c>
      <c r="H28" s="51"/>
      <c r="I28" s="53"/>
      <c r="R28" s="77" t="s">
        <v>169</v>
      </c>
      <c r="S28" s="79">
        <f>SUM(S6:S27)</f>
        <v>10864367520</v>
      </c>
      <c r="T28" s="79">
        <f>SUM(T6:T27)</f>
        <v>15707643790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07" priority="1" stopIfTrue="1" operator="equal">
      <formula>0</formula>
    </cfRule>
    <cfRule type="expression" dxfId="206" priority="2" stopIfTrue="1">
      <formula>$F6&lt;=5</formula>
    </cfRule>
  </conditionalFormatting>
  <conditionalFormatting sqref="G6:I27">
    <cfRule type="cellIs" dxfId="205" priority="3" stopIfTrue="1" operator="equal">
      <formula>0</formula>
    </cfRule>
  </conditionalFormatting>
  <conditionalFormatting sqref="G6:I27">
    <cfRule type="expression" dxfId="20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9A7F-FE3E-4B75-B9D5-B777ED553BE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96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104176979</v>
      </c>
      <c r="E6" s="44">
        <f>IFERROR(S6/$S$28,"-")</f>
        <v>2.1709693256103547E-2</v>
      </c>
      <c r="F6" s="83">
        <f>_xlfn.IFS(D6&gt;0,RANK(D6,$D$6:$D$27),D6=0,"")</f>
        <v>11</v>
      </c>
      <c r="G6" s="40">
        <f>T6</f>
        <v>137330950</v>
      </c>
      <c r="H6" s="45">
        <f>IFERROR(T6/$T$28,"-")</f>
        <v>2.0252813026292706E-2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104176979</v>
      </c>
      <c r="T6" s="74">
        <v>137330950</v>
      </c>
    </row>
    <row r="7" spans="2:20" ht="18.75" customHeight="1">
      <c r="B7" s="41" t="s">
        <v>52</v>
      </c>
      <c r="C7" s="42"/>
      <c r="D7" s="43">
        <f>S7</f>
        <v>692805940</v>
      </c>
      <c r="E7" s="44">
        <f>IFERROR(S7/$S$28,"-")</f>
        <v>0.14437550971224147</v>
      </c>
      <c r="F7" s="83">
        <f>_xlfn.IFS(D7&gt;0,RANK(D7,$D$6:$D$27),D7=0,"")</f>
        <v>2</v>
      </c>
      <c r="G7" s="43">
        <f>T7</f>
        <v>556464227</v>
      </c>
      <c r="H7" s="45">
        <f>IFERROR(T7/$T$28,"-")</f>
        <v>8.2064282998490154E-2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692805940</v>
      </c>
      <c r="T7" s="74">
        <v>556464227</v>
      </c>
    </row>
    <row r="8" spans="2:20" ht="18.75" customHeight="1">
      <c r="B8" s="41" t="s">
        <v>53</v>
      </c>
      <c r="C8" s="42"/>
      <c r="D8" s="43">
        <f t="shared" ref="D8:D27" si="1">S8</f>
        <v>66602654</v>
      </c>
      <c r="E8" s="44">
        <f t="shared" ref="E8:E27" si="2">IFERROR(S8/$S$28,"-")</f>
        <v>1.3879488561310631E-2</v>
      </c>
      <c r="F8" s="83">
        <f t="shared" ref="F8:F27" si="3">_xlfn.IFS(D8&gt;0,RANK(D8,$D$6:$D$27),D8=0,"")</f>
        <v>15</v>
      </c>
      <c r="G8" s="43">
        <f t="shared" ref="G8:G27" si="4">T8</f>
        <v>64935821</v>
      </c>
      <c r="H8" s="45">
        <f t="shared" ref="H8:H27" si="5">IFERROR(T8/$T$28,"-")</f>
        <v>9.5763776586545966E-3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66602654</v>
      </c>
      <c r="T8" s="74">
        <v>64935821</v>
      </c>
    </row>
    <row r="9" spans="2:20" ht="18.75" customHeight="1">
      <c r="B9" s="41" t="s">
        <v>54</v>
      </c>
      <c r="C9" s="42"/>
      <c r="D9" s="43">
        <f t="shared" si="1"/>
        <v>372405463</v>
      </c>
      <c r="E9" s="44">
        <f t="shared" si="2"/>
        <v>7.760647742172691E-2</v>
      </c>
      <c r="F9" s="83">
        <f t="shared" si="3"/>
        <v>5</v>
      </c>
      <c r="G9" s="43">
        <f t="shared" si="4"/>
        <v>434681183</v>
      </c>
      <c r="H9" s="45">
        <f t="shared" si="5"/>
        <v>6.4104389617538671E-2</v>
      </c>
      <c r="I9" s="84">
        <f t="shared" si="6"/>
        <v>7</v>
      </c>
      <c r="R9" s="72" t="str">
        <f t="shared" si="0"/>
        <v>Ⅳ．内分泌，栄養及び代謝疾患</v>
      </c>
      <c r="S9" s="74">
        <v>372405463</v>
      </c>
      <c r="T9" s="74">
        <v>434681183</v>
      </c>
    </row>
    <row r="10" spans="2:20" ht="18.75" customHeight="1">
      <c r="B10" s="41" t="s">
        <v>55</v>
      </c>
      <c r="C10" s="42"/>
      <c r="D10" s="43">
        <f t="shared" si="1"/>
        <v>90426847</v>
      </c>
      <c r="E10" s="44">
        <f t="shared" si="2"/>
        <v>1.8844269908101358E-2</v>
      </c>
      <c r="F10" s="83">
        <f t="shared" si="3"/>
        <v>12</v>
      </c>
      <c r="G10" s="43">
        <f t="shared" si="4"/>
        <v>173608625</v>
      </c>
      <c r="H10" s="45">
        <f t="shared" si="5"/>
        <v>2.5602844965950979E-2</v>
      </c>
      <c r="I10" s="84">
        <f t="shared" si="6"/>
        <v>11</v>
      </c>
      <c r="R10" s="72" t="str">
        <f t="shared" si="0"/>
        <v>Ⅴ．精神及び行動の障害</v>
      </c>
      <c r="S10" s="74">
        <v>90426847</v>
      </c>
      <c r="T10" s="74">
        <v>173608625</v>
      </c>
    </row>
    <row r="11" spans="2:20" ht="18.75" customHeight="1">
      <c r="B11" s="41" t="s">
        <v>56</v>
      </c>
      <c r="C11" s="42"/>
      <c r="D11" s="43">
        <f t="shared" si="1"/>
        <v>229492685</v>
      </c>
      <c r="E11" s="44">
        <f t="shared" si="2"/>
        <v>4.7824537087695691E-2</v>
      </c>
      <c r="F11" s="83">
        <f t="shared" si="3"/>
        <v>8</v>
      </c>
      <c r="G11" s="43">
        <f t="shared" si="4"/>
        <v>423963869</v>
      </c>
      <c r="H11" s="45">
        <f t="shared" si="5"/>
        <v>6.2523859106491678E-2</v>
      </c>
      <c r="I11" s="84">
        <f t="shared" si="6"/>
        <v>8</v>
      </c>
      <c r="R11" s="72" t="str">
        <f t="shared" si="0"/>
        <v>Ⅵ．神経系の疾患</v>
      </c>
      <c r="S11" s="74">
        <v>229492685</v>
      </c>
      <c r="T11" s="74">
        <v>423963869</v>
      </c>
    </row>
    <row r="12" spans="2:20" ht="18.75" customHeight="1">
      <c r="B12" s="41" t="s">
        <v>57</v>
      </c>
      <c r="C12" s="42"/>
      <c r="D12" s="43">
        <f t="shared" si="1"/>
        <v>139445292</v>
      </c>
      <c r="E12" s="44">
        <f t="shared" si="2"/>
        <v>2.9059342518732375E-2</v>
      </c>
      <c r="F12" s="83">
        <f t="shared" si="3"/>
        <v>10</v>
      </c>
      <c r="G12" s="43">
        <f t="shared" si="4"/>
        <v>271534432</v>
      </c>
      <c r="H12" s="45">
        <f t="shared" si="5"/>
        <v>4.0044404276651333E-2</v>
      </c>
      <c r="I12" s="84">
        <f t="shared" si="6"/>
        <v>10</v>
      </c>
      <c r="R12" s="72" t="str">
        <f t="shared" si="0"/>
        <v>Ⅶ．眼及び付属器の疾患</v>
      </c>
      <c r="S12" s="74">
        <v>139445292</v>
      </c>
      <c r="T12" s="74">
        <v>271534432</v>
      </c>
    </row>
    <row r="13" spans="2:20" ht="18.75" customHeight="1">
      <c r="B13" s="41" t="s">
        <v>58</v>
      </c>
      <c r="C13" s="42"/>
      <c r="D13" s="43">
        <f t="shared" si="1"/>
        <v>12861774</v>
      </c>
      <c r="E13" s="44">
        <f t="shared" si="2"/>
        <v>2.6802962703432582E-3</v>
      </c>
      <c r="F13" s="83">
        <f t="shared" si="3"/>
        <v>18</v>
      </c>
      <c r="G13" s="43">
        <f t="shared" si="4"/>
        <v>23690869</v>
      </c>
      <c r="H13" s="45">
        <f t="shared" si="5"/>
        <v>3.4937990328283174E-3</v>
      </c>
      <c r="I13" s="84">
        <f t="shared" si="6"/>
        <v>18</v>
      </c>
      <c r="R13" s="72" t="str">
        <f t="shared" si="0"/>
        <v>Ⅷ．耳及び乳様突起の疾患</v>
      </c>
      <c r="S13" s="74">
        <v>12861774</v>
      </c>
      <c r="T13" s="74">
        <v>23690869</v>
      </c>
    </row>
    <row r="14" spans="2:20" ht="18.75" customHeight="1">
      <c r="B14" s="41" t="s">
        <v>59</v>
      </c>
      <c r="C14" s="42"/>
      <c r="D14" s="43">
        <f t="shared" si="1"/>
        <v>1071445617</v>
      </c>
      <c r="E14" s="44">
        <f t="shared" si="2"/>
        <v>0.22328115010578875</v>
      </c>
      <c r="F14" s="83">
        <f t="shared" si="3"/>
        <v>1</v>
      </c>
      <c r="G14" s="43">
        <f t="shared" si="4"/>
        <v>1243503152</v>
      </c>
      <c r="H14" s="45">
        <f t="shared" si="5"/>
        <v>0.18338500414554504</v>
      </c>
      <c r="I14" s="84">
        <f t="shared" si="6"/>
        <v>1</v>
      </c>
      <c r="R14" s="72" t="str">
        <f t="shared" si="0"/>
        <v>Ⅸ．循環器系の疾患</v>
      </c>
      <c r="S14" s="74">
        <v>1071445617</v>
      </c>
      <c r="T14" s="74">
        <v>1243503152</v>
      </c>
    </row>
    <row r="15" spans="2:20" ht="18.75" customHeight="1">
      <c r="B15" s="41" t="s">
        <v>60</v>
      </c>
      <c r="C15" s="42"/>
      <c r="D15" s="43">
        <f t="shared" si="1"/>
        <v>418212090</v>
      </c>
      <c r="E15" s="44">
        <f t="shared" si="2"/>
        <v>8.7152231491508012E-2</v>
      </c>
      <c r="F15" s="83">
        <f t="shared" si="3"/>
        <v>4</v>
      </c>
      <c r="G15" s="43">
        <f t="shared" si="4"/>
        <v>449139779</v>
      </c>
      <c r="H15" s="45">
        <f t="shared" si="5"/>
        <v>6.6236663816549926E-2</v>
      </c>
      <c r="I15" s="84">
        <f t="shared" si="6"/>
        <v>6</v>
      </c>
      <c r="R15" s="72" t="str">
        <f t="shared" si="0"/>
        <v>Ⅹ．呼吸器系の疾患</v>
      </c>
      <c r="S15" s="74">
        <v>418212090</v>
      </c>
      <c r="T15" s="74">
        <v>449139779</v>
      </c>
    </row>
    <row r="16" spans="2:20" ht="18.75" customHeight="1">
      <c r="B16" s="41" t="s">
        <v>61</v>
      </c>
      <c r="C16" s="42" t="s">
        <v>62</v>
      </c>
      <c r="D16" s="43">
        <f t="shared" si="1"/>
        <v>320941008</v>
      </c>
      <c r="E16" s="44">
        <f t="shared" si="2"/>
        <v>6.6881674856252779E-2</v>
      </c>
      <c r="F16" s="83">
        <f t="shared" si="3"/>
        <v>7</v>
      </c>
      <c r="G16" s="43">
        <f t="shared" si="4"/>
        <v>514246847</v>
      </c>
      <c r="H16" s="45">
        <f t="shared" si="5"/>
        <v>7.5838296040707145E-2</v>
      </c>
      <c r="I16" s="84">
        <f t="shared" si="6"/>
        <v>5</v>
      </c>
      <c r="R16" s="72" t="str">
        <f t="shared" si="0"/>
        <v>ⅩⅠ．消化器系の疾患</v>
      </c>
      <c r="S16" s="74">
        <v>320941008</v>
      </c>
      <c r="T16" s="74">
        <v>514246847</v>
      </c>
    </row>
    <row r="17" spans="2:20" ht="18.75" customHeight="1">
      <c r="B17" s="41" t="s">
        <v>63</v>
      </c>
      <c r="C17" s="42"/>
      <c r="D17" s="43">
        <f t="shared" si="1"/>
        <v>81341452</v>
      </c>
      <c r="E17" s="44">
        <f t="shared" si="2"/>
        <v>1.6950942414312765E-2</v>
      </c>
      <c r="F17" s="83">
        <f t="shared" si="3"/>
        <v>13</v>
      </c>
      <c r="G17" s="43">
        <f t="shared" si="4"/>
        <v>126777532</v>
      </c>
      <c r="H17" s="45">
        <f t="shared" si="5"/>
        <v>1.869645299570738E-2</v>
      </c>
      <c r="I17" s="84">
        <f t="shared" si="6"/>
        <v>14</v>
      </c>
      <c r="R17" s="72" t="str">
        <f t="shared" si="0"/>
        <v>ⅩⅡ．皮膚及び皮下組織の疾患</v>
      </c>
      <c r="S17" s="74">
        <v>81341452</v>
      </c>
      <c r="T17" s="74">
        <v>126777532</v>
      </c>
    </row>
    <row r="18" spans="2:20" ht="18.75" customHeight="1">
      <c r="B18" s="41" t="s">
        <v>64</v>
      </c>
      <c r="C18" s="42"/>
      <c r="D18" s="43">
        <f t="shared" si="1"/>
        <v>334372525</v>
      </c>
      <c r="E18" s="44">
        <f t="shared" si="2"/>
        <v>6.9680701251845806E-2</v>
      </c>
      <c r="F18" s="83">
        <f t="shared" si="3"/>
        <v>6</v>
      </c>
      <c r="G18" s="43">
        <f t="shared" si="4"/>
        <v>1117783541</v>
      </c>
      <c r="H18" s="45">
        <f t="shared" si="5"/>
        <v>0.1648445675191236</v>
      </c>
      <c r="I18" s="84">
        <f t="shared" si="6"/>
        <v>2</v>
      </c>
      <c r="R18" s="72" t="str">
        <f t="shared" si="0"/>
        <v>ⅩⅢ．筋骨格系及び結合組織の疾患</v>
      </c>
      <c r="S18" s="74">
        <v>334372525</v>
      </c>
      <c r="T18" s="74">
        <v>1117783541</v>
      </c>
    </row>
    <row r="19" spans="2:20" ht="18.75" customHeight="1">
      <c r="B19" s="41" t="s">
        <v>65</v>
      </c>
      <c r="C19" s="42"/>
      <c r="D19" s="43">
        <f t="shared" si="1"/>
        <v>513992350</v>
      </c>
      <c r="E19" s="44">
        <f t="shared" si="2"/>
        <v>0.10711211211532456</v>
      </c>
      <c r="F19" s="83">
        <f t="shared" si="3"/>
        <v>3</v>
      </c>
      <c r="G19" s="43">
        <f t="shared" si="4"/>
        <v>377630211</v>
      </c>
      <c r="H19" s="45">
        <f t="shared" si="5"/>
        <v>5.569082611357791E-2</v>
      </c>
      <c r="I19" s="84">
        <f t="shared" si="6"/>
        <v>9</v>
      </c>
      <c r="R19" s="72" t="str">
        <f t="shared" si="0"/>
        <v>ⅩⅣ．腎尿路生殖器系の疾患</v>
      </c>
      <c r="S19" s="74">
        <v>513992350</v>
      </c>
      <c r="T19" s="74">
        <v>377630211</v>
      </c>
    </row>
    <row r="20" spans="2:20" ht="18.75" customHeight="1">
      <c r="B20" s="41" t="s">
        <v>66</v>
      </c>
      <c r="C20" s="42" t="s">
        <v>62</v>
      </c>
      <c r="D20" s="43">
        <f t="shared" si="1"/>
        <v>4257</v>
      </c>
      <c r="E20" s="44">
        <f t="shared" si="2"/>
        <v>8.8712655212657681E-7</v>
      </c>
      <c r="F20" s="83">
        <f t="shared" si="3"/>
        <v>21</v>
      </c>
      <c r="G20" s="43">
        <f t="shared" si="4"/>
        <v>56343</v>
      </c>
      <c r="H20" s="45">
        <f t="shared" si="5"/>
        <v>8.3091556880689309E-6</v>
      </c>
      <c r="I20" s="84">
        <f t="shared" si="6"/>
        <v>21</v>
      </c>
      <c r="R20" s="72" t="str">
        <f t="shared" si="0"/>
        <v>ⅩⅤ．妊娠，分娩及び産じょく</v>
      </c>
      <c r="S20" s="74">
        <v>4257</v>
      </c>
      <c r="T20" s="74">
        <v>56343</v>
      </c>
    </row>
    <row r="21" spans="2:20" ht="18.75" customHeight="1">
      <c r="B21" s="41" t="s">
        <v>67</v>
      </c>
      <c r="C21" s="42" t="s">
        <v>62</v>
      </c>
      <c r="D21" s="43">
        <f t="shared" si="1"/>
        <v>2063</v>
      </c>
      <c r="E21" s="44">
        <f t="shared" si="2"/>
        <v>4.2991357224268918E-7</v>
      </c>
      <c r="F21" s="83">
        <f t="shared" si="3"/>
        <v>22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2063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4230880</v>
      </c>
      <c r="E22" s="44">
        <f t="shared" si="2"/>
        <v>8.8168334199231649E-4</v>
      </c>
      <c r="F22" s="83">
        <f t="shared" si="3"/>
        <v>19</v>
      </c>
      <c r="G22" s="43">
        <f t="shared" si="4"/>
        <v>1614552</v>
      </c>
      <c r="H22" s="45">
        <f t="shared" si="5"/>
        <v>2.3810524704902236E-4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4230880</v>
      </c>
      <c r="T22" s="74">
        <v>1614552</v>
      </c>
    </row>
    <row r="23" spans="2:20" ht="18.75" customHeight="1">
      <c r="B23" s="41" t="s">
        <v>69</v>
      </c>
      <c r="C23" s="42"/>
      <c r="D23" s="43">
        <f t="shared" si="1"/>
        <v>73137412</v>
      </c>
      <c r="E23" s="44">
        <f t="shared" si="2"/>
        <v>1.5241282626032634E-2</v>
      </c>
      <c r="F23" s="83">
        <f t="shared" si="3"/>
        <v>14</v>
      </c>
      <c r="G23" s="43">
        <f t="shared" si="4"/>
        <v>138539242</v>
      </c>
      <c r="H23" s="45">
        <f t="shared" si="5"/>
        <v>2.0431005283443517E-2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73137412</v>
      </c>
      <c r="T23" s="74">
        <v>138539242</v>
      </c>
    </row>
    <row r="24" spans="2:20" ht="18.75" customHeight="1">
      <c r="B24" s="41" t="s">
        <v>70</v>
      </c>
      <c r="C24" s="42"/>
      <c r="D24" s="43">
        <f t="shared" si="1"/>
        <v>212992949</v>
      </c>
      <c r="E24" s="44">
        <f t="shared" si="2"/>
        <v>4.438611709505328E-2</v>
      </c>
      <c r="F24" s="83">
        <f t="shared" si="3"/>
        <v>9</v>
      </c>
      <c r="G24" s="43">
        <f t="shared" si="4"/>
        <v>656309821</v>
      </c>
      <c r="H24" s="45">
        <f t="shared" si="5"/>
        <v>9.6788961934892559E-2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212992949</v>
      </c>
      <c r="T24" s="74">
        <v>656309821</v>
      </c>
    </row>
    <row r="25" spans="2:20" ht="18.75" customHeight="1">
      <c r="B25" s="41" t="s">
        <v>71</v>
      </c>
      <c r="C25" s="42"/>
      <c r="D25" s="43">
        <f t="shared" si="1"/>
        <v>14139519</v>
      </c>
      <c r="E25" s="44">
        <f t="shared" si="2"/>
        <v>2.9465686490951896E-3</v>
      </c>
      <c r="F25" s="83">
        <f t="shared" si="3"/>
        <v>17</v>
      </c>
      <c r="G25" s="43">
        <f t="shared" si="4"/>
        <v>31955870</v>
      </c>
      <c r="H25" s="45">
        <f t="shared" si="5"/>
        <v>4.7126759132046798E-3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14139519</v>
      </c>
      <c r="T25" s="74">
        <v>31955870</v>
      </c>
    </row>
    <row r="26" spans="2:20" ht="18.75" customHeight="1">
      <c r="B26" s="41" t="s">
        <v>72</v>
      </c>
      <c r="C26" s="42"/>
      <c r="D26" s="43">
        <f t="shared" si="1"/>
        <v>45441752</v>
      </c>
      <c r="E26" s="44">
        <f t="shared" si="2"/>
        <v>9.4697168838033773E-3</v>
      </c>
      <c r="F26" s="83">
        <f t="shared" si="3"/>
        <v>16</v>
      </c>
      <c r="G26" s="43">
        <f t="shared" si="4"/>
        <v>36138852</v>
      </c>
      <c r="H26" s="45">
        <f t="shared" si="5"/>
        <v>5.3295590873059873E-3</v>
      </c>
      <c r="I26" s="84">
        <f t="shared" si="6"/>
        <v>16</v>
      </c>
      <c r="R26" s="72" t="str">
        <f t="shared" si="0"/>
        <v>ⅩⅩⅡ．特殊目的用コード</v>
      </c>
      <c r="S26" s="74">
        <v>45441752</v>
      </c>
      <c r="T26" s="74">
        <v>36138852</v>
      </c>
    </row>
    <row r="27" spans="2:20" ht="18.75" customHeight="1" thickBot="1">
      <c r="B27" s="46" t="s">
        <v>73</v>
      </c>
      <c r="C27" s="47"/>
      <c r="D27" s="43">
        <f t="shared" si="1"/>
        <v>167412</v>
      </c>
      <c r="E27" s="44">
        <f t="shared" si="2"/>
        <v>3.4887392610903091E-5</v>
      </c>
      <c r="F27" s="83">
        <f t="shared" si="3"/>
        <v>20</v>
      </c>
      <c r="G27" s="43">
        <f t="shared" si="4"/>
        <v>927632</v>
      </c>
      <c r="H27" s="45">
        <f t="shared" si="5"/>
        <v>1.3680206430674189E-4</v>
      </c>
      <c r="I27" s="84">
        <f t="shared" si="6"/>
        <v>20</v>
      </c>
      <c r="R27" s="72" t="str">
        <f t="shared" si="0"/>
        <v>分類外</v>
      </c>
      <c r="S27" s="74">
        <v>167412</v>
      </c>
      <c r="T27" s="74">
        <v>927632</v>
      </c>
    </row>
    <row r="28" spans="2:20" ht="18.75" customHeight="1" thickTop="1">
      <c r="B28" s="48" t="s">
        <v>74</v>
      </c>
      <c r="C28" s="49"/>
      <c r="D28" s="50">
        <f>S28</f>
        <v>4798638920</v>
      </c>
      <c r="E28" s="51"/>
      <c r="F28" s="52"/>
      <c r="G28" s="50">
        <f>T28</f>
        <v>6780833350</v>
      </c>
      <c r="H28" s="51"/>
      <c r="I28" s="53"/>
      <c r="R28" s="77" t="s">
        <v>169</v>
      </c>
      <c r="S28" s="79">
        <f>SUM(S6:S27)</f>
        <v>4798638920</v>
      </c>
      <c r="T28" s="79">
        <f>SUM(T6:T27)</f>
        <v>6780833350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03" priority="1" stopIfTrue="1" operator="equal">
      <formula>0</formula>
    </cfRule>
    <cfRule type="expression" dxfId="202" priority="2" stopIfTrue="1">
      <formula>$F6&lt;=5</formula>
    </cfRule>
  </conditionalFormatting>
  <conditionalFormatting sqref="G6:I27">
    <cfRule type="cellIs" dxfId="201" priority="3" stopIfTrue="1" operator="equal">
      <formula>0</formula>
    </cfRule>
  </conditionalFormatting>
  <conditionalFormatting sqref="G6:I27">
    <cfRule type="expression" dxfId="20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8DBDE-C39A-475D-98B1-6BB1CD18B37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97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54295668</v>
      </c>
      <c r="E6" s="44">
        <f>IFERROR(S6/$S$28,"-")</f>
        <v>1.8037042949712114E-2</v>
      </c>
      <c r="F6" s="83">
        <f>_xlfn.IFS(D6&gt;0,RANK(D6,$D$6:$D$27),D6=0,"")</f>
        <v>13</v>
      </c>
      <c r="G6" s="40">
        <f>T6</f>
        <v>83120433</v>
      </c>
      <c r="H6" s="45">
        <f>IFERROR(T6/$T$28,"-")</f>
        <v>1.8527069701011898E-2</v>
      </c>
      <c r="I6" s="84">
        <f>_xlfn.IFS(G6&gt;0,RANK(G6,$G$6:$G$27),G6=0,"")</f>
        <v>13</v>
      </c>
      <c r="R6" s="72" t="str">
        <f>B6</f>
        <v>Ⅰ．感染症及び寄生虫症</v>
      </c>
      <c r="S6" s="74">
        <v>54295668</v>
      </c>
      <c r="T6" s="74">
        <v>83120433</v>
      </c>
    </row>
    <row r="7" spans="2:20" ht="18.75" customHeight="1">
      <c r="B7" s="41" t="s">
        <v>52</v>
      </c>
      <c r="C7" s="42"/>
      <c r="D7" s="43">
        <f>S7</f>
        <v>424795265</v>
      </c>
      <c r="E7" s="44">
        <f>IFERROR(S7/$S$28,"-")</f>
        <v>0.14111715946913736</v>
      </c>
      <c r="F7" s="83">
        <f>_xlfn.IFS(D7&gt;0,RANK(D7,$D$6:$D$27),D7=0,"")</f>
        <v>2</v>
      </c>
      <c r="G7" s="43">
        <f>T7</f>
        <v>385868705</v>
      </c>
      <c r="H7" s="45">
        <f>IFERROR(T7/$T$28,"-")</f>
        <v>8.6007930119591638E-2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424795265</v>
      </c>
      <c r="T7" s="74">
        <v>385868705</v>
      </c>
    </row>
    <row r="8" spans="2:20" ht="18.75" customHeight="1">
      <c r="B8" s="41" t="s">
        <v>53</v>
      </c>
      <c r="C8" s="42"/>
      <c r="D8" s="43">
        <f t="shared" ref="D8:D27" si="1">S8</f>
        <v>45675197</v>
      </c>
      <c r="E8" s="44">
        <f t="shared" ref="E8:E27" si="2">IFERROR(S8/$S$28,"-")</f>
        <v>1.5173318984224707E-2</v>
      </c>
      <c r="F8" s="83">
        <f t="shared" ref="F8:F27" si="3">_xlfn.IFS(D8&gt;0,RANK(D8,$D$6:$D$27),D8=0,"")</f>
        <v>15</v>
      </c>
      <c r="G8" s="43">
        <f t="shared" ref="G8:G27" si="4">T8</f>
        <v>46874767</v>
      </c>
      <c r="H8" s="45">
        <f t="shared" ref="H8:H27" si="5">IFERROR(T8/$T$28,"-")</f>
        <v>1.0448117798275815E-2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45675197</v>
      </c>
      <c r="T8" s="74">
        <v>46874767</v>
      </c>
    </row>
    <row r="9" spans="2:20" ht="18.75" customHeight="1">
      <c r="B9" s="41" t="s">
        <v>54</v>
      </c>
      <c r="C9" s="42"/>
      <c r="D9" s="43">
        <f t="shared" si="1"/>
        <v>216252030</v>
      </c>
      <c r="E9" s="44">
        <f t="shared" si="2"/>
        <v>7.1839012148675149E-2</v>
      </c>
      <c r="F9" s="83">
        <f t="shared" si="3"/>
        <v>6</v>
      </c>
      <c r="G9" s="43">
        <f t="shared" si="4"/>
        <v>290609531</v>
      </c>
      <c r="H9" s="45">
        <f t="shared" si="5"/>
        <v>6.4775204390662616E-2</v>
      </c>
      <c r="I9" s="84">
        <f t="shared" si="6"/>
        <v>6</v>
      </c>
      <c r="R9" s="72" t="str">
        <f t="shared" si="0"/>
        <v>Ⅳ．内分泌，栄養及び代謝疾患</v>
      </c>
      <c r="S9" s="74">
        <v>216252030</v>
      </c>
      <c r="T9" s="74">
        <v>290609531</v>
      </c>
    </row>
    <row r="10" spans="2:20" ht="18.75" customHeight="1">
      <c r="B10" s="41" t="s">
        <v>55</v>
      </c>
      <c r="C10" s="42"/>
      <c r="D10" s="43">
        <f t="shared" si="1"/>
        <v>47164189</v>
      </c>
      <c r="E10" s="44">
        <f t="shared" si="2"/>
        <v>1.5667962731047709E-2</v>
      </c>
      <c r="F10" s="83">
        <f t="shared" si="3"/>
        <v>14</v>
      </c>
      <c r="G10" s="43">
        <f t="shared" si="4"/>
        <v>123763923</v>
      </c>
      <c r="H10" s="45">
        <f t="shared" si="5"/>
        <v>2.7586271451349027E-2</v>
      </c>
      <c r="I10" s="84">
        <f t="shared" si="6"/>
        <v>11</v>
      </c>
      <c r="R10" s="72" t="str">
        <f t="shared" si="0"/>
        <v>Ⅴ．精神及び行動の障害</v>
      </c>
      <c r="S10" s="74">
        <v>47164189</v>
      </c>
      <c r="T10" s="74">
        <v>123763923</v>
      </c>
    </row>
    <row r="11" spans="2:20" ht="18.75" customHeight="1">
      <c r="B11" s="41" t="s">
        <v>56</v>
      </c>
      <c r="C11" s="42"/>
      <c r="D11" s="43">
        <f t="shared" si="1"/>
        <v>184857091</v>
      </c>
      <c r="E11" s="44">
        <f t="shared" si="2"/>
        <v>6.14096006688018E-2</v>
      </c>
      <c r="F11" s="83">
        <f t="shared" si="3"/>
        <v>8</v>
      </c>
      <c r="G11" s="43">
        <f t="shared" si="4"/>
        <v>284680196</v>
      </c>
      <c r="H11" s="45">
        <f t="shared" si="5"/>
        <v>6.3453589489719436E-2</v>
      </c>
      <c r="I11" s="84">
        <f t="shared" si="6"/>
        <v>7</v>
      </c>
      <c r="R11" s="72" t="str">
        <f t="shared" si="0"/>
        <v>Ⅵ．神経系の疾患</v>
      </c>
      <c r="S11" s="74">
        <v>184857091</v>
      </c>
      <c r="T11" s="74">
        <v>284680196</v>
      </c>
    </row>
    <row r="12" spans="2:20" ht="18.75" customHeight="1">
      <c r="B12" s="41" t="s">
        <v>57</v>
      </c>
      <c r="C12" s="42"/>
      <c r="D12" s="43">
        <f t="shared" si="1"/>
        <v>91378601</v>
      </c>
      <c r="E12" s="44">
        <f t="shared" si="2"/>
        <v>3.0356008345299414E-2</v>
      </c>
      <c r="F12" s="83">
        <f t="shared" si="3"/>
        <v>10</v>
      </c>
      <c r="G12" s="43">
        <f t="shared" si="4"/>
        <v>151768913</v>
      </c>
      <c r="H12" s="45">
        <f t="shared" si="5"/>
        <v>3.3828423747477479E-2</v>
      </c>
      <c r="I12" s="84">
        <f t="shared" si="6"/>
        <v>10</v>
      </c>
      <c r="R12" s="72" t="str">
        <f t="shared" si="0"/>
        <v>Ⅶ．眼及び付属器の疾患</v>
      </c>
      <c r="S12" s="74">
        <v>91378601</v>
      </c>
      <c r="T12" s="74">
        <v>151768913</v>
      </c>
    </row>
    <row r="13" spans="2:20" ht="18.75" customHeight="1">
      <c r="B13" s="41" t="s">
        <v>58</v>
      </c>
      <c r="C13" s="42"/>
      <c r="D13" s="43">
        <f t="shared" si="1"/>
        <v>8415251</v>
      </c>
      <c r="E13" s="44">
        <f t="shared" si="2"/>
        <v>2.7955497981829382E-3</v>
      </c>
      <c r="F13" s="83">
        <f t="shared" si="3"/>
        <v>18</v>
      </c>
      <c r="G13" s="43">
        <f t="shared" si="4"/>
        <v>17263164</v>
      </c>
      <c r="H13" s="45">
        <f t="shared" si="5"/>
        <v>3.8478606420156566E-3</v>
      </c>
      <c r="I13" s="84">
        <f t="shared" si="6"/>
        <v>18</v>
      </c>
      <c r="R13" s="72" t="str">
        <f t="shared" si="0"/>
        <v>Ⅷ．耳及び乳様突起の疾患</v>
      </c>
      <c r="S13" s="74">
        <v>8415251</v>
      </c>
      <c r="T13" s="74">
        <v>17263164</v>
      </c>
    </row>
    <row r="14" spans="2:20" ht="18.75" customHeight="1">
      <c r="B14" s="41" t="s">
        <v>59</v>
      </c>
      <c r="C14" s="42"/>
      <c r="D14" s="43">
        <f t="shared" si="1"/>
        <v>639466511</v>
      </c>
      <c r="E14" s="44">
        <f t="shared" si="2"/>
        <v>0.21243103453132861</v>
      </c>
      <c r="F14" s="83">
        <f t="shared" si="3"/>
        <v>1</v>
      </c>
      <c r="G14" s="43">
        <f t="shared" si="4"/>
        <v>882118161</v>
      </c>
      <c r="H14" s="45">
        <f t="shared" si="5"/>
        <v>0.1966190991013658</v>
      </c>
      <c r="I14" s="84">
        <f t="shared" si="6"/>
        <v>1</v>
      </c>
      <c r="R14" s="72" t="str">
        <f t="shared" si="0"/>
        <v>Ⅸ．循環器系の疾患</v>
      </c>
      <c r="S14" s="74">
        <v>639466511</v>
      </c>
      <c r="T14" s="74">
        <v>882118161</v>
      </c>
    </row>
    <row r="15" spans="2:20" ht="18.75" customHeight="1">
      <c r="B15" s="41" t="s">
        <v>60</v>
      </c>
      <c r="C15" s="42"/>
      <c r="D15" s="43">
        <f t="shared" si="1"/>
        <v>264562303</v>
      </c>
      <c r="E15" s="44">
        <f t="shared" si="2"/>
        <v>8.7887704449750026E-2</v>
      </c>
      <c r="F15" s="83">
        <f t="shared" si="3"/>
        <v>4</v>
      </c>
      <c r="G15" s="43">
        <f t="shared" si="4"/>
        <v>228392002</v>
      </c>
      <c r="H15" s="45">
        <f t="shared" si="5"/>
        <v>5.090727258612391E-2</v>
      </c>
      <c r="I15" s="84">
        <f t="shared" si="6"/>
        <v>9</v>
      </c>
      <c r="R15" s="72" t="str">
        <f t="shared" si="0"/>
        <v>Ⅹ．呼吸器系の疾患</v>
      </c>
      <c r="S15" s="74">
        <v>264562303</v>
      </c>
      <c r="T15" s="74">
        <v>228392002</v>
      </c>
    </row>
    <row r="16" spans="2:20" ht="18.75" customHeight="1">
      <c r="B16" s="41" t="s">
        <v>61</v>
      </c>
      <c r="C16" s="42" t="s">
        <v>62</v>
      </c>
      <c r="D16" s="43">
        <f t="shared" si="1"/>
        <v>204245580</v>
      </c>
      <c r="E16" s="44">
        <f t="shared" si="2"/>
        <v>6.7850464584925288E-2</v>
      </c>
      <c r="F16" s="83">
        <f t="shared" si="3"/>
        <v>7</v>
      </c>
      <c r="G16" s="43">
        <f t="shared" si="4"/>
        <v>350993953</v>
      </c>
      <c r="H16" s="45">
        <f t="shared" si="5"/>
        <v>7.8234547116287217E-2</v>
      </c>
      <c r="I16" s="84">
        <f t="shared" si="6"/>
        <v>5</v>
      </c>
      <c r="R16" s="72" t="str">
        <f t="shared" si="0"/>
        <v>ⅩⅠ．消化器系の疾患</v>
      </c>
      <c r="S16" s="74">
        <v>204245580</v>
      </c>
      <c r="T16" s="74">
        <v>350993953</v>
      </c>
    </row>
    <row r="17" spans="2:20" ht="18.75" customHeight="1">
      <c r="B17" s="41" t="s">
        <v>63</v>
      </c>
      <c r="C17" s="42"/>
      <c r="D17" s="43">
        <f t="shared" si="1"/>
        <v>62873020</v>
      </c>
      <c r="E17" s="44">
        <f t="shared" si="2"/>
        <v>2.0886442765896327E-2</v>
      </c>
      <c r="F17" s="83">
        <f t="shared" si="3"/>
        <v>12</v>
      </c>
      <c r="G17" s="43">
        <f t="shared" si="4"/>
        <v>78449299</v>
      </c>
      <c r="H17" s="45">
        <f t="shared" si="5"/>
        <v>1.7485900615658762E-2</v>
      </c>
      <c r="I17" s="84">
        <f t="shared" si="6"/>
        <v>14</v>
      </c>
      <c r="R17" s="72" t="str">
        <f t="shared" si="0"/>
        <v>ⅩⅡ．皮膚及び皮下組織の疾患</v>
      </c>
      <c r="S17" s="74">
        <v>62873020</v>
      </c>
      <c r="T17" s="74">
        <v>78449299</v>
      </c>
    </row>
    <row r="18" spans="2:20" ht="18.75" customHeight="1">
      <c r="B18" s="41" t="s">
        <v>64</v>
      </c>
      <c r="C18" s="42"/>
      <c r="D18" s="43">
        <f t="shared" si="1"/>
        <v>218455526</v>
      </c>
      <c r="E18" s="44">
        <f t="shared" si="2"/>
        <v>7.2571014414335069E-2</v>
      </c>
      <c r="F18" s="83">
        <f t="shared" si="3"/>
        <v>5</v>
      </c>
      <c r="G18" s="43">
        <f t="shared" si="4"/>
        <v>754142469</v>
      </c>
      <c r="H18" s="45">
        <f t="shared" si="5"/>
        <v>0.16809404839910067</v>
      </c>
      <c r="I18" s="84">
        <f t="shared" si="6"/>
        <v>2</v>
      </c>
      <c r="R18" s="72" t="str">
        <f t="shared" si="0"/>
        <v>ⅩⅢ．筋骨格系及び結合組織の疾患</v>
      </c>
      <c r="S18" s="74">
        <v>218455526</v>
      </c>
      <c r="T18" s="74">
        <v>754142469</v>
      </c>
    </row>
    <row r="19" spans="2:20" ht="18.75" customHeight="1">
      <c r="B19" s="41" t="s">
        <v>65</v>
      </c>
      <c r="C19" s="42"/>
      <c r="D19" s="43">
        <f t="shared" si="1"/>
        <v>315178622</v>
      </c>
      <c r="E19" s="44">
        <f t="shared" si="2"/>
        <v>0.1047024661681127</v>
      </c>
      <c r="F19" s="83">
        <f t="shared" si="3"/>
        <v>3</v>
      </c>
      <c r="G19" s="43">
        <f t="shared" si="4"/>
        <v>273663786</v>
      </c>
      <c r="H19" s="45">
        <f t="shared" si="5"/>
        <v>6.0998094630532108E-2</v>
      </c>
      <c r="I19" s="84">
        <f t="shared" si="6"/>
        <v>8</v>
      </c>
      <c r="R19" s="72" t="str">
        <f t="shared" si="0"/>
        <v>ⅩⅣ．腎尿路生殖器系の疾患</v>
      </c>
      <c r="S19" s="74">
        <v>315178622</v>
      </c>
      <c r="T19" s="74">
        <v>273663786</v>
      </c>
    </row>
    <row r="20" spans="2:20" ht="18.75" customHeight="1">
      <c r="B20" s="41" t="s">
        <v>66</v>
      </c>
      <c r="C20" s="42" t="s">
        <v>62</v>
      </c>
      <c r="D20" s="43">
        <f t="shared" si="1"/>
        <v>2869</v>
      </c>
      <c r="E20" s="44">
        <f t="shared" si="2"/>
        <v>9.5308296460638545E-7</v>
      </c>
      <c r="F20" s="83">
        <f t="shared" si="3"/>
        <v>21</v>
      </c>
      <c r="G20" s="43">
        <f t="shared" si="4"/>
        <v>16598</v>
      </c>
      <c r="H20" s="45">
        <f t="shared" si="5"/>
        <v>3.6995993860786972E-6</v>
      </c>
      <c r="I20" s="84">
        <f t="shared" si="6"/>
        <v>21</v>
      </c>
      <c r="R20" s="72" t="str">
        <f t="shared" si="0"/>
        <v>ⅩⅤ．妊娠，分娩及び産じょく</v>
      </c>
      <c r="S20" s="74">
        <v>2869</v>
      </c>
      <c r="T20" s="74">
        <v>16598</v>
      </c>
    </row>
    <row r="21" spans="2:20" ht="18.75" customHeight="1">
      <c r="B21" s="41" t="s">
        <v>67</v>
      </c>
      <c r="C21" s="42" t="s">
        <v>62</v>
      </c>
      <c r="D21" s="43">
        <f t="shared" si="1"/>
        <v>1186</v>
      </c>
      <c r="E21" s="44">
        <f t="shared" si="2"/>
        <v>3.9398968143017537E-7</v>
      </c>
      <c r="F21" s="83">
        <f t="shared" si="3"/>
        <v>22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1186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463995</v>
      </c>
      <c r="E22" s="44">
        <f t="shared" si="2"/>
        <v>1.541393273483931E-4</v>
      </c>
      <c r="F22" s="83">
        <f t="shared" si="3"/>
        <v>19</v>
      </c>
      <c r="G22" s="43">
        <f t="shared" si="4"/>
        <v>1047436</v>
      </c>
      <c r="H22" s="45">
        <f t="shared" si="5"/>
        <v>2.3346750105776156E-4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463995</v>
      </c>
      <c r="T22" s="74">
        <v>1047436</v>
      </c>
    </row>
    <row r="23" spans="2:20" ht="18.75" customHeight="1">
      <c r="B23" s="41" t="s">
        <v>69</v>
      </c>
      <c r="C23" s="42"/>
      <c r="D23" s="43">
        <f t="shared" si="1"/>
        <v>65914051</v>
      </c>
      <c r="E23" s="44">
        <f t="shared" si="2"/>
        <v>2.189667449853485E-2</v>
      </c>
      <c r="F23" s="83">
        <f t="shared" si="3"/>
        <v>11</v>
      </c>
      <c r="G23" s="43">
        <f t="shared" si="4"/>
        <v>117494006</v>
      </c>
      <c r="H23" s="45">
        <f t="shared" si="5"/>
        <v>2.618874276813633E-2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65914051</v>
      </c>
      <c r="T23" s="74">
        <v>117494006</v>
      </c>
    </row>
    <row r="24" spans="2:20" ht="18.75" customHeight="1">
      <c r="B24" s="41" t="s">
        <v>70</v>
      </c>
      <c r="C24" s="42"/>
      <c r="D24" s="43">
        <f t="shared" si="1"/>
        <v>119156131</v>
      </c>
      <c r="E24" s="44">
        <f t="shared" si="2"/>
        <v>3.9583715086966481E-2</v>
      </c>
      <c r="F24" s="83">
        <f t="shared" si="3"/>
        <v>9</v>
      </c>
      <c r="G24" s="43">
        <f t="shared" si="4"/>
        <v>368072906</v>
      </c>
      <c r="H24" s="45">
        <f t="shared" si="5"/>
        <v>8.2041348178684304E-2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119156131</v>
      </c>
      <c r="T24" s="74">
        <v>368072906</v>
      </c>
    </row>
    <row r="25" spans="2:20" ht="18.75" customHeight="1">
      <c r="B25" s="41" t="s">
        <v>71</v>
      </c>
      <c r="C25" s="42"/>
      <c r="D25" s="43">
        <f t="shared" si="1"/>
        <v>10050195</v>
      </c>
      <c r="E25" s="44">
        <f t="shared" si="2"/>
        <v>3.3386788586518899E-3</v>
      </c>
      <c r="F25" s="83">
        <f t="shared" si="3"/>
        <v>17</v>
      </c>
      <c r="G25" s="43">
        <f t="shared" si="4"/>
        <v>28050844</v>
      </c>
      <c r="H25" s="45">
        <f t="shared" si="5"/>
        <v>6.2523728907934277E-3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10050195</v>
      </c>
      <c r="T25" s="74">
        <v>28050844</v>
      </c>
    </row>
    <row r="26" spans="2:20" ht="18.75" customHeight="1">
      <c r="B26" s="41" t="s">
        <v>72</v>
      </c>
      <c r="C26" s="42"/>
      <c r="D26" s="43">
        <f t="shared" si="1"/>
        <v>36689418</v>
      </c>
      <c r="E26" s="44">
        <f t="shared" si="2"/>
        <v>1.2188239552848687E-2</v>
      </c>
      <c r="F26" s="83">
        <f t="shared" si="3"/>
        <v>16</v>
      </c>
      <c r="G26" s="43">
        <f t="shared" si="4"/>
        <v>19917799</v>
      </c>
      <c r="H26" s="45">
        <f t="shared" si="5"/>
        <v>4.4395636192576752E-3</v>
      </c>
      <c r="I26" s="84">
        <f t="shared" si="6"/>
        <v>17</v>
      </c>
      <c r="R26" s="72" t="str">
        <f t="shared" si="0"/>
        <v>ⅩⅩⅡ．特殊目的用コード</v>
      </c>
      <c r="S26" s="74">
        <v>36689418</v>
      </c>
      <c r="T26" s="74">
        <v>19917799</v>
      </c>
    </row>
    <row r="27" spans="2:20" ht="18.75" customHeight="1" thickBot="1">
      <c r="B27" s="46" t="s">
        <v>73</v>
      </c>
      <c r="C27" s="47"/>
      <c r="D27" s="43">
        <f t="shared" si="1"/>
        <v>338421</v>
      </c>
      <c r="E27" s="44">
        <f t="shared" si="2"/>
        <v>1.1242359357443624E-4</v>
      </c>
      <c r="F27" s="83">
        <f t="shared" si="3"/>
        <v>20</v>
      </c>
      <c r="G27" s="43">
        <f t="shared" si="4"/>
        <v>122819</v>
      </c>
      <c r="H27" s="45">
        <f t="shared" si="5"/>
        <v>2.7375653512399057E-5</v>
      </c>
      <c r="I27" s="84">
        <f t="shared" si="6"/>
        <v>20</v>
      </c>
      <c r="R27" s="72" t="str">
        <f t="shared" si="0"/>
        <v>分類外</v>
      </c>
      <c r="S27" s="74">
        <v>338421</v>
      </c>
      <c r="T27" s="74">
        <v>122819</v>
      </c>
    </row>
    <row r="28" spans="2:20" ht="18.75" customHeight="1" thickTop="1">
      <c r="B28" s="48" t="s">
        <v>74</v>
      </c>
      <c r="C28" s="49"/>
      <c r="D28" s="50">
        <f>S28</f>
        <v>3010231120</v>
      </c>
      <c r="E28" s="51"/>
      <c r="F28" s="52"/>
      <c r="G28" s="50">
        <f>T28</f>
        <v>4486431710</v>
      </c>
      <c r="H28" s="51"/>
      <c r="I28" s="53"/>
      <c r="R28" s="77" t="s">
        <v>169</v>
      </c>
      <c r="S28" s="79">
        <f>SUM(S6:S27)</f>
        <v>3010231120</v>
      </c>
      <c r="T28" s="79">
        <f>SUM(T6:T27)</f>
        <v>4486431710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9" priority="1" stopIfTrue="1" operator="equal">
      <formula>0</formula>
    </cfRule>
    <cfRule type="expression" dxfId="198" priority="2" stopIfTrue="1">
      <formula>$F6&lt;=5</formula>
    </cfRule>
  </conditionalFormatting>
  <conditionalFormatting sqref="G6:I27">
    <cfRule type="cellIs" dxfId="197" priority="3" stopIfTrue="1" operator="equal">
      <formula>0</formula>
    </cfRule>
  </conditionalFormatting>
  <conditionalFormatting sqref="G6:I27">
    <cfRule type="expression" dxfId="19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154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864194391</v>
      </c>
      <c r="E6" s="60">
        <f>IFERROR(S6/$S$28,"-")</f>
        <v>1.7903400323635708E-2</v>
      </c>
      <c r="F6" s="85">
        <f>_xlfn.IFS(D6&gt;0,RANK(D6,$D$6:$D$27),D6=0,"")</f>
        <v>13</v>
      </c>
      <c r="G6" s="56">
        <f>T6</f>
        <v>935196695</v>
      </c>
      <c r="H6" s="61">
        <f>IFERROR(T6/$T$28,"-")</f>
        <v>1.5466391837702995E-2</v>
      </c>
      <c r="I6" s="86">
        <f>_xlfn.IFS(G6&gt;0,RANK(G6,$G$6:$G$27),G6=0,"")</f>
        <v>14</v>
      </c>
      <c r="R6" s="71" t="str">
        <f>B6</f>
        <v>Ⅰ．感染症及び寄生虫症</v>
      </c>
      <c r="S6" s="80">
        <v>864194391</v>
      </c>
      <c r="T6" s="80">
        <v>935196695</v>
      </c>
    </row>
    <row r="7" spans="2:20" ht="18.75" customHeight="1">
      <c r="B7" s="57" t="s">
        <v>1</v>
      </c>
      <c r="C7" s="58"/>
      <c r="D7" s="59">
        <f>S7</f>
        <v>7383392148</v>
      </c>
      <c r="E7" s="60">
        <f>IFERROR(S7/$S$28,"-")</f>
        <v>0.15296075367843082</v>
      </c>
      <c r="F7" s="85">
        <f>_xlfn.IFS(D7&gt;0,RANK(D7,$D$6:$D$27),D7=0,"")</f>
        <v>2</v>
      </c>
      <c r="G7" s="59">
        <f>T7</f>
        <v>4749750773</v>
      </c>
      <c r="H7" s="61">
        <f>IFERROR(T7/$T$28,"-")</f>
        <v>7.8551931352420667E-2</v>
      </c>
      <c r="I7" s="86">
        <f>_xlfn.IFS(G7&gt;0,RANK(G7,$G$6:$G$27),G7=0,"")</f>
        <v>4</v>
      </c>
      <c r="R7" s="71" t="str">
        <f t="shared" ref="R7:R27" si="0">B7</f>
        <v>Ⅱ．新生物＜腫瘍＞</v>
      </c>
      <c r="S7" s="80">
        <v>7383392148</v>
      </c>
      <c r="T7" s="80">
        <v>4749750773</v>
      </c>
    </row>
    <row r="8" spans="2:20" ht="18.75" customHeight="1">
      <c r="B8" s="57" t="s">
        <v>28</v>
      </c>
      <c r="C8" s="58"/>
      <c r="D8" s="59">
        <f t="shared" ref="D8:D27" si="1">S8</f>
        <v>647414533</v>
      </c>
      <c r="E8" s="60">
        <f t="shared" ref="E8:E27" si="2">IFERROR(S8/$S$28,"-")</f>
        <v>1.3412400821331714E-2</v>
      </c>
      <c r="F8" s="85">
        <f t="shared" ref="F8:F27" si="3">_xlfn.IFS(D8&gt;0,RANK(D8,$D$6:$D$27),D8=0,"")</f>
        <v>15</v>
      </c>
      <c r="G8" s="59">
        <f t="shared" ref="G8:G27" si="4">T8</f>
        <v>661272288</v>
      </c>
      <c r="H8" s="61">
        <f t="shared" ref="H8:H27" si="5">IFERROR(T8/$T$28,"-")</f>
        <v>1.0936198098542665E-2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647414533</v>
      </c>
      <c r="T8" s="80">
        <v>661272288</v>
      </c>
    </row>
    <row r="9" spans="2:20" ht="18.75" customHeight="1">
      <c r="B9" s="57" t="s">
        <v>29</v>
      </c>
      <c r="C9" s="58"/>
      <c r="D9" s="59">
        <f t="shared" si="1"/>
        <v>3140941468</v>
      </c>
      <c r="E9" s="60">
        <f t="shared" si="2"/>
        <v>6.5070466876834904E-2</v>
      </c>
      <c r="F9" s="85">
        <f t="shared" si="3"/>
        <v>7</v>
      </c>
      <c r="G9" s="59">
        <f t="shared" si="4"/>
        <v>3833190934</v>
      </c>
      <c r="H9" s="61">
        <f t="shared" si="5"/>
        <v>6.3393758009350876E-2</v>
      </c>
      <c r="I9" s="86">
        <f t="shared" si="6"/>
        <v>7</v>
      </c>
      <c r="R9" s="71" t="str">
        <f t="shared" si="0"/>
        <v>Ⅳ．内分泌，栄養及び代謝疾患</v>
      </c>
      <c r="S9" s="80">
        <v>3140941468</v>
      </c>
      <c r="T9" s="80">
        <v>3833190934</v>
      </c>
    </row>
    <row r="10" spans="2:20" ht="18.75" customHeight="1">
      <c r="B10" s="57" t="s">
        <v>2</v>
      </c>
      <c r="C10" s="58"/>
      <c r="D10" s="59">
        <f t="shared" si="1"/>
        <v>1183752543</v>
      </c>
      <c r="E10" s="60">
        <f t="shared" si="2"/>
        <v>2.4523644080734135E-2</v>
      </c>
      <c r="F10" s="85">
        <f t="shared" si="3"/>
        <v>11</v>
      </c>
      <c r="G10" s="59">
        <f t="shared" si="4"/>
        <v>2474109031</v>
      </c>
      <c r="H10" s="61">
        <f t="shared" si="5"/>
        <v>4.0917103243874986E-2</v>
      </c>
      <c r="I10" s="86">
        <f t="shared" si="6"/>
        <v>10</v>
      </c>
      <c r="R10" s="71" t="str">
        <f t="shared" si="0"/>
        <v>Ⅴ．精神及び行動の障害</v>
      </c>
      <c r="S10" s="80">
        <v>1183752543</v>
      </c>
      <c r="T10" s="80">
        <v>2474109031</v>
      </c>
    </row>
    <row r="11" spans="2:20" ht="18.75" customHeight="1">
      <c r="B11" s="57" t="s">
        <v>3</v>
      </c>
      <c r="C11" s="58"/>
      <c r="D11" s="59">
        <f t="shared" si="1"/>
        <v>2442466901</v>
      </c>
      <c r="E11" s="60">
        <f t="shared" si="2"/>
        <v>5.0600262118378994E-2</v>
      </c>
      <c r="F11" s="85">
        <f t="shared" si="3"/>
        <v>8</v>
      </c>
      <c r="G11" s="59">
        <f t="shared" si="4"/>
        <v>4126988812</v>
      </c>
      <c r="H11" s="61">
        <f t="shared" si="5"/>
        <v>6.8252621526007834E-2</v>
      </c>
      <c r="I11" s="86">
        <f t="shared" si="6"/>
        <v>6</v>
      </c>
      <c r="R11" s="71" t="str">
        <f t="shared" si="0"/>
        <v>Ⅵ．神経系の疾患</v>
      </c>
      <c r="S11" s="80">
        <v>2442466901</v>
      </c>
      <c r="T11" s="80">
        <v>4126988812</v>
      </c>
    </row>
    <row r="12" spans="2:20" ht="18.75" customHeight="1">
      <c r="B12" s="57" t="s">
        <v>4</v>
      </c>
      <c r="C12" s="58"/>
      <c r="D12" s="59">
        <f t="shared" si="1"/>
        <v>1648064860</v>
      </c>
      <c r="E12" s="60">
        <f t="shared" si="2"/>
        <v>3.4142740632410143E-2</v>
      </c>
      <c r="F12" s="85">
        <f t="shared" si="3"/>
        <v>10</v>
      </c>
      <c r="G12" s="59">
        <f t="shared" si="4"/>
        <v>2266757791</v>
      </c>
      <c r="H12" s="61">
        <f t="shared" si="5"/>
        <v>3.7487904292446278E-2</v>
      </c>
      <c r="I12" s="86">
        <f t="shared" si="6"/>
        <v>11</v>
      </c>
      <c r="R12" s="71" t="str">
        <f t="shared" si="0"/>
        <v>Ⅶ．眼及び付属器の疾患</v>
      </c>
      <c r="S12" s="80">
        <v>1648064860</v>
      </c>
      <c r="T12" s="80">
        <v>2266757791</v>
      </c>
    </row>
    <row r="13" spans="2:20" ht="18.75" customHeight="1">
      <c r="B13" s="57" t="s">
        <v>5</v>
      </c>
      <c r="C13" s="58"/>
      <c r="D13" s="59">
        <f t="shared" si="1"/>
        <v>125772007</v>
      </c>
      <c r="E13" s="60">
        <f t="shared" si="2"/>
        <v>2.6056019505316511E-3</v>
      </c>
      <c r="F13" s="85">
        <f t="shared" si="3"/>
        <v>18</v>
      </c>
      <c r="G13" s="59">
        <f t="shared" si="4"/>
        <v>179076321</v>
      </c>
      <c r="H13" s="61">
        <f t="shared" si="5"/>
        <v>2.9615850486300974E-3</v>
      </c>
      <c r="I13" s="86">
        <f t="shared" si="6"/>
        <v>18</v>
      </c>
      <c r="R13" s="71" t="str">
        <f t="shared" si="0"/>
        <v>Ⅷ．耳及び乳様突起の疾患</v>
      </c>
      <c r="S13" s="80">
        <v>125772007</v>
      </c>
      <c r="T13" s="80">
        <v>179076321</v>
      </c>
    </row>
    <row r="14" spans="2:20" ht="18.75" customHeight="1">
      <c r="B14" s="57" t="s">
        <v>6</v>
      </c>
      <c r="C14" s="58"/>
      <c r="D14" s="59">
        <f t="shared" si="1"/>
        <v>9816579014</v>
      </c>
      <c r="E14" s="60">
        <f t="shared" si="2"/>
        <v>0.20336876254528141</v>
      </c>
      <c r="F14" s="85">
        <f t="shared" si="3"/>
        <v>1</v>
      </c>
      <c r="G14" s="59">
        <f t="shared" si="4"/>
        <v>11504848698</v>
      </c>
      <c r="H14" s="61">
        <f t="shared" si="5"/>
        <v>0.19026852741043437</v>
      </c>
      <c r="I14" s="86">
        <f t="shared" si="6"/>
        <v>1</v>
      </c>
      <c r="R14" s="71" t="str">
        <f t="shared" si="0"/>
        <v>Ⅸ．循環器系の疾患</v>
      </c>
      <c r="S14" s="80">
        <v>9816579014</v>
      </c>
      <c r="T14" s="80">
        <v>11504848698</v>
      </c>
    </row>
    <row r="15" spans="2:20" ht="18.75" customHeight="1">
      <c r="B15" s="57" t="s">
        <v>7</v>
      </c>
      <c r="C15" s="58"/>
      <c r="D15" s="59">
        <f t="shared" si="1"/>
        <v>3597216760</v>
      </c>
      <c r="E15" s="60">
        <f t="shared" si="2"/>
        <v>7.4523061449923003E-2</v>
      </c>
      <c r="F15" s="85">
        <f t="shared" si="3"/>
        <v>5</v>
      </c>
      <c r="G15" s="59">
        <f t="shared" si="4"/>
        <v>3009617540</v>
      </c>
      <c r="H15" s="61">
        <f t="shared" si="5"/>
        <v>4.9773405321180873E-2</v>
      </c>
      <c r="I15" s="86">
        <f t="shared" si="6"/>
        <v>9</v>
      </c>
      <c r="R15" s="71" t="str">
        <f t="shared" si="0"/>
        <v>Ⅹ．呼吸器系の疾患</v>
      </c>
      <c r="S15" s="80">
        <v>3597216760</v>
      </c>
      <c r="T15" s="80">
        <v>3009617540</v>
      </c>
    </row>
    <row r="16" spans="2:20" ht="18.75" customHeight="1">
      <c r="B16" s="57" t="s">
        <v>36</v>
      </c>
      <c r="C16" s="58" t="s">
        <v>8</v>
      </c>
      <c r="D16" s="59">
        <f t="shared" si="1"/>
        <v>3525146716</v>
      </c>
      <c r="E16" s="60">
        <f t="shared" si="2"/>
        <v>7.3029995928425032E-2</v>
      </c>
      <c r="F16" s="85">
        <f t="shared" si="3"/>
        <v>6</v>
      </c>
      <c r="G16" s="59">
        <f t="shared" si="4"/>
        <v>4378492562</v>
      </c>
      <c r="H16" s="61">
        <f t="shared" si="5"/>
        <v>7.2412019829005136E-2</v>
      </c>
      <c r="I16" s="86">
        <f t="shared" si="6"/>
        <v>5</v>
      </c>
      <c r="R16" s="71" t="str">
        <f t="shared" si="0"/>
        <v>ⅩⅠ．消化器系の疾患</v>
      </c>
      <c r="S16" s="80">
        <v>3525146716</v>
      </c>
      <c r="T16" s="80">
        <v>4378492562</v>
      </c>
    </row>
    <row r="17" spans="2:20" ht="18.75" customHeight="1">
      <c r="B17" s="57" t="s">
        <v>9</v>
      </c>
      <c r="C17" s="58"/>
      <c r="D17" s="59">
        <f t="shared" si="1"/>
        <v>832808117</v>
      </c>
      <c r="E17" s="60">
        <f t="shared" si="2"/>
        <v>1.7253175057258898E-2</v>
      </c>
      <c r="F17" s="85">
        <f t="shared" si="3"/>
        <v>14</v>
      </c>
      <c r="G17" s="59">
        <f t="shared" si="4"/>
        <v>986673480</v>
      </c>
      <c r="H17" s="61">
        <f t="shared" si="5"/>
        <v>1.6317720902071845E-2</v>
      </c>
      <c r="I17" s="86">
        <f t="shared" si="6"/>
        <v>13</v>
      </c>
      <c r="R17" s="71" t="str">
        <f t="shared" si="0"/>
        <v>ⅩⅡ．皮膚及び皮下組織の疾患</v>
      </c>
      <c r="S17" s="80">
        <v>832808117</v>
      </c>
      <c r="T17" s="80">
        <v>986673480</v>
      </c>
    </row>
    <row r="18" spans="2:20" ht="18.75" customHeight="1">
      <c r="B18" s="57" t="s">
        <v>19</v>
      </c>
      <c r="C18" s="58"/>
      <c r="D18" s="59">
        <f t="shared" si="1"/>
        <v>4487568405</v>
      </c>
      <c r="E18" s="60">
        <f t="shared" si="2"/>
        <v>9.2968358127673123E-2</v>
      </c>
      <c r="F18" s="85">
        <f t="shared" si="3"/>
        <v>4</v>
      </c>
      <c r="G18" s="59">
        <f t="shared" si="4"/>
        <v>11021593409</v>
      </c>
      <c r="H18" s="61">
        <f t="shared" si="5"/>
        <v>0.18227639516993666</v>
      </c>
      <c r="I18" s="86">
        <f t="shared" si="6"/>
        <v>2</v>
      </c>
      <c r="R18" s="71" t="str">
        <f t="shared" si="0"/>
        <v>ⅩⅢ．筋骨格系及び結合組織の疾患</v>
      </c>
      <c r="S18" s="80">
        <v>4487568405</v>
      </c>
      <c r="T18" s="80">
        <v>11021593409</v>
      </c>
    </row>
    <row r="19" spans="2:20" ht="18.75" customHeight="1">
      <c r="B19" s="57" t="s">
        <v>38</v>
      </c>
      <c r="C19" s="58"/>
      <c r="D19" s="59">
        <f t="shared" si="1"/>
        <v>4933548191</v>
      </c>
      <c r="E19" s="60">
        <f t="shared" si="2"/>
        <v>0.10220766207150928</v>
      </c>
      <c r="F19" s="85">
        <f t="shared" si="3"/>
        <v>3</v>
      </c>
      <c r="G19" s="59">
        <f t="shared" si="4"/>
        <v>3267860247</v>
      </c>
      <c r="H19" s="61">
        <f t="shared" si="5"/>
        <v>5.4044253279739073E-2</v>
      </c>
      <c r="I19" s="86">
        <f t="shared" si="6"/>
        <v>8</v>
      </c>
      <c r="R19" s="71" t="str">
        <f t="shared" si="0"/>
        <v>ⅩⅣ．腎尿路生殖器系の疾患</v>
      </c>
      <c r="S19" s="80">
        <v>4933548191</v>
      </c>
      <c r="T19" s="80">
        <v>3267860247</v>
      </c>
    </row>
    <row r="20" spans="2:20" ht="18.75" customHeight="1">
      <c r="B20" s="57" t="s">
        <v>20</v>
      </c>
      <c r="C20" s="58" t="s">
        <v>8</v>
      </c>
      <c r="D20" s="59">
        <f t="shared" si="1"/>
        <v>26985</v>
      </c>
      <c r="E20" s="60">
        <f t="shared" si="2"/>
        <v>5.5904465796666985E-7</v>
      </c>
      <c r="F20" s="85">
        <f t="shared" si="3"/>
        <v>21</v>
      </c>
      <c r="G20" s="59">
        <f t="shared" si="4"/>
        <v>347560</v>
      </c>
      <c r="H20" s="61">
        <f t="shared" si="5"/>
        <v>5.7479877504400858E-6</v>
      </c>
      <c r="I20" s="86">
        <f t="shared" si="6"/>
        <v>21</v>
      </c>
      <c r="R20" s="71" t="str">
        <f t="shared" si="0"/>
        <v>ⅩⅤ．妊娠，分娩及び産じょく</v>
      </c>
      <c r="S20" s="80">
        <v>26985</v>
      </c>
      <c r="T20" s="80">
        <v>347560</v>
      </c>
    </row>
    <row r="21" spans="2:20" ht="18.75" customHeight="1">
      <c r="B21" s="57" t="s">
        <v>10</v>
      </c>
      <c r="C21" s="58" t="s">
        <v>8</v>
      </c>
      <c r="D21" s="59">
        <f t="shared" si="1"/>
        <v>10477</v>
      </c>
      <c r="E21" s="60">
        <f t="shared" si="2"/>
        <v>2.1705061632450622E-7</v>
      </c>
      <c r="F21" s="85">
        <f t="shared" si="3"/>
        <v>22</v>
      </c>
      <c r="G21" s="59">
        <f t="shared" si="4"/>
        <v>16115</v>
      </c>
      <c r="H21" s="61">
        <f t="shared" si="5"/>
        <v>2.6651174645627225E-7</v>
      </c>
      <c r="I21" s="86">
        <f t="shared" si="6"/>
        <v>22</v>
      </c>
      <c r="R21" s="71" t="str">
        <f t="shared" si="0"/>
        <v>ⅩⅥ．周産期に発生した病態</v>
      </c>
      <c r="S21" s="80">
        <v>10477</v>
      </c>
      <c r="T21" s="80">
        <v>16115</v>
      </c>
    </row>
    <row r="22" spans="2:20" ht="18.75" customHeight="1">
      <c r="B22" s="57" t="s">
        <v>11</v>
      </c>
      <c r="C22" s="58"/>
      <c r="D22" s="59">
        <f t="shared" si="1"/>
        <v>12677260</v>
      </c>
      <c r="E22" s="60">
        <f t="shared" si="2"/>
        <v>2.6263311027068908E-4</v>
      </c>
      <c r="F22" s="85">
        <f t="shared" si="3"/>
        <v>19</v>
      </c>
      <c r="G22" s="59">
        <f t="shared" si="4"/>
        <v>20947968</v>
      </c>
      <c r="H22" s="61">
        <f t="shared" si="5"/>
        <v>3.4643993399876541E-4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12677260</v>
      </c>
      <c r="T22" s="80">
        <v>20947968</v>
      </c>
    </row>
    <row r="23" spans="2:20" ht="18.75" customHeight="1">
      <c r="B23" s="57" t="s">
        <v>12</v>
      </c>
      <c r="C23" s="58"/>
      <c r="D23" s="59">
        <f t="shared" si="1"/>
        <v>869356412</v>
      </c>
      <c r="E23" s="60">
        <f t="shared" si="2"/>
        <v>1.8010341226521079E-2</v>
      </c>
      <c r="F23" s="85">
        <f t="shared" si="3"/>
        <v>12</v>
      </c>
      <c r="G23" s="59">
        <f t="shared" si="4"/>
        <v>1299517643</v>
      </c>
      <c r="H23" s="61">
        <f t="shared" si="5"/>
        <v>2.1491574097838567E-2</v>
      </c>
      <c r="I23" s="86">
        <f t="shared" si="6"/>
        <v>12</v>
      </c>
      <c r="R23" s="71" t="str">
        <f t="shared" si="0"/>
        <v>ⅩⅧ．症状，徴候及び異常臨床所見・異常検査所見で他に分類されないもの</v>
      </c>
      <c r="S23" s="80">
        <v>869356412</v>
      </c>
      <c r="T23" s="80">
        <v>1299517643</v>
      </c>
    </row>
    <row r="24" spans="2:20" ht="18.75" customHeight="1">
      <c r="B24" s="57" t="s">
        <v>25</v>
      </c>
      <c r="C24" s="58"/>
      <c r="D24" s="59">
        <f t="shared" si="1"/>
        <v>2259194587</v>
      </c>
      <c r="E24" s="60">
        <f t="shared" si="2"/>
        <v>4.680343395106789E-2</v>
      </c>
      <c r="F24" s="85">
        <f t="shared" si="3"/>
        <v>9</v>
      </c>
      <c r="G24" s="59">
        <f t="shared" si="4"/>
        <v>5061213815</v>
      </c>
      <c r="H24" s="61">
        <f t="shared" si="5"/>
        <v>8.3702943408269462E-2</v>
      </c>
      <c r="I24" s="86">
        <f t="shared" si="6"/>
        <v>3</v>
      </c>
      <c r="R24" s="71" t="str">
        <f t="shared" si="0"/>
        <v>ⅩⅨ．損傷，中毒及びその他の外因の影響</v>
      </c>
      <c r="S24" s="80">
        <v>2259194587</v>
      </c>
      <c r="T24" s="80">
        <v>5061213815</v>
      </c>
    </row>
    <row r="25" spans="2:20" ht="18.75" customHeight="1">
      <c r="B25" s="57" t="s">
        <v>13</v>
      </c>
      <c r="C25" s="58"/>
      <c r="D25" s="59">
        <f t="shared" si="1"/>
        <v>184751192</v>
      </c>
      <c r="E25" s="60">
        <f t="shared" si="2"/>
        <v>3.8274658862543841E-3</v>
      </c>
      <c r="F25" s="85">
        <f t="shared" si="3"/>
        <v>17</v>
      </c>
      <c r="G25" s="59">
        <f t="shared" si="4"/>
        <v>372694635</v>
      </c>
      <c r="H25" s="61">
        <f t="shared" si="5"/>
        <v>6.1636672707870259E-3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184751192</v>
      </c>
      <c r="T25" s="80">
        <v>372694635</v>
      </c>
    </row>
    <row r="26" spans="2:20" ht="18.75" customHeight="1">
      <c r="B26" s="57" t="s">
        <v>14</v>
      </c>
      <c r="C26" s="58"/>
      <c r="D26" s="59">
        <f t="shared" si="1"/>
        <v>310814106</v>
      </c>
      <c r="E26" s="60">
        <f t="shared" si="2"/>
        <v>6.4390945184356592E-3</v>
      </c>
      <c r="F26" s="85">
        <f t="shared" si="3"/>
        <v>16</v>
      </c>
      <c r="G26" s="59">
        <f t="shared" si="4"/>
        <v>307458833</v>
      </c>
      <c r="H26" s="61">
        <f t="shared" si="5"/>
        <v>5.0847899811503165E-3</v>
      </c>
      <c r="I26" s="86">
        <f t="shared" si="6"/>
        <v>17</v>
      </c>
      <c r="R26" s="71" t="str">
        <f t="shared" si="0"/>
        <v>ⅩⅩⅡ．特殊目的用コード</v>
      </c>
      <c r="S26" s="80">
        <v>310814106</v>
      </c>
      <c r="T26" s="80">
        <v>307458833</v>
      </c>
    </row>
    <row r="27" spans="2:20" ht="18.75" customHeight="1" thickBot="1">
      <c r="B27" s="62" t="s">
        <v>42</v>
      </c>
      <c r="C27" s="63"/>
      <c r="D27" s="59">
        <f t="shared" si="1"/>
        <v>4149737</v>
      </c>
      <c r="E27" s="60">
        <f t="shared" si="2"/>
        <v>8.5969549817181194E-5</v>
      </c>
      <c r="F27" s="85">
        <f t="shared" si="3"/>
        <v>20</v>
      </c>
      <c r="G27" s="59">
        <f t="shared" si="4"/>
        <v>8752840</v>
      </c>
      <c r="H27" s="61">
        <f t="shared" si="5"/>
        <v>1.4475548711463345E-4</v>
      </c>
      <c r="I27" s="86">
        <f t="shared" si="6"/>
        <v>20</v>
      </c>
      <c r="R27" s="71" t="str">
        <f t="shared" si="0"/>
        <v>分類外</v>
      </c>
      <c r="S27" s="80">
        <v>4149737</v>
      </c>
      <c r="T27" s="80">
        <v>8752840</v>
      </c>
    </row>
    <row r="28" spans="2:20" ht="18.75" customHeight="1" thickTop="1">
      <c r="B28" s="32" t="s">
        <v>15</v>
      </c>
      <c r="C28" s="33"/>
      <c r="D28" s="34">
        <f>S28</f>
        <v>48269846810</v>
      </c>
      <c r="E28" s="35"/>
      <c r="F28" s="36"/>
      <c r="G28" s="34">
        <f>T28</f>
        <v>60466377990</v>
      </c>
      <c r="H28" s="35"/>
      <c r="I28" s="37"/>
      <c r="R28" s="75" t="s">
        <v>169</v>
      </c>
      <c r="S28" s="76">
        <f>SUM(S6:S27)</f>
        <v>48269846810</v>
      </c>
      <c r="T28" s="76">
        <f>SUM(T6:T27)</f>
        <v>60466377990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195" priority="1" stopIfTrue="1" operator="equal">
      <formula>0</formula>
    </cfRule>
    <cfRule type="expression" dxfId="194" priority="2" stopIfTrue="1">
      <formula>$F6&lt;=5</formula>
    </cfRule>
  </conditionalFormatting>
  <conditionalFormatting sqref="G6:I27">
    <cfRule type="cellIs" dxfId="193" priority="3" stopIfTrue="1" operator="equal">
      <formula>0</formula>
    </cfRule>
  </conditionalFormatting>
  <conditionalFormatting sqref="G6:I27">
    <cfRule type="expression" dxfId="19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6318-3DFB-47F8-994B-45B8EE610EC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98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142887120</v>
      </c>
      <c r="E6" s="44">
        <f>IFERROR(S6/$S$28,"-")</f>
        <v>1.9120665004359706E-2</v>
      </c>
      <c r="F6" s="83">
        <f>_xlfn.IFS(D6&gt;0,RANK(D6,$D$6:$D$27),D6=0,"")</f>
        <v>12</v>
      </c>
      <c r="G6" s="40">
        <f>T6</f>
        <v>183969039</v>
      </c>
      <c r="H6" s="45">
        <f>IFERROR(T6/$T$28,"-")</f>
        <v>1.7018459639488084E-2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142887120</v>
      </c>
      <c r="T6" s="74">
        <v>183969039</v>
      </c>
    </row>
    <row r="7" spans="2:20" ht="18.75" customHeight="1">
      <c r="B7" s="41" t="s">
        <v>52</v>
      </c>
      <c r="C7" s="42"/>
      <c r="D7" s="43">
        <f>S7</f>
        <v>1047308868</v>
      </c>
      <c r="E7" s="44">
        <f>IFERROR(S7/$S$28,"-")</f>
        <v>0.14014728564144324</v>
      </c>
      <c r="F7" s="83">
        <f>_xlfn.IFS(D7&gt;0,RANK(D7,$D$6:$D$27),D7=0,"")</f>
        <v>2</v>
      </c>
      <c r="G7" s="43">
        <f>T7</f>
        <v>793135118</v>
      </c>
      <c r="H7" s="45">
        <f>IFERROR(T7/$T$28,"-")</f>
        <v>7.3370704482201593E-2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1047308868</v>
      </c>
      <c r="T7" s="74">
        <v>793135118</v>
      </c>
    </row>
    <row r="8" spans="2:20" ht="18.75" customHeight="1">
      <c r="B8" s="41" t="s">
        <v>53</v>
      </c>
      <c r="C8" s="42"/>
      <c r="D8" s="43">
        <f t="shared" ref="D8:D27" si="1">S8</f>
        <v>109071704</v>
      </c>
      <c r="E8" s="44">
        <f t="shared" ref="E8:E27" si="2">IFERROR(S8/$S$28,"-")</f>
        <v>1.459560185437764E-2</v>
      </c>
      <c r="F8" s="83">
        <f t="shared" ref="F8:F27" si="3">_xlfn.IFS(D8&gt;0,RANK(D8,$D$6:$D$27),D8=0,"")</f>
        <v>15</v>
      </c>
      <c r="G8" s="43">
        <f t="shared" ref="G8:G27" si="4">T8</f>
        <v>132170751</v>
      </c>
      <c r="H8" s="45">
        <f t="shared" ref="H8:H27" si="5">IFERROR(T8/$T$28,"-")</f>
        <v>1.2226745346070593E-2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109071704</v>
      </c>
      <c r="T8" s="74">
        <v>132170751</v>
      </c>
    </row>
    <row r="9" spans="2:20" ht="18.75" customHeight="1">
      <c r="B9" s="41" t="s">
        <v>54</v>
      </c>
      <c r="C9" s="42"/>
      <c r="D9" s="43">
        <f t="shared" si="1"/>
        <v>489850062</v>
      </c>
      <c r="E9" s="44">
        <f t="shared" si="2"/>
        <v>6.5550057540993412E-2</v>
      </c>
      <c r="F9" s="83">
        <f t="shared" si="3"/>
        <v>7</v>
      </c>
      <c r="G9" s="43">
        <f t="shared" si="4"/>
        <v>667199803</v>
      </c>
      <c r="H9" s="45">
        <f t="shared" si="5"/>
        <v>6.1720781825847892E-2</v>
      </c>
      <c r="I9" s="84">
        <f t="shared" si="6"/>
        <v>7</v>
      </c>
      <c r="R9" s="72" t="str">
        <f t="shared" si="0"/>
        <v>Ⅳ．内分泌，栄養及び代謝疾患</v>
      </c>
      <c r="S9" s="74">
        <v>489850062</v>
      </c>
      <c r="T9" s="74">
        <v>667199803</v>
      </c>
    </row>
    <row r="10" spans="2:20" ht="18.75" customHeight="1">
      <c r="B10" s="41" t="s">
        <v>55</v>
      </c>
      <c r="C10" s="42"/>
      <c r="D10" s="43">
        <f t="shared" si="1"/>
        <v>201500975</v>
      </c>
      <c r="E10" s="44">
        <f t="shared" si="2"/>
        <v>2.6964170325686876E-2</v>
      </c>
      <c r="F10" s="83">
        <f t="shared" si="3"/>
        <v>11</v>
      </c>
      <c r="G10" s="43">
        <f t="shared" si="4"/>
        <v>403909678</v>
      </c>
      <c r="H10" s="45">
        <f t="shared" si="5"/>
        <v>3.7364551070148432E-2</v>
      </c>
      <c r="I10" s="84">
        <f t="shared" si="6"/>
        <v>11</v>
      </c>
      <c r="R10" s="72" t="str">
        <f t="shared" si="0"/>
        <v>Ⅴ．精神及び行動の障害</v>
      </c>
      <c r="S10" s="74">
        <v>201500975</v>
      </c>
      <c r="T10" s="74">
        <v>403909678</v>
      </c>
    </row>
    <row r="11" spans="2:20" ht="18.75" customHeight="1">
      <c r="B11" s="41" t="s">
        <v>56</v>
      </c>
      <c r="C11" s="42"/>
      <c r="D11" s="43">
        <f t="shared" si="1"/>
        <v>372984405</v>
      </c>
      <c r="E11" s="44">
        <f t="shared" si="2"/>
        <v>4.9911495590753224E-2</v>
      </c>
      <c r="F11" s="83">
        <f t="shared" si="3"/>
        <v>8</v>
      </c>
      <c r="G11" s="43">
        <f t="shared" si="4"/>
        <v>773140405</v>
      </c>
      <c r="H11" s="45">
        <f t="shared" si="5"/>
        <v>7.1521049681354115E-2</v>
      </c>
      <c r="I11" s="84">
        <f t="shared" si="6"/>
        <v>6</v>
      </c>
      <c r="R11" s="72" t="str">
        <f t="shared" si="0"/>
        <v>Ⅵ．神経系の疾患</v>
      </c>
      <c r="S11" s="74">
        <v>372984405</v>
      </c>
      <c r="T11" s="74">
        <v>773140405</v>
      </c>
    </row>
    <row r="12" spans="2:20" ht="18.75" customHeight="1">
      <c r="B12" s="41" t="s">
        <v>57</v>
      </c>
      <c r="C12" s="42"/>
      <c r="D12" s="43">
        <f t="shared" si="1"/>
        <v>249728547</v>
      </c>
      <c r="E12" s="44">
        <f t="shared" si="2"/>
        <v>3.3417818829384327E-2</v>
      </c>
      <c r="F12" s="83">
        <f t="shared" si="3"/>
        <v>10</v>
      </c>
      <c r="G12" s="43">
        <f t="shared" si="4"/>
        <v>422293162</v>
      </c>
      <c r="H12" s="45">
        <f t="shared" si="5"/>
        <v>3.9065155596800197E-2</v>
      </c>
      <c r="I12" s="84">
        <f t="shared" si="6"/>
        <v>10</v>
      </c>
      <c r="R12" s="72" t="str">
        <f t="shared" si="0"/>
        <v>Ⅶ．眼及び付属器の疾患</v>
      </c>
      <c r="S12" s="74">
        <v>249728547</v>
      </c>
      <c r="T12" s="74">
        <v>422293162</v>
      </c>
    </row>
    <row r="13" spans="2:20" ht="18.75" customHeight="1">
      <c r="B13" s="41" t="s">
        <v>58</v>
      </c>
      <c r="C13" s="42"/>
      <c r="D13" s="43">
        <f t="shared" si="1"/>
        <v>16946261</v>
      </c>
      <c r="E13" s="44">
        <f t="shared" si="2"/>
        <v>2.2676906054054815E-3</v>
      </c>
      <c r="F13" s="83">
        <f t="shared" si="3"/>
        <v>18</v>
      </c>
      <c r="G13" s="43">
        <f t="shared" si="4"/>
        <v>34712853</v>
      </c>
      <c r="H13" s="45">
        <f t="shared" si="5"/>
        <v>3.2111886378445608E-3</v>
      </c>
      <c r="I13" s="84">
        <f t="shared" si="6"/>
        <v>18</v>
      </c>
      <c r="R13" s="72" t="str">
        <f t="shared" si="0"/>
        <v>Ⅷ．耳及び乳様突起の疾患</v>
      </c>
      <c r="S13" s="74">
        <v>16946261</v>
      </c>
      <c r="T13" s="74">
        <v>34712853</v>
      </c>
    </row>
    <row r="14" spans="2:20" ht="18.75" customHeight="1">
      <c r="B14" s="41" t="s">
        <v>59</v>
      </c>
      <c r="C14" s="42"/>
      <c r="D14" s="43">
        <f t="shared" si="1"/>
        <v>1560570911</v>
      </c>
      <c r="E14" s="44">
        <f t="shared" si="2"/>
        <v>0.20883025429289528</v>
      </c>
      <c r="F14" s="83">
        <f t="shared" si="3"/>
        <v>1</v>
      </c>
      <c r="G14" s="43">
        <f t="shared" si="4"/>
        <v>2090194576</v>
      </c>
      <c r="H14" s="45">
        <f t="shared" si="5"/>
        <v>0.19335803580695396</v>
      </c>
      <c r="I14" s="84">
        <f t="shared" si="6"/>
        <v>1</v>
      </c>
      <c r="R14" s="72" t="str">
        <f t="shared" si="0"/>
        <v>Ⅸ．循環器系の疾患</v>
      </c>
      <c r="S14" s="74">
        <v>1560570911</v>
      </c>
      <c r="T14" s="74">
        <v>2090194576</v>
      </c>
    </row>
    <row r="15" spans="2:20" ht="18.75" customHeight="1">
      <c r="B15" s="41" t="s">
        <v>60</v>
      </c>
      <c r="C15" s="42"/>
      <c r="D15" s="43">
        <f t="shared" si="1"/>
        <v>609680592</v>
      </c>
      <c r="E15" s="44">
        <f t="shared" si="2"/>
        <v>8.1585368641286266E-2</v>
      </c>
      <c r="F15" s="83">
        <f t="shared" si="3"/>
        <v>5</v>
      </c>
      <c r="G15" s="43">
        <f t="shared" si="4"/>
        <v>575914118</v>
      </c>
      <c r="H15" s="45">
        <f t="shared" si="5"/>
        <v>5.3276199224992306E-2</v>
      </c>
      <c r="I15" s="84">
        <f t="shared" si="6"/>
        <v>9</v>
      </c>
      <c r="R15" s="72" t="str">
        <f t="shared" si="0"/>
        <v>Ⅹ．呼吸器系の疾患</v>
      </c>
      <c r="S15" s="74">
        <v>609680592</v>
      </c>
      <c r="T15" s="74">
        <v>575914118</v>
      </c>
    </row>
    <row r="16" spans="2:20" ht="18.75" customHeight="1">
      <c r="B16" s="41" t="s">
        <v>61</v>
      </c>
      <c r="C16" s="42" t="s">
        <v>62</v>
      </c>
      <c r="D16" s="43">
        <f t="shared" si="1"/>
        <v>549767170</v>
      </c>
      <c r="E16" s="44">
        <f t="shared" si="2"/>
        <v>7.3567959715087491E-2</v>
      </c>
      <c r="F16" s="83">
        <f t="shared" si="3"/>
        <v>6</v>
      </c>
      <c r="G16" s="43">
        <f t="shared" si="4"/>
        <v>797171079</v>
      </c>
      <c r="H16" s="45">
        <f t="shared" si="5"/>
        <v>7.3744059910693271E-2</v>
      </c>
      <c r="I16" s="84">
        <f t="shared" si="6"/>
        <v>4</v>
      </c>
      <c r="R16" s="72" t="str">
        <f t="shared" si="0"/>
        <v>ⅩⅠ．消化器系の疾患</v>
      </c>
      <c r="S16" s="74">
        <v>549767170</v>
      </c>
      <c r="T16" s="74">
        <v>797171079</v>
      </c>
    </row>
    <row r="17" spans="2:20" ht="18.75" customHeight="1">
      <c r="B17" s="41" t="s">
        <v>63</v>
      </c>
      <c r="C17" s="42"/>
      <c r="D17" s="43">
        <f t="shared" si="1"/>
        <v>135049720</v>
      </c>
      <c r="E17" s="44">
        <f t="shared" si="2"/>
        <v>1.8071890979764842E-2</v>
      </c>
      <c r="F17" s="83">
        <f t="shared" si="3"/>
        <v>14</v>
      </c>
      <c r="G17" s="43">
        <f t="shared" si="4"/>
        <v>188586863</v>
      </c>
      <c r="H17" s="45">
        <f t="shared" si="5"/>
        <v>1.7445641581587915E-2</v>
      </c>
      <c r="I17" s="84">
        <f t="shared" si="6"/>
        <v>13</v>
      </c>
      <c r="R17" s="72" t="str">
        <f t="shared" si="0"/>
        <v>ⅩⅡ．皮膚及び皮下組織の疾患</v>
      </c>
      <c r="S17" s="74">
        <v>135049720</v>
      </c>
      <c r="T17" s="74">
        <v>188586863</v>
      </c>
    </row>
    <row r="18" spans="2:20" ht="18.75" customHeight="1">
      <c r="B18" s="41" t="s">
        <v>64</v>
      </c>
      <c r="C18" s="42"/>
      <c r="D18" s="43">
        <f t="shared" si="1"/>
        <v>700733994</v>
      </c>
      <c r="E18" s="44">
        <f t="shared" si="2"/>
        <v>9.3769823035421265E-2</v>
      </c>
      <c r="F18" s="83">
        <f t="shared" si="3"/>
        <v>4</v>
      </c>
      <c r="G18" s="43">
        <f t="shared" si="4"/>
        <v>1820396024</v>
      </c>
      <c r="H18" s="45">
        <f t="shared" si="5"/>
        <v>0.16839972873005324</v>
      </c>
      <c r="I18" s="84">
        <f t="shared" si="6"/>
        <v>2</v>
      </c>
      <c r="R18" s="72" t="str">
        <f t="shared" si="0"/>
        <v>ⅩⅢ．筋骨格系及び結合組織の疾患</v>
      </c>
      <c r="S18" s="74">
        <v>700733994</v>
      </c>
      <c r="T18" s="74">
        <v>1820396024</v>
      </c>
    </row>
    <row r="19" spans="2:20" ht="18.75" customHeight="1">
      <c r="B19" s="41" t="s">
        <v>65</v>
      </c>
      <c r="C19" s="42"/>
      <c r="D19" s="43">
        <f t="shared" si="1"/>
        <v>775430228</v>
      </c>
      <c r="E19" s="44">
        <f t="shared" si="2"/>
        <v>0.10376541723174396</v>
      </c>
      <c r="F19" s="83">
        <f t="shared" si="3"/>
        <v>3</v>
      </c>
      <c r="G19" s="43">
        <f t="shared" si="4"/>
        <v>592404172</v>
      </c>
      <c r="H19" s="45">
        <f t="shared" si="5"/>
        <v>5.4801647854704282E-2</v>
      </c>
      <c r="I19" s="84">
        <f t="shared" si="6"/>
        <v>8</v>
      </c>
      <c r="R19" s="72" t="str">
        <f t="shared" si="0"/>
        <v>ⅩⅣ．腎尿路生殖器系の疾患</v>
      </c>
      <c r="S19" s="74">
        <v>775430228</v>
      </c>
      <c r="T19" s="74">
        <v>592404172</v>
      </c>
    </row>
    <row r="20" spans="2:20" ht="18.75" customHeight="1">
      <c r="B20" s="41" t="s">
        <v>66</v>
      </c>
      <c r="C20" s="42" t="s">
        <v>62</v>
      </c>
      <c r="D20" s="43">
        <f t="shared" si="1"/>
        <v>999</v>
      </c>
      <c r="E20" s="44">
        <f t="shared" si="2"/>
        <v>1.336827583854678E-7</v>
      </c>
      <c r="F20" s="83">
        <f t="shared" si="3"/>
        <v>21</v>
      </c>
      <c r="G20" s="43">
        <f t="shared" si="4"/>
        <v>294201</v>
      </c>
      <c r="H20" s="45">
        <f t="shared" si="5"/>
        <v>2.7215709075900724E-5</v>
      </c>
      <c r="I20" s="84">
        <f t="shared" si="6"/>
        <v>20</v>
      </c>
      <c r="R20" s="72" t="str">
        <f t="shared" si="0"/>
        <v>ⅩⅤ．妊娠，分娩及び産じょく</v>
      </c>
      <c r="S20" s="74">
        <v>999</v>
      </c>
      <c r="T20" s="74">
        <v>294201</v>
      </c>
    </row>
    <row r="21" spans="2:20" ht="18.75" customHeight="1">
      <c r="B21" s="41" t="s">
        <v>67</v>
      </c>
      <c r="C21" s="42" t="s">
        <v>62</v>
      </c>
      <c r="D21" s="43">
        <f t="shared" si="1"/>
        <v>487</v>
      </c>
      <c r="E21" s="44">
        <f t="shared" si="2"/>
        <v>6.5168672005728544E-8</v>
      </c>
      <c r="F21" s="83">
        <f t="shared" si="3"/>
        <v>22</v>
      </c>
      <c r="G21" s="43">
        <f t="shared" si="4"/>
        <v>1081</v>
      </c>
      <c r="H21" s="45">
        <f t="shared" si="5"/>
        <v>1.0000027705904699E-7</v>
      </c>
      <c r="I21" s="84">
        <f t="shared" si="6"/>
        <v>22</v>
      </c>
      <c r="R21" s="72" t="str">
        <f t="shared" si="0"/>
        <v>ⅩⅥ．周産期に発生した病態</v>
      </c>
      <c r="S21" s="74">
        <v>487</v>
      </c>
      <c r="T21" s="74">
        <v>1081</v>
      </c>
    </row>
    <row r="22" spans="2:20" ht="18.75" customHeight="1">
      <c r="B22" s="41" t="s">
        <v>68</v>
      </c>
      <c r="C22" s="42"/>
      <c r="D22" s="43">
        <f t="shared" si="1"/>
        <v>1217578</v>
      </c>
      <c r="E22" s="44">
        <f t="shared" si="2"/>
        <v>1.6293211770716828E-4</v>
      </c>
      <c r="F22" s="83">
        <f t="shared" si="3"/>
        <v>19</v>
      </c>
      <c r="G22" s="43">
        <f t="shared" si="4"/>
        <v>5090729</v>
      </c>
      <c r="H22" s="45">
        <f t="shared" si="5"/>
        <v>4.7092905682934801E-4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1217578</v>
      </c>
      <c r="T22" s="74">
        <v>5090729</v>
      </c>
    </row>
    <row r="23" spans="2:20" ht="18.75" customHeight="1">
      <c r="B23" s="41" t="s">
        <v>69</v>
      </c>
      <c r="C23" s="42"/>
      <c r="D23" s="43">
        <f t="shared" si="1"/>
        <v>135067780</v>
      </c>
      <c r="E23" s="44">
        <f t="shared" si="2"/>
        <v>1.807430770710863E-2</v>
      </c>
      <c r="F23" s="83">
        <f t="shared" si="3"/>
        <v>13</v>
      </c>
      <c r="G23" s="43">
        <f t="shared" si="4"/>
        <v>269016645</v>
      </c>
      <c r="H23" s="45">
        <f t="shared" si="5"/>
        <v>2.4885975054112199E-2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135067780</v>
      </c>
      <c r="T23" s="74">
        <v>269016645</v>
      </c>
    </row>
    <row r="24" spans="2:20" ht="18.75" customHeight="1">
      <c r="B24" s="41" t="s">
        <v>70</v>
      </c>
      <c r="C24" s="42"/>
      <c r="D24" s="43">
        <f t="shared" si="1"/>
        <v>292924355</v>
      </c>
      <c r="E24" s="44">
        <f t="shared" si="2"/>
        <v>3.9198133908592593E-2</v>
      </c>
      <c r="F24" s="83">
        <f t="shared" si="3"/>
        <v>9</v>
      </c>
      <c r="G24" s="43">
        <f t="shared" si="4"/>
        <v>931121016</v>
      </c>
      <c r="H24" s="45">
        <f t="shared" si="5"/>
        <v>8.6135392761795854E-2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292924355</v>
      </c>
      <c r="T24" s="74">
        <v>931121016</v>
      </c>
    </row>
    <row r="25" spans="2:20" ht="18.75" customHeight="1">
      <c r="B25" s="41" t="s">
        <v>71</v>
      </c>
      <c r="C25" s="42"/>
      <c r="D25" s="43">
        <f t="shared" si="1"/>
        <v>30970711</v>
      </c>
      <c r="E25" s="44">
        <f t="shared" si="2"/>
        <v>4.1443944701092588E-3</v>
      </c>
      <c r="F25" s="83">
        <f t="shared" si="3"/>
        <v>17</v>
      </c>
      <c r="G25" s="43">
        <f t="shared" si="4"/>
        <v>66241438</v>
      </c>
      <c r="H25" s="45">
        <f t="shared" si="5"/>
        <v>6.1278095770487357E-3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30970711</v>
      </c>
      <c r="T25" s="74">
        <v>66241438</v>
      </c>
    </row>
    <row r="26" spans="2:20" ht="18.75" customHeight="1">
      <c r="B26" s="41" t="s">
        <v>72</v>
      </c>
      <c r="C26" s="42"/>
      <c r="D26" s="43">
        <f t="shared" si="1"/>
        <v>51058829</v>
      </c>
      <c r="E26" s="44">
        <f t="shared" si="2"/>
        <v>6.8325176182701865E-3</v>
      </c>
      <c r="F26" s="83">
        <f t="shared" si="3"/>
        <v>16</v>
      </c>
      <c r="G26" s="43">
        <f t="shared" si="4"/>
        <v>62762936</v>
      </c>
      <c r="H26" s="45">
        <f t="shared" si="5"/>
        <v>5.8060231165950361E-3</v>
      </c>
      <c r="I26" s="84">
        <f t="shared" si="6"/>
        <v>17</v>
      </c>
      <c r="R26" s="72" t="str">
        <f t="shared" si="0"/>
        <v>ⅩⅩⅡ．特殊目的用コード</v>
      </c>
      <c r="S26" s="74">
        <v>51058829</v>
      </c>
      <c r="T26" s="74">
        <v>62762936</v>
      </c>
    </row>
    <row r="27" spans="2:20" ht="18.75" customHeight="1" thickBot="1">
      <c r="B27" s="46" t="s">
        <v>73</v>
      </c>
      <c r="C27" s="47"/>
      <c r="D27" s="43">
        <f t="shared" si="1"/>
        <v>164524</v>
      </c>
      <c r="E27" s="44">
        <f t="shared" si="2"/>
        <v>2.2016038178789493E-5</v>
      </c>
      <c r="F27" s="83">
        <f t="shared" si="3"/>
        <v>20</v>
      </c>
      <c r="G27" s="43">
        <f t="shared" si="4"/>
        <v>244363</v>
      </c>
      <c r="H27" s="45">
        <f t="shared" si="5"/>
        <v>2.2605335525420813E-5</v>
      </c>
      <c r="I27" s="84">
        <f t="shared" si="6"/>
        <v>21</v>
      </c>
      <c r="R27" s="72" t="str">
        <f t="shared" si="0"/>
        <v>分類外</v>
      </c>
      <c r="S27" s="74">
        <v>164524</v>
      </c>
      <c r="T27" s="74">
        <v>244363</v>
      </c>
    </row>
    <row r="28" spans="2:20" ht="18.75" customHeight="1" thickTop="1">
      <c r="B28" s="48" t="s">
        <v>74</v>
      </c>
      <c r="C28" s="49"/>
      <c r="D28" s="50">
        <f>S28</f>
        <v>7472915820</v>
      </c>
      <c r="E28" s="51"/>
      <c r="F28" s="52"/>
      <c r="G28" s="50">
        <f>T28</f>
        <v>10809970050</v>
      </c>
      <c r="H28" s="51"/>
      <c r="I28" s="53"/>
      <c r="R28" s="77" t="s">
        <v>169</v>
      </c>
      <c r="S28" s="79">
        <f>SUM(S6:S27)</f>
        <v>7472915820</v>
      </c>
      <c r="T28" s="79">
        <f>SUM(T6:T27)</f>
        <v>10809970050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1" priority="1" stopIfTrue="1" operator="equal">
      <formula>0</formula>
    </cfRule>
    <cfRule type="expression" dxfId="190" priority="2" stopIfTrue="1">
      <formula>$F6&lt;=5</formula>
    </cfRule>
  </conditionalFormatting>
  <conditionalFormatting sqref="G6:I27">
    <cfRule type="cellIs" dxfId="189" priority="3" stopIfTrue="1" operator="equal">
      <formula>0</formula>
    </cfRule>
  </conditionalFormatting>
  <conditionalFormatting sqref="G6:I27">
    <cfRule type="expression" dxfId="18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3BFC-FE72-4386-B9C5-D3882723F72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99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101142178</v>
      </c>
      <c r="E6" s="44">
        <f>IFERROR(S6/$S$28,"-")</f>
        <v>1.5045907490761642E-2</v>
      </c>
      <c r="F6" s="83">
        <f>_xlfn.IFS(D6&gt;0,RANK(D6,$D$6:$D$27),D6=0,"")</f>
        <v>14</v>
      </c>
      <c r="G6" s="40">
        <f>T6</f>
        <v>115748034</v>
      </c>
      <c r="H6" s="45">
        <f>IFERROR(T6/$T$28,"-")</f>
        <v>1.4546411667044151E-2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101142178</v>
      </c>
      <c r="T6" s="74">
        <v>115748034</v>
      </c>
    </row>
    <row r="7" spans="2:20" ht="18.75" customHeight="1">
      <c r="B7" s="41" t="s">
        <v>52</v>
      </c>
      <c r="C7" s="42"/>
      <c r="D7" s="43">
        <f>S7</f>
        <v>1020845520</v>
      </c>
      <c r="E7" s="44">
        <f>IFERROR(S7/$S$28,"-")</f>
        <v>0.15186095019902046</v>
      </c>
      <c r="F7" s="83">
        <f>_xlfn.IFS(D7&gt;0,RANK(D7,$D$6:$D$27),D7=0,"")</f>
        <v>2</v>
      </c>
      <c r="G7" s="43">
        <f>T7</f>
        <v>656893200</v>
      </c>
      <c r="H7" s="45">
        <f>IFERROR(T7/$T$28,"-")</f>
        <v>8.2553790144564931E-2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1020845520</v>
      </c>
      <c r="T7" s="74">
        <v>656893200</v>
      </c>
    </row>
    <row r="8" spans="2:20" ht="18.75" customHeight="1">
      <c r="B8" s="41" t="s">
        <v>53</v>
      </c>
      <c r="C8" s="42"/>
      <c r="D8" s="43">
        <f t="shared" ref="D8:D27" si="1">S8</f>
        <v>86923106</v>
      </c>
      <c r="E8" s="44">
        <f t="shared" ref="E8:E27" si="2">IFERROR(S8/$S$28,"-")</f>
        <v>1.2930678748935663E-2</v>
      </c>
      <c r="F8" s="83">
        <f t="shared" ref="F8:F27" si="3">_xlfn.IFS(D8&gt;0,RANK(D8,$D$6:$D$27),D8=0,"")</f>
        <v>15</v>
      </c>
      <c r="G8" s="43">
        <f t="shared" ref="G8:G27" si="4">T8</f>
        <v>79177584</v>
      </c>
      <c r="H8" s="45">
        <f t="shared" ref="H8:H27" si="5">IFERROR(T8/$T$28,"-")</f>
        <v>9.9504906637633977E-3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86923106</v>
      </c>
      <c r="T8" s="74">
        <v>79177584</v>
      </c>
    </row>
    <row r="9" spans="2:20" ht="18.75" customHeight="1">
      <c r="B9" s="41" t="s">
        <v>54</v>
      </c>
      <c r="C9" s="42"/>
      <c r="D9" s="43">
        <f t="shared" si="1"/>
        <v>437507293</v>
      </c>
      <c r="E9" s="44">
        <f t="shared" si="2"/>
        <v>6.5083572325400671E-2</v>
      </c>
      <c r="F9" s="83">
        <f t="shared" si="3"/>
        <v>7</v>
      </c>
      <c r="G9" s="43">
        <f t="shared" si="4"/>
        <v>512925308</v>
      </c>
      <c r="H9" s="45">
        <f t="shared" si="5"/>
        <v>6.4460902071247397E-2</v>
      </c>
      <c r="I9" s="84">
        <f t="shared" si="6"/>
        <v>7</v>
      </c>
      <c r="R9" s="72" t="str">
        <f t="shared" si="0"/>
        <v>Ⅳ．内分泌，栄養及び代謝疾患</v>
      </c>
      <c r="S9" s="74">
        <v>437507293</v>
      </c>
      <c r="T9" s="74">
        <v>512925308</v>
      </c>
    </row>
    <row r="10" spans="2:20" ht="18.75" customHeight="1">
      <c r="B10" s="41" t="s">
        <v>55</v>
      </c>
      <c r="C10" s="42"/>
      <c r="D10" s="43">
        <f t="shared" si="1"/>
        <v>191209015</v>
      </c>
      <c r="E10" s="44">
        <f t="shared" si="2"/>
        <v>2.8444247572853878E-2</v>
      </c>
      <c r="F10" s="83">
        <f t="shared" si="3"/>
        <v>11</v>
      </c>
      <c r="G10" s="43">
        <f t="shared" si="4"/>
        <v>373880761</v>
      </c>
      <c r="H10" s="45">
        <f t="shared" si="5"/>
        <v>4.6986745916511599E-2</v>
      </c>
      <c r="I10" s="84">
        <f t="shared" si="6"/>
        <v>9</v>
      </c>
      <c r="R10" s="72" t="str">
        <f t="shared" si="0"/>
        <v>Ⅴ．精神及び行動の障害</v>
      </c>
      <c r="S10" s="74">
        <v>191209015</v>
      </c>
      <c r="T10" s="74">
        <v>373880761</v>
      </c>
    </row>
    <row r="11" spans="2:20" ht="18.75" customHeight="1">
      <c r="B11" s="41" t="s">
        <v>56</v>
      </c>
      <c r="C11" s="42"/>
      <c r="D11" s="43">
        <f t="shared" si="1"/>
        <v>346928754</v>
      </c>
      <c r="E11" s="44">
        <f t="shared" si="2"/>
        <v>5.1609111468503305E-2</v>
      </c>
      <c r="F11" s="83">
        <f t="shared" si="3"/>
        <v>8</v>
      </c>
      <c r="G11" s="43">
        <f t="shared" si="4"/>
        <v>535519557</v>
      </c>
      <c r="H11" s="45">
        <f t="shared" si="5"/>
        <v>6.7300390880722136E-2</v>
      </c>
      <c r="I11" s="84">
        <f t="shared" si="6"/>
        <v>6</v>
      </c>
      <c r="R11" s="72" t="str">
        <f t="shared" si="0"/>
        <v>Ⅵ．神経系の疾患</v>
      </c>
      <c r="S11" s="74">
        <v>346928754</v>
      </c>
      <c r="T11" s="74">
        <v>535519557</v>
      </c>
    </row>
    <row r="12" spans="2:20" ht="18.75" customHeight="1">
      <c r="B12" s="41" t="s">
        <v>57</v>
      </c>
      <c r="C12" s="42"/>
      <c r="D12" s="43">
        <f t="shared" si="1"/>
        <v>225216816</v>
      </c>
      <c r="E12" s="44">
        <f t="shared" si="2"/>
        <v>3.3503247071660712E-2</v>
      </c>
      <c r="F12" s="83">
        <f t="shared" si="3"/>
        <v>10</v>
      </c>
      <c r="G12" s="43">
        <f t="shared" si="4"/>
        <v>287728319</v>
      </c>
      <c r="H12" s="45">
        <f t="shared" si="5"/>
        <v>3.6159703381576237E-2</v>
      </c>
      <c r="I12" s="84">
        <f t="shared" si="6"/>
        <v>11</v>
      </c>
      <c r="R12" s="72" t="str">
        <f t="shared" si="0"/>
        <v>Ⅶ．眼及び付属器の疾患</v>
      </c>
      <c r="S12" s="74">
        <v>225216816</v>
      </c>
      <c r="T12" s="74">
        <v>287728319</v>
      </c>
    </row>
    <row r="13" spans="2:20" ht="18.75" customHeight="1">
      <c r="B13" s="41" t="s">
        <v>58</v>
      </c>
      <c r="C13" s="42"/>
      <c r="D13" s="43">
        <f t="shared" si="1"/>
        <v>19348281</v>
      </c>
      <c r="E13" s="44">
        <f t="shared" si="2"/>
        <v>2.8782497251666969E-3</v>
      </c>
      <c r="F13" s="83">
        <f t="shared" si="3"/>
        <v>18</v>
      </c>
      <c r="G13" s="43">
        <f t="shared" si="4"/>
        <v>19339415</v>
      </c>
      <c r="H13" s="45">
        <f t="shared" si="5"/>
        <v>2.4304438033894266E-3</v>
      </c>
      <c r="I13" s="84">
        <f t="shared" si="6"/>
        <v>18</v>
      </c>
      <c r="R13" s="72" t="str">
        <f t="shared" si="0"/>
        <v>Ⅷ．耳及び乳様突起の疾患</v>
      </c>
      <c r="S13" s="74">
        <v>19348281</v>
      </c>
      <c r="T13" s="74">
        <v>19339415</v>
      </c>
    </row>
    <row r="14" spans="2:20" ht="18.75" customHeight="1">
      <c r="B14" s="41" t="s">
        <v>59</v>
      </c>
      <c r="C14" s="42"/>
      <c r="D14" s="43">
        <f t="shared" si="1"/>
        <v>1295429952</v>
      </c>
      <c r="E14" s="44">
        <f t="shared" si="2"/>
        <v>0.19270812240718993</v>
      </c>
      <c r="F14" s="83">
        <f t="shared" si="3"/>
        <v>1</v>
      </c>
      <c r="G14" s="43">
        <f t="shared" si="4"/>
        <v>1543109508</v>
      </c>
      <c r="H14" s="45">
        <f t="shared" si="5"/>
        <v>0.19392732105236413</v>
      </c>
      <c r="I14" s="84">
        <f t="shared" si="6"/>
        <v>1</v>
      </c>
      <c r="R14" s="72" t="str">
        <f t="shared" si="0"/>
        <v>Ⅸ．循環器系の疾患</v>
      </c>
      <c r="S14" s="74">
        <v>1295429952</v>
      </c>
      <c r="T14" s="74">
        <v>1543109508</v>
      </c>
    </row>
    <row r="15" spans="2:20" ht="18.75" customHeight="1">
      <c r="B15" s="41" t="s">
        <v>60</v>
      </c>
      <c r="C15" s="42"/>
      <c r="D15" s="43">
        <f t="shared" si="1"/>
        <v>464771065</v>
      </c>
      <c r="E15" s="44">
        <f t="shared" si="2"/>
        <v>6.9139330264103724E-2</v>
      </c>
      <c r="F15" s="83">
        <f t="shared" si="3"/>
        <v>6</v>
      </c>
      <c r="G15" s="43">
        <f t="shared" si="4"/>
        <v>330179742</v>
      </c>
      <c r="H15" s="45">
        <f t="shared" si="5"/>
        <v>4.1494704361461791E-2</v>
      </c>
      <c r="I15" s="84">
        <f t="shared" si="6"/>
        <v>10</v>
      </c>
      <c r="R15" s="72" t="str">
        <f t="shared" si="0"/>
        <v>Ⅹ．呼吸器系の疾患</v>
      </c>
      <c r="S15" s="74">
        <v>464771065</v>
      </c>
      <c r="T15" s="74">
        <v>330179742</v>
      </c>
    </row>
    <row r="16" spans="2:20" ht="18.75" customHeight="1">
      <c r="B16" s="41" t="s">
        <v>61</v>
      </c>
      <c r="C16" s="42" t="s">
        <v>62</v>
      </c>
      <c r="D16" s="43">
        <f t="shared" si="1"/>
        <v>477250502</v>
      </c>
      <c r="E16" s="44">
        <f t="shared" si="2"/>
        <v>7.0995770953355922E-2</v>
      </c>
      <c r="F16" s="83">
        <f t="shared" si="3"/>
        <v>5</v>
      </c>
      <c r="G16" s="43">
        <f t="shared" si="4"/>
        <v>547235671</v>
      </c>
      <c r="H16" s="45">
        <f t="shared" si="5"/>
        <v>6.8772790985435955E-2</v>
      </c>
      <c r="I16" s="84">
        <f t="shared" si="6"/>
        <v>5</v>
      </c>
      <c r="R16" s="72" t="str">
        <f t="shared" si="0"/>
        <v>ⅩⅠ．消化器系の疾患</v>
      </c>
      <c r="S16" s="74">
        <v>477250502</v>
      </c>
      <c r="T16" s="74">
        <v>547235671</v>
      </c>
    </row>
    <row r="17" spans="2:20" ht="18.75" customHeight="1">
      <c r="B17" s="41" t="s">
        <v>63</v>
      </c>
      <c r="C17" s="42"/>
      <c r="D17" s="43">
        <f t="shared" si="1"/>
        <v>123002859</v>
      </c>
      <c r="E17" s="44">
        <f t="shared" si="2"/>
        <v>1.8297901767679928E-2</v>
      </c>
      <c r="F17" s="83">
        <f t="shared" si="3"/>
        <v>13</v>
      </c>
      <c r="G17" s="43">
        <f t="shared" si="4"/>
        <v>121853264</v>
      </c>
      <c r="H17" s="45">
        <f t="shared" si="5"/>
        <v>1.5313674711028017E-2</v>
      </c>
      <c r="I17" s="84">
        <f t="shared" si="6"/>
        <v>13</v>
      </c>
      <c r="R17" s="72" t="str">
        <f t="shared" si="0"/>
        <v>ⅩⅡ．皮膚及び皮下組織の疾患</v>
      </c>
      <c r="S17" s="74">
        <v>123002859</v>
      </c>
      <c r="T17" s="74">
        <v>121853264</v>
      </c>
    </row>
    <row r="18" spans="2:20" ht="18.75" customHeight="1">
      <c r="B18" s="41" t="s">
        <v>64</v>
      </c>
      <c r="C18" s="42"/>
      <c r="D18" s="43">
        <f t="shared" si="1"/>
        <v>709700268</v>
      </c>
      <c r="E18" s="44">
        <f t="shared" si="2"/>
        <v>0.10557499145902063</v>
      </c>
      <c r="F18" s="83">
        <f t="shared" si="3"/>
        <v>4</v>
      </c>
      <c r="G18" s="43">
        <f t="shared" si="4"/>
        <v>1524744947</v>
      </c>
      <c r="H18" s="45">
        <f t="shared" si="5"/>
        <v>0.19161939015143373</v>
      </c>
      <c r="I18" s="84">
        <f t="shared" si="6"/>
        <v>2</v>
      </c>
      <c r="R18" s="72" t="str">
        <f t="shared" si="0"/>
        <v>ⅩⅢ．筋骨格系及び結合組織の疾患</v>
      </c>
      <c r="S18" s="74">
        <v>709700268</v>
      </c>
      <c r="T18" s="74">
        <v>1524744947</v>
      </c>
    </row>
    <row r="19" spans="2:20" ht="18.75" customHeight="1">
      <c r="B19" s="41" t="s">
        <v>65</v>
      </c>
      <c r="C19" s="42"/>
      <c r="D19" s="43">
        <f t="shared" si="1"/>
        <v>710488073</v>
      </c>
      <c r="E19" s="44">
        <f t="shared" si="2"/>
        <v>0.10569218530816593</v>
      </c>
      <c r="F19" s="83">
        <f t="shared" si="3"/>
        <v>3</v>
      </c>
      <c r="G19" s="43">
        <f t="shared" si="4"/>
        <v>400454516</v>
      </c>
      <c r="H19" s="45">
        <f t="shared" si="5"/>
        <v>5.0326351492612983E-2</v>
      </c>
      <c r="I19" s="84">
        <f t="shared" si="6"/>
        <v>8</v>
      </c>
      <c r="R19" s="72" t="str">
        <f t="shared" si="0"/>
        <v>ⅩⅣ．腎尿路生殖器系の疾患</v>
      </c>
      <c r="S19" s="74">
        <v>710488073</v>
      </c>
      <c r="T19" s="74">
        <v>400454516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13351</v>
      </c>
      <c r="H20" s="45">
        <f t="shared" si="5"/>
        <v>1.6778612599735945E-6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13351</v>
      </c>
    </row>
    <row r="21" spans="2:20" ht="18.75" customHeight="1">
      <c r="B21" s="41" t="s">
        <v>67</v>
      </c>
      <c r="C21" s="42" t="s">
        <v>62</v>
      </c>
      <c r="D21" s="43">
        <f t="shared" si="1"/>
        <v>1650</v>
      </c>
      <c r="E21" s="44">
        <f t="shared" si="2"/>
        <v>2.4545395255139463E-7</v>
      </c>
      <c r="F21" s="83">
        <f t="shared" si="3"/>
        <v>21</v>
      </c>
      <c r="G21" s="43">
        <f t="shared" si="4"/>
        <v>2147</v>
      </c>
      <c r="H21" s="45">
        <f t="shared" si="5"/>
        <v>2.6982009775771909E-7</v>
      </c>
      <c r="I21" s="84">
        <f t="shared" si="6"/>
        <v>22</v>
      </c>
      <c r="R21" s="72" t="str">
        <f t="shared" si="0"/>
        <v>ⅩⅥ．周産期に発生した病態</v>
      </c>
      <c r="S21" s="74">
        <v>1650</v>
      </c>
      <c r="T21" s="74">
        <v>2147</v>
      </c>
    </row>
    <row r="22" spans="2:20" ht="18.75" customHeight="1">
      <c r="B22" s="41" t="s">
        <v>68</v>
      </c>
      <c r="C22" s="42"/>
      <c r="D22" s="43">
        <f t="shared" si="1"/>
        <v>959415</v>
      </c>
      <c r="E22" s="44">
        <f t="shared" si="2"/>
        <v>1.4272254781036138E-4</v>
      </c>
      <c r="F22" s="83">
        <f t="shared" si="3"/>
        <v>20</v>
      </c>
      <c r="G22" s="43">
        <f t="shared" si="4"/>
        <v>1247945</v>
      </c>
      <c r="H22" s="45">
        <f t="shared" si="5"/>
        <v>1.5683308891302131E-4</v>
      </c>
      <c r="I22" s="84">
        <f t="shared" si="6"/>
        <v>20</v>
      </c>
      <c r="R22" s="72" t="str">
        <f t="shared" si="0"/>
        <v>ⅩⅦ．先天奇形，変形及び染色体異常</v>
      </c>
      <c r="S22" s="74">
        <v>959415</v>
      </c>
      <c r="T22" s="74">
        <v>1247945</v>
      </c>
    </row>
    <row r="23" spans="2:20" ht="18.75" customHeight="1">
      <c r="B23" s="41" t="s">
        <v>69</v>
      </c>
      <c r="C23" s="42"/>
      <c r="D23" s="43">
        <f t="shared" si="1"/>
        <v>124611809</v>
      </c>
      <c r="E23" s="44">
        <f t="shared" si="2"/>
        <v>1.8537249123411786E-2</v>
      </c>
      <c r="F23" s="83">
        <f t="shared" si="3"/>
        <v>12</v>
      </c>
      <c r="G23" s="43">
        <f t="shared" si="4"/>
        <v>144168809</v>
      </c>
      <c r="H23" s="45">
        <f t="shared" si="5"/>
        <v>1.8118137931063778E-2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124611809</v>
      </c>
      <c r="T23" s="74">
        <v>144168809</v>
      </c>
    </row>
    <row r="24" spans="2:20" ht="18.75" customHeight="1">
      <c r="B24" s="41" t="s">
        <v>70</v>
      </c>
      <c r="C24" s="42"/>
      <c r="D24" s="43">
        <f t="shared" si="1"/>
        <v>309352159</v>
      </c>
      <c r="E24" s="44">
        <f t="shared" si="2"/>
        <v>4.6019218276883322E-2</v>
      </c>
      <c r="F24" s="83">
        <f t="shared" si="3"/>
        <v>9</v>
      </c>
      <c r="G24" s="43">
        <f t="shared" si="4"/>
        <v>658678487</v>
      </c>
      <c r="H24" s="45">
        <f t="shared" si="5"/>
        <v>8.2778152656379361E-2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309352159</v>
      </c>
      <c r="T24" s="74">
        <v>658678487</v>
      </c>
    </row>
    <row r="25" spans="2:20" ht="18.75" customHeight="1">
      <c r="B25" s="41" t="s">
        <v>71</v>
      </c>
      <c r="C25" s="42"/>
      <c r="D25" s="43">
        <f t="shared" si="1"/>
        <v>25633194</v>
      </c>
      <c r="E25" s="44">
        <f t="shared" si="2"/>
        <v>3.8131932023131474E-3</v>
      </c>
      <c r="F25" s="83">
        <f t="shared" si="3"/>
        <v>17</v>
      </c>
      <c r="G25" s="43">
        <f t="shared" si="4"/>
        <v>55185667</v>
      </c>
      <c r="H25" s="45">
        <f t="shared" si="5"/>
        <v>6.9353526151676439E-3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25633194</v>
      </c>
      <c r="T25" s="74">
        <v>55185667</v>
      </c>
    </row>
    <row r="26" spans="2:20" ht="18.75" customHeight="1">
      <c r="B26" s="41" t="s">
        <v>72</v>
      </c>
      <c r="C26" s="42"/>
      <c r="D26" s="43">
        <f t="shared" si="1"/>
        <v>49947189</v>
      </c>
      <c r="E26" s="44">
        <f t="shared" si="2"/>
        <v>7.4301423993221446E-3</v>
      </c>
      <c r="F26" s="83">
        <f t="shared" si="3"/>
        <v>16</v>
      </c>
      <c r="G26" s="43">
        <f t="shared" si="4"/>
        <v>46634447</v>
      </c>
      <c r="H26" s="45">
        <f t="shared" si="5"/>
        <v>5.8606944799334745E-3</v>
      </c>
      <c r="I26" s="84">
        <f t="shared" si="6"/>
        <v>17</v>
      </c>
      <c r="R26" s="72" t="str">
        <f t="shared" si="0"/>
        <v>ⅩⅩⅡ．特殊目的用コード</v>
      </c>
      <c r="S26" s="74">
        <v>49947189</v>
      </c>
      <c r="T26" s="74">
        <v>46634447</v>
      </c>
    </row>
    <row r="27" spans="2:20" ht="18.75" customHeight="1" thickBot="1">
      <c r="B27" s="46" t="s">
        <v>73</v>
      </c>
      <c r="C27" s="47"/>
      <c r="D27" s="43">
        <f t="shared" si="1"/>
        <v>1969362</v>
      </c>
      <c r="E27" s="44">
        <f t="shared" si="2"/>
        <v>2.9296223448758762E-4</v>
      </c>
      <c r="F27" s="83">
        <f t="shared" si="3"/>
        <v>19</v>
      </c>
      <c r="G27" s="43">
        <f t="shared" si="4"/>
        <v>2433061</v>
      </c>
      <c r="H27" s="45">
        <f t="shared" si="5"/>
        <v>3.0577026402910746E-4</v>
      </c>
      <c r="I27" s="84">
        <f t="shared" si="6"/>
        <v>19</v>
      </c>
      <c r="R27" s="72" t="str">
        <f t="shared" si="0"/>
        <v>分類外</v>
      </c>
      <c r="S27" s="74">
        <v>1969362</v>
      </c>
      <c r="T27" s="74">
        <v>2433061</v>
      </c>
    </row>
    <row r="28" spans="2:20" ht="18.75" customHeight="1" thickTop="1">
      <c r="B28" s="48" t="s">
        <v>74</v>
      </c>
      <c r="C28" s="49"/>
      <c r="D28" s="50">
        <f>S28</f>
        <v>6722238460</v>
      </c>
      <c r="E28" s="51"/>
      <c r="F28" s="52"/>
      <c r="G28" s="50">
        <f>T28</f>
        <v>7957153740</v>
      </c>
      <c r="H28" s="51"/>
      <c r="I28" s="53"/>
      <c r="R28" s="77" t="s">
        <v>169</v>
      </c>
      <c r="S28" s="79">
        <f>SUM(S6:S27)</f>
        <v>6722238460</v>
      </c>
      <c r="T28" s="79">
        <f>SUM(T6:T27)</f>
        <v>7957153740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87" priority="1" stopIfTrue="1" operator="equal">
      <formula>0</formula>
    </cfRule>
    <cfRule type="expression" dxfId="186" priority="2" stopIfTrue="1">
      <formula>$F6&lt;=5</formula>
    </cfRule>
  </conditionalFormatting>
  <conditionalFormatting sqref="G6:I27">
    <cfRule type="cellIs" dxfId="185" priority="3" stopIfTrue="1" operator="equal">
      <formula>0</formula>
    </cfRule>
  </conditionalFormatting>
  <conditionalFormatting sqref="G6:I27">
    <cfRule type="expression" dxfId="18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29D75-3D4B-4214-AE1D-3B6DC81FE68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100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98152237</v>
      </c>
      <c r="E6" s="44">
        <f>IFERROR(S6/$S$28,"-")</f>
        <v>1.7403118594725611E-2</v>
      </c>
      <c r="F6" s="83">
        <f>_xlfn.IFS(D6&gt;0,RANK(D6,$D$6:$D$27),D6=0,"")</f>
        <v>13</v>
      </c>
      <c r="G6" s="40">
        <f>T6</f>
        <v>103490971</v>
      </c>
      <c r="H6" s="45">
        <f>IFERROR(T6/$T$28,"-")</f>
        <v>1.4551485414180066E-2</v>
      </c>
      <c r="I6" s="84">
        <f>_xlfn.IFS(G6&gt;0,RANK(G6,$G$6:$G$27),G6=0,"")</f>
        <v>14</v>
      </c>
      <c r="R6" s="72" t="str">
        <f>B6</f>
        <v>Ⅰ．感染症及び寄生虫症</v>
      </c>
      <c r="S6" s="74">
        <v>98152237</v>
      </c>
      <c r="T6" s="74">
        <v>103490971</v>
      </c>
    </row>
    <row r="7" spans="2:20" ht="18.75" customHeight="1">
      <c r="B7" s="41" t="s">
        <v>52</v>
      </c>
      <c r="C7" s="42"/>
      <c r="D7" s="43">
        <f>S7</f>
        <v>907595989</v>
      </c>
      <c r="E7" s="44">
        <f>IFERROR(S7/$S$28,"-")</f>
        <v>0.16092349105262144</v>
      </c>
      <c r="F7" s="83">
        <f>_xlfn.IFS(D7&gt;0,RANK(D7,$D$6:$D$27),D7=0,"")</f>
        <v>2</v>
      </c>
      <c r="G7" s="43">
        <f>T7</f>
        <v>641397118</v>
      </c>
      <c r="H7" s="45">
        <f>IFERROR(T7/$T$28,"-")</f>
        <v>9.0184493556197592E-2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907595989</v>
      </c>
      <c r="T7" s="74">
        <v>641397118</v>
      </c>
    </row>
    <row r="8" spans="2:20" ht="18.75" customHeight="1">
      <c r="B8" s="41" t="s">
        <v>53</v>
      </c>
      <c r="C8" s="42"/>
      <c r="D8" s="43">
        <f t="shared" ref="D8:D27" si="1">S8</f>
        <v>55128180</v>
      </c>
      <c r="E8" s="44">
        <f t="shared" ref="E8:E27" si="2">IFERROR(S8/$S$28,"-")</f>
        <v>9.7746346265279761E-3</v>
      </c>
      <c r="F8" s="83">
        <f t="shared" ref="F8:F27" si="3">_xlfn.IFS(D8&gt;0,RANK(D8,$D$6:$D$27),D8=0,"")</f>
        <v>15</v>
      </c>
      <c r="G8" s="43">
        <f t="shared" ref="G8:G27" si="4">T8</f>
        <v>75284934</v>
      </c>
      <c r="H8" s="45">
        <f t="shared" ref="H8:H27" si="5">IFERROR(T8/$T$28,"-")</f>
        <v>1.0585538123982902E-2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55128180</v>
      </c>
      <c r="T8" s="74">
        <v>75284934</v>
      </c>
    </row>
    <row r="9" spans="2:20" ht="18.75" customHeight="1">
      <c r="B9" s="41" t="s">
        <v>54</v>
      </c>
      <c r="C9" s="42"/>
      <c r="D9" s="43">
        <f t="shared" si="1"/>
        <v>370627510</v>
      </c>
      <c r="E9" s="44">
        <f t="shared" si="2"/>
        <v>6.5715002613723941E-2</v>
      </c>
      <c r="F9" s="83">
        <f t="shared" si="3"/>
        <v>7</v>
      </c>
      <c r="G9" s="43">
        <f t="shared" si="4"/>
        <v>467163085</v>
      </c>
      <c r="H9" s="45">
        <f t="shared" si="5"/>
        <v>6.5686085962232035E-2</v>
      </c>
      <c r="I9" s="84">
        <f t="shared" si="6"/>
        <v>6</v>
      </c>
      <c r="R9" s="72" t="str">
        <f t="shared" si="0"/>
        <v>Ⅳ．内分泌，栄養及び代謝疾患</v>
      </c>
      <c r="S9" s="74">
        <v>370627510</v>
      </c>
      <c r="T9" s="74">
        <v>467163085</v>
      </c>
    </row>
    <row r="10" spans="2:20" ht="18.75" customHeight="1">
      <c r="B10" s="41" t="s">
        <v>55</v>
      </c>
      <c r="C10" s="42"/>
      <c r="D10" s="43">
        <f t="shared" si="1"/>
        <v>99931788</v>
      </c>
      <c r="E10" s="44">
        <f t="shared" si="2"/>
        <v>1.7718646167452889E-2</v>
      </c>
      <c r="F10" s="83">
        <f t="shared" si="3"/>
        <v>11</v>
      </c>
      <c r="G10" s="43">
        <f t="shared" si="4"/>
        <v>252013195</v>
      </c>
      <c r="H10" s="45">
        <f t="shared" si="5"/>
        <v>3.5434649958240486E-2</v>
      </c>
      <c r="I10" s="84">
        <f t="shared" si="6"/>
        <v>10</v>
      </c>
      <c r="R10" s="72" t="str">
        <f t="shared" si="0"/>
        <v>Ⅴ．精神及び行動の障害</v>
      </c>
      <c r="S10" s="74">
        <v>99931788</v>
      </c>
      <c r="T10" s="74">
        <v>252013195</v>
      </c>
    </row>
    <row r="11" spans="2:20" ht="18.75" customHeight="1">
      <c r="B11" s="41" t="s">
        <v>56</v>
      </c>
      <c r="C11" s="42"/>
      <c r="D11" s="43">
        <f t="shared" si="1"/>
        <v>264931464</v>
      </c>
      <c r="E11" s="44">
        <f t="shared" si="2"/>
        <v>4.6974310809302068E-2</v>
      </c>
      <c r="F11" s="83">
        <f t="shared" si="3"/>
        <v>9</v>
      </c>
      <c r="G11" s="43">
        <f t="shared" si="4"/>
        <v>449163454</v>
      </c>
      <c r="H11" s="45">
        <f t="shared" si="5"/>
        <v>6.3155223941842614E-2</v>
      </c>
      <c r="I11" s="84">
        <f t="shared" si="6"/>
        <v>7</v>
      </c>
      <c r="R11" s="72" t="str">
        <f t="shared" si="0"/>
        <v>Ⅵ．神経系の疾患</v>
      </c>
      <c r="S11" s="74">
        <v>264931464</v>
      </c>
      <c r="T11" s="74">
        <v>449163454</v>
      </c>
    </row>
    <row r="12" spans="2:20" ht="18.75" customHeight="1">
      <c r="B12" s="41" t="s">
        <v>57</v>
      </c>
      <c r="C12" s="42"/>
      <c r="D12" s="43">
        <f t="shared" si="1"/>
        <v>172950824</v>
      </c>
      <c r="E12" s="44">
        <f t="shared" si="2"/>
        <v>3.0665462073243589E-2</v>
      </c>
      <c r="F12" s="83">
        <f t="shared" si="3"/>
        <v>10</v>
      </c>
      <c r="G12" s="43">
        <f t="shared" si="4"/>
        <v>225950869</v>
      </c>
      <c r="H12" s="45">
        <f t="shared" si="5"/>
        <v>3.1770122000061352E-2</v>
      </c>
      <c r="I12" s="84">
        <f t="shared" si="6"/>
        <v>11</v>
      </c>
      <c r="R12" s="72" t="str">
        <f t="shared" si="0"/>
        <v>Ⅶ．眼及び付属器の疾患</v>
      </c>
      <c r="S12" s="74">
        <v>172950824</v>
      </c>
      <c r="T12" s="74">
        <v>225950869</v>
      </c>
    </row>
    <row r="13" spans="2:20" ht="18.75" customHeight="1">
      <c r="B13" s="41" t="s">
        <v>58</v>
      </c>
      <c r="C13" s="42"/>
      <c r="D13" s="43">
        <f t="shared" si="1"/>
        <v>13887889</v>
      </c>
      <c r="E13" s="44">
        <f t="shared" si="2"/>
        <v>2.4624255817764524E-3</v>
      </c>
      <c r="F13" s="83">
        <f t="shared" si="3"/>
        <v>18</v>
      </c>
      <c r="G13" s="43">
        <f t="shared" si="4"/>
        <v>20543016</v>
      </c>
      <c r="H13" s="45">
        <f t="shared" si="5"/>
        <v>2.888478045947291E-3</v>
      </c>
      <c r="I13" s="84">
        <f t="shared" si="6"/>
        <v>18</v>
      </c>
      <c r="R13" s="72" t="str">
        <f t="shared" si="0"/>
        <v>Ⅷ．耳及び乳様突起の疾患</v>
      </c>
      <c r="S13" s="74">
        <v>13887889</v>
      </c>
      <c r="T13" s="74">
        <v>20543016</v>
      </c>
    </row>
    <row r="14" spans="2:20" ht="18.75" customHeight="1">
      <c r="B14" s="41" t="s">
        <v>59</v>
      </c>
      <c r="C14" s="42"/>
      <c r="D14" s="43">
        <f t="shared" si="1"/>
        <v>1129701445</v>
      </c>
      <c r="E14" s="44">
        <f t="shared" si="2"/>
        <v>0.20030443344829615</v>
      </c>
      <c r="F14" s="83">
        <f t="shared" si="3"/>
        <v>1</v>
      </c>
      <c r="G14" s="43">
        <f t="shared" si="4"/>
        <v>1319771327</v>
      </c>
      <c r="H14" s="45">
        <f t="shared" si="5"/>
        <v>0.1855682000982827</v>
      </c>
      <c r="I14" s="84">
        <f t="shared" si="6"/>
        <v>2</v>
      </c>
      <c r="R14" s="72" t="str">
        <f t="shared" si="0"/>
        <v>Ⅸ．循環器系の疾患</v>
      </c>
      <c r="S14" s="74">
        <v>1129701445</v>
      </c>
      <c r="T14" s="74">
        <v>1319771327</v>
      </c>
    </row>
    <row r="15" spans="2:20" ht="18.75" customHeight="1">
      <c r="B15" s="41" t="s">
        <v>60</v>
      </c>
      <c r="C15" s="42"/>
      <c r="D15" s="43">
        <f t="shared" si="1"/>
        <v>408067028</v>
      </c>
      <c r="E15" s="44">
        <f t="shared" si="2"/>
        <v>7.2353306454759819E-2</v>
      </c>
      <c r="F15" s="83">
        <f t="shared" si="3"/>
        <v>6</v>
      </c>
      <c r="G15" s="43">
        <f t="shared" si="4"/>
        <v>348554898</v>
      </c>
      <c r="H15" s="45">
        <f t="shared" si="5"/>
        <v>4.9009024316604595E-2</v>
      </c>
      <c r="I15" s="84">
        <f t="shared" si="6"/>
        <v>9</v>
      </c>
      <c r="R15" s="72" t="str">
        <f t="shared" si="0"/>
        <v>Ⅹ．呼吸器系の疾患</v>
      </c>
      <c r="S15" s="74">
        <v>408067028</v>
      </c>
      <c r="T15" s="74">
        <v>348554898</v>
      </c>
    </row>
    <row r="16" spans="2:20" ht="18.75" customHeight="1">
      <c r="B16" s="41" t="s">
        <v>61</v>
      </c>
      <c r="C16" s="42" t="s">
        <v>62</v>
      </c>
      <c r="D16" s="43">
        <f t="shared" si="1"/>
        <v>413815113</v>
      </c>
      <c r="E16" s="44">
        <f t="shared" si="2"/>
        <v>7.3372484499041823E-2</v>
      </c>
      <c r="F16" s="83">
        <f t="shared" si="3"/>
        <v>5</v>
      </c>
      <c r="G16" s="43">
        <f t="shared" si="4"/>
        <v>534604459</v>
      </c>
      <c r="H16" s="45">
        <f t="shared" si="5"/>
        <v>7.5168769916113029E-2</v>
      </c>
      <c r="I16" s="84">
        <f t="shared" si="6"/>
        <v>5</v>
      </c>
      <c r="R16" s="72" t="str">
        <f t="shared" si="0"/>
        <v>ⅩⅠ．消化器系の疾患</v>
      </c>
      <c r="S16" s="74">
        <v>413815113</v>
      </c>
      <c r="T16" s="74">
        <v>534604459</v>
      </c>
    </row>
    <row r="17" spans="2:20" ht="18.75" customHeight="1">
      <c r="B17" s="41" t="s">
        <v>63</v>
      </c>
      <c r="C17" s="42"/>
      <c r="D17" s="43">
        <f t="shared" si="1"/>
        <v>85196146</v>
      </c>
      <c r="E17" s="44">
        <f t="shared" si="2"/>
        <v>1.5105907699806759E-2</v>
      </c>
      <c r="F17" s="83">
        <f t="shared" si="3"/>
        <v>14</v>
      </c>
      <c r="G17" s="43">
        <f t="shared" si="4"/>
        <v>111428424</v>
      </c>
      <c r="H17" s="45">
        <f t="shared" si="5"/>
        <v>1.5667541534237533E-2</v>
      </c>
      <c r="I17" s="84">
        <f t="shared" si="6"/>
        <v>13</v>
      </c>
      <c r="R17" s="72" t="str">
        <f t="shared" si="0"/>
        <v>ⅩⅡ．皮膚及び皮下組織の疾患</v>
      </c>
      <c r="S17" s="74">
        <v>85196146</v>
      </c>
      <c r="T17" s="74">
        <v>111428424</v>
      </c>
    </row>
    <row r="18" spans="2:20" ht="18.75" customHeight="1">
      <c r="B18" s="41" t="s">
        <v>64</v>
      </c>
      <c r="C18" s="42"/>
      <c r="D18" s="43">
        <f t="shared" si="1"/>
        <v>554089612</v>
      </c>
      <c r="E18" s="44">
        <f t="shared" si="2"/>
        <v>9.8244192129227761E-2</v>
      </c>
      <c r="F18" s="83">
        <f t="shared" si="3"/>
        <v>4</v>
      </c>
      <c r="G18" s="43">
        <f t="shared" si="4"/>
        <v>1389100704</v>
      </c>
      <c r="H18" s="45">
        <f t="shared" si="5"/>
        <v>0.19531634922125973</v>
      </c>
      <c r="I18" s="84">
        <f t="shared" si="6"/>
        <v>1</v>
      </c>
      <c r="R18" s="72" t="str">
        <f t="shared" si="0"/>
        <v>ⅩⅢ．筋骨格系及び結合組織の疾患</v>
      </c>
      <c r="S18" s="74">
        <v>554089612</v>
      </c>
      <c r="T18" s="74">
        <v>1389100704</v>
      </c>
    </row>
    <row r="19" spans="2:20" ht="18.75" customHeight="1">
      <c r="B19" s="41" t="s">
        <v>65</v>
      </c>
      <c r="C19" s="42"/>
      <c r="D19" s="43">
        <f t="shared" si="1"/>
        <v>597203403</v>
      </c>
      <c r="E19" s="44">
        <f t="shared" si="2"/>
        <v>0.10588858660024948</v>
      </c>
      <c r="F19" s="83">
        <f t="shared" si="3"/>
        <v>3</v>
      </c>
      <c r="G19" s="43">
        <f t="shared" si="4"/>
        <v>378022473</v>
      </c>
      <c r="H19" s="45">
        <f t="shared" si="5"/>
        <v>5.315235183262295E-2</v>
      </c>
      <c r="I19" s="84">
        <f t="shared" si="6"/>
        <v>8</v>
      </c>
      <c r="R19" s="72" t="str">
        <f t="shared" si="0"/>
        <v>ⅩⅣ．腎尿路生殖器系の疾患</v>
      </c>
      <c r="S19" s="74">
        <v>597203403</v>
      </c>
      <c r="T19" s="74">
        <v>378022473</v>
      </c>
    </row>
    <row r="20" spans="2:20" ht="18.75" customHeight="1">
      <c r="B20" s="41" t="s">
        <v>66</v>
      </c>
      <c r="C20" s="42" t="s">
        <v>62</v>
      </c>
      <c r="D20" s="43">
        <f t="shared" si="1"/>
        <v>2421</v>
      </c>
      <c r="E20" s="44">
        <f t="shared" si="2"/>
        <v>4.292612313851869E-7</v>
      </c>
      <c r="F20" s="83">
        <f t="shared" si="3"/>
        <v>21</v>
      </c>
      <c r="G20" s="43">
        <f t="shared" si="4"/>
        <v>25880</v>
      </c>
      <c r="H20" s="45">
        <f t="shared" si="5"/>
        <v>3.6388917688189451E-6</v>
      </c>
      <c r="I20" s="84">
        <f t="shared" si="6"/>
        <v>21</v>
      </c>
      <c r="R20" s="72" t="str">
        <f t="shared" si="0"/>
        <v>ⅩⅤ．妊娠，分娩及び産じょく</v>
      </c>
      <c r="S20" s="74">
        <v>2421</v>
      </c>
      <c r="T20" s="74">
        <v>25880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4287</v>
      </c>
      <c r="H21" s="45">
        <f t="shared" si="5"/>
        <v>6.0277932816564211E-7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4287</v>
      </c>
    </row>
    <row r="22" spans="2:20" ht="18.75" customHeight="1">
      <c r="B22" s="41" t="s">
        <v>68</v>
      </c>
      <c r="C22" s="42"/>
      <c r="D22" s="43">
        <f t="shared" si="1"/>
        <v>1584764</v>
      </c>
      <c r="E22" s="44">
        <f t="shared" si="2"/>
        <v>2.8099039491735409E-4</v>
      </c>
      <c r="F22" s="83">
        <f t="shared" si="3"/>
        <v>19</v>
      </c>
      <c r="G22" s="43">
        <f t="shared" si="4"/>
        <v>3294489</v>
      </c>
      <c r="H22" s="45">
        <f t="shared" si="5"/>
        <v>4.6322600094917147E-4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1584764</v>
      </c>
      <c r="T22" s="74">
        <v>3294489</v>
      </c>
    </row>
    <row r="23" spans="2:20" ht="18.75" customHeight="1">
      <c r="B23" s="41" t="s">
        <v>69</v>
      </c>
      <c r="C23" s="42"/>
      <c r="D23" s="43">
        <f t="shared" si="1"/>
        <v>98550636</v>
      </c>
      <c r="E23" s="44">
        <f t="shared" si="2"/>
        <v>1.7473757688208726E-2</v>
      </c>
      <c r="F23" s="83">
        <f t="shared" si="3"/>
        <v>12</v>
      </c>
      <c r="G23" s="43">
        <f t="shared" si="4"/>
        <v>139374101</v>
      </c>
      <c r="H23" s="45">
        <f t="shared" si="5"/>
        <v>1.9596880560874819E-2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98550636</v>
      </c>
      <c r="T23" s="74">
        <v>139374101</v>
      </c>
    </row>
    <row r="24" spans="2:20" ht="18.75" customHeight="1">
      <c r="B24" s="41" t="s">
        <v>70</v>
      </c>
      <c r="C24" s="42"/>
      <c r="D24" s="43">
        <f t="shared" si="1"/>
        <v>295997315</v>
      </c>
      <c r="E24" s="44">
        <f t="shared" si="2"/>
        <v>5.2482516284018607E-2</v>
      </c>
      <c r="F24" s="83">
        <f t="shared" si="3"/>
        <v>8</v>
      </c>
      <c r="G24" s="43">
        <f t="shared" si="4"/>
        <v>560369238</v>
      </c>
      <c r="H24" s="45">
        <f t="shared" si="5"/>
        <v>7.8791460883212691E-2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295997315</v>
      </c>
      <c r="T24" s="74">
        <v>560369238</v>
      </c>
    </row>
    <row r="25" spans="2:20" ht="18.75" customHeight="1">
      <c r="B25" s="41" t="s">
        <v>71</v>
      </c>
      <c r="C25" s="42"/>
      <c r="D25" s="43">
        <f t="shared" si="1"/>
        <v>34591575</v>
      </c>
      <c r="E25" s="44">
        <f t="shared" si="2"/>
        <v>6.1333424535535089E-3</v>
      </c>
      <c r="F25" s="83">
        <f t="shared" si="3"/>
        <v>17</v>
      </c>
      <c r="G25" s="43">
        <f t="shared" si="4"/>
        <v>38054106</v>
      </c>
      <c r="H25" s="45">
        <f t="shared" si="5"/>
        <v>5.3506481102458901E-3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34591575</v>
      </c>
      <c r="T25" s="74">
        <v>38054106</v>
      </c>
    </row>
    <row r="26" spans="2:20" ht="18.75" customHeight="1">
      <c r="B26" s="41" t="s">
        <v>72</v>
      </c>
      <c r="C26" s="42"/>
      <c r="D26" s="43">
        <f t="shared" si="1"/>
        <v>37786570</v>
      </c>
      <c r="E26" s="44">
        <f t="shared" si="2"/>
        <v>6.6998387311121687E-3</v>
      </c>
      <c r="F26" s="83">
        <f t="shared" si="3"/>
        <v>16</v>
      </c>
      <c r="G26" s="43">
        <f t="shared" si="4"/>
        <v>54138201</v>
      </c>
      <c r="H26" s="45">
        <f t="shared" si="5"/>
        <v>7.6121736475102614E-3</v>
      </c>
      <c r="I26" s="84">
        <f t="shared" si="6"/>
        <v>16</v>
      </c>
      <c r="R26" s="72" t="str">
        <f t="shared" si="0"/>
        <v>ⅩⅩⅡ．特殊目的用コード</v>
      </c>
      <c r="S26" s="74">
        <v>37786570</v>
      </c>
      <c r="T26" s="74">
        <v>54138201</v>
      </c>
    </row>
    <row r="27" spans="2:20" ht="18.75" customHeight="1" thickBot="1">
      <c r="B27" s="46" t="s">
        <v>73</v>
      </c>
      <c r="C27" s="47"/>
      <c r="D27" s="43">
        <f t="shared" si="1"/>
        <v>130411</v>
      </c>
      <c r="E27" s="44">
        <f t="shared" si="2"/>
        <v>2.3122836202467414E-5</v>
      </c>
      <c r="F27" s="83">
        <f t="shared" si="3"/>
        <v>20</v>
      </c>
      <c r="G27" s="43">
        <f t="shared" si="4"/>
        <v>306211</v>
      </c>
      <c r="H27" s="45">
        <f t="shared" si="5"/>
        <v>4.3055204305325269E-5</v>
      </c>
      <c r="I27" s="84">
        <f t="shared" si="6"/>
        <v>20</v>
      </c>
      <c r="R27" s="72" t="str">
        <f t="shared" si="0"/>
        <v>分類外</v>
      </c>
      <c r="S27" s="74">
        <v>130411</v>
      </c>
      <c r="T27" s="74">
        <v>306211</v>
      </c>
    </row>
    <row r="28" spans="2:20" ht="18.75" customHeight="1" thickTop="1">
      <c r="B28" s="48" t="s">
        <v>74</v>
      </c>
      <c r="C28" s="49"/>
      <c r="D28" s="50">
        <f>S28</f>
        <v>5639922320</v>
      </c>
      <c r="E28" s="51"/>
      <c r="F28" s="52"/>
      <c r="G28" s="50">
        <f>T28</f>
        <v>7112055440</v>
      </c>
      <c r="H28" s="51"/>
      <c r="I28" s="53"/>
      <c r="R28" s="77" t="s">
        <v>169</v>
      </c>
      <c r="S28" s="79">
        <f>SUM(S6:S27)</f>
        <v>5639922320</v>
      </c>
      <c r="T28" s="79">
        <f>SUM(T6:T27)</f>
        <v>7112055440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83" priority="1" stopIfTrue="1" operator="equal">
      <formula>0</formula>
    </cfRule>
    <cfRule type="expression" dxfId="182" priority="2" stopIfTrue="1">
      <formula>$F6&lt;=5</formula>
    </cfRule>
  </conditionalFormatting>
  <conditionalFormatting sqref="G6:I27">
    <cfRule type="cellIs" dxfId="181" priority="3" stopIfTrue="1" operator="equal">
      <formula>0</formula>
    </cfRule>
  </conditionalFormatting>
  <conditionalFormatting sqref="G6:I27">
    <cfRule type="expression" dxfId="18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C19A2-29A3-4230-8AE8-6E2488EF7D5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101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143388887</v>
      </c>
      <c r="E6" s="44">
        <f>IFERROR(S6/$S$28,"-")</f>
        <v>1.9309179785407377E-2</v>
      </c>
      <c r="F6" s="83">
        <f>_xlfn.IFS(D6&gt;0,RANK(D6,$D$6:$D$27),D6=0,"")</f>
        <v>12</v>
      </c>
      <c r="G6" s="40">
        <f>T6</f>
        <v>149128271</v>
      </c>
      <c r="H6" s="45">
        <f>IFERROR(T6/$T$28,"-")</f>
        <v>1.5951367862499732E-2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143388887</v>
      </c>
      <c r="T6" s="74">
        <v>149128271</v>
      </c>
    </row>
    <row r="7" spans="2:20" ht="18.75" customHeight="1">
      <c r="B7" s="41" t="s">
        <v>52</v>
      </c>
      <c r="C7" s="42"/>
      <c r="D7" s="43">
        <f>S7</f>
        <v>1118750125</v>
      </c>
      <c r="E7" s="44">
        <f>IFERROR(S7/$S$28,"-")</f>
        <v>0.15065426443105018</v>
      </c>
      <c r="F7" s="83">
        <f>_xlfn.IFS(D7&gt;0,RANK(D7,$D$6:$D$27),D7=0,"")</f>
        <v>2</v>
      </c>
      <c r="G7" s="43">
        <f>T7</f>
        <v>661031974</v>
      </c>
      <c r="H7" s="45">
        <f>IFERROR(T7/$T$28,"-")</f>
        <v>7.0706674968077379E-2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1118750125</v>
      </c>
      <c r="T7" s="74">
        <v>661031974</v>
      </c>
    </row>
    <row r="8" spans="2:20" ht="18.75" customHeight="1">
      <c r="B8" s="41" t="s">
        <v>53</v>
      </c>
      <c r="C8" s="42"/>
      <c r="D8" s="43">
        <f t="shared" ref="D8:D27" si="1">S8</f>
        <v>103024577</v>
      </c>
      <c r="E8" s="44">
        <f t="shared" ref="E8:E27" si="2">IFERROR(S8/$S$28,"-")</f>
        <v>1.3873600118038058E-2</v>
      </c>
      <c r="F8" s="83">
        <f t="shared" ref="F8:F27" si="3">_xlfn.IFS(D8&gt;0,RANK(D8,$D$6:$D$27),D8=0,"")</f>
        <v>15</v>
      </c>
      <c r="G8" s="43">
        <f t="shared" ref="G8:G27" si="4">T8</f>
        <v>95261508</v>
      </c>
      <c r="H8" s="45">
        <f t="shared" ref="H8:H27" si="5">IFERROR(T8/$T$28,"-")</f>
        <v>1.0189559277090131E-2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103024577</v>
      </c>
      <c r="T8" s="74">
        <v>95261508</v>
      </c>
    </row>
    <row r="9" spans="2:20" ht="18.75" customHeight="1">
      <c r="B9" s="41" t="s">
        <v>54</v>
      </c>
      <c r="C9" s="42"/>
      <c r="D9" s="43">
        <f t="shared" si="1"/>
        <v>463155590</v>
      </c>
      <c r="E9" s="44">
        <f t="shared" si="2"/>
        <v>6.23699279842128E-2</v>
      </c>
      <c r="F9" s="83">
        <f t="shared" si="3"/>
        <v>7</v>
      </c>
      <c r="G9" s="43">
        <f t="shared" si="4"/>
        <v>621137757</v>
      </c>
      <c r="H9" s="45">
        <f t="shared" si="5"/>
        <v>6.643942686893331E-2</v>
      </c>
      <c r="I9" s="84">
        <f t="shared" si="6"/>
        <v>7</v>
      </c>
      <c r="R9" s="72" t="str">
        <f t="shared" si="0"/>
        <v>Ⅳ．内分泌，栄養及び代謝疾患</v>
      </c>
      <c r="S9" s="74">
        <v>463155590</v>
      </c>
      <c r="T9" s="74">
        <v>621137757</v>
      </c>
    </row>
    <row r="10" spans="2:20" ht="18.75" customHeight="1">
      <c r="B10" s="41" t="s">
        <v>55</v>
      </c>
      <c r="C10" s="42"/>
      <c r="D10" s="43">
        <f t="shared" si="1"/>
        <v>200733240</v>
      </c>
      <c r="E10" s="44">
        <f t="shared" si="2"/>
        <v>2.7031343231413235E-2</v>
      </c>
      <c r="F10" s="83">
        <f t="shared" si="3"/>
        <v>11</v>
      </c>
      <c r="G10" s="43">
        <f t="shared" si="4"/>
        <v>431122720</v>
      </c>
      <c r="H10" s="45">
        <f t="shared" si="5"/>
        <v>4.6114643819624726E-2</v>
      </c>
      <c r="I10" s="84">
        <f t="shared" si="6"/>
        <v>9</v>
      </c>
      <c r="R10" s="72" t="str">
        <f t="shared" si="0"/>
        <v>Ⅴ．精神及び行動の障害</v>
      </c>
      <c r="S10" s="74">
        <v>200733240</v>
      </c>
      <c r="T10" s="74">
        <v>431122720</v>
      </c>
    </row>
    <row r="11" spans="2:20" ht="18.75" customHeight="1">
      <c r="B11" s="41" t="s">
        <v>56</v>
      </c>
      <c r="C11" s="42"/>
      <c r="D11" s="43">
        <f t="shared" si="1"/>
        <v>346081366</v>
      </c>
      <c r="E11" s="44">
        <f t="shared" si="2"/>
        <v>4.660436004690776E-2</v>
      </c>
      <c r="F11" s="83">
        <f t="shared" si="3"/>
        <v>9</v>
      </c>
      <c r="G11" s="43">
        <f t="shared" si="4"/>
        <v>673668192</v>
      </c>
      <c r="H11" s="45">
        <f t="shared" si="5"/>
        <v>7.2058296363250257E-2</v>
      </c>
      <c r="I11" s="84">
        <f t="shared" si="6"/>
        <v>4</v>
      </c>
      <c r="R11" s="72" t="str">
        <f t="shared" si="0"/>
        <v>Ⅵ．神経系の疾患</v>
      </c>
      <c r="S11" s="74">
        <v>346081366</v>
      </c>
      <c r="T11" s="74">
        <v>673668192</v>
      </c>
    </row>
    <row r="12" spans="2:20" ht="18.75" customHeight="1">
      <c r="B12" s="41" t="s">
        <v>57</v>
      </c>
      <c r="C12" s="42"/>
      <c r="D12" s="43">
        <f t="shared" si="1"/>
        <v>282221559</v>
      </c>
      <c r="E12" s="44">
        <f t="shared" si="2"/>
        <v>3.8004805923690273E-2</v>
      </c>
      <c r="F12" s="83">
        <f t="shared" si="3"/>
        <v>10</v>
      </c>
      <c r="G12" s="43">
        <f t="shared" si="4"/>
        <v>385862148</v>
      </c>
      <c r="H12" s="45">
        <f t="shared" si="5"/>
        <v>4.1273388511037692E-2</v>
      </c>
      <c r="I12" s="84">
        <f t="shared" si="6"/>
        <v>11</v>
      </c>
      <c r="R12" s="72" t="str">
        <f t="shared" si="0"/>
        <v>Ⅶ．眼及び付属器の疾患</v>
      </c>
      <c r="S12" s="74">
        <v>282221559</v>
      </c>
      <c r="T12" s="74">
        <v>385862148</v>
      </c>
    </row>
    <row r="13" spans="2:20" ht="18.75" customHeight="1">
      <c r="B13" s="41" t="s">
        <v>58</v>
      </c>
      <c r="C13" s="42"/>
      <c r="D13" s="43">
        <f t="shared" si="1"/>
        <v>19675187</v>
      </c>
      <c r="E13" s="44">
        <f t="shared" si="2"/>
        <v>2.6495199944923903E-3</v>
      </c>
      <c r="F13" s="83">
        <f t="shared" si="3"/>
        <v>18</v>
      </c>
      <c r="G13" s="43">
        <f t="shared" si="4"/>
        <v>34105779</v>
      </c>
      <c r="H13" s="45">
        <f t="shared" si="5"/>
        <v>3.6480931711876299E-3</v>
      </c>
      <c r="I13" s="84">
        <f t="shared" si="6"/>
        <v>18</v>
      </c>
      <c r="R13" s="72" t="str">
        <f t="shared" si="0"/>
        <v>Ⅷ．耳及び乳様突起の疾患</v>
      </c>
      <c r="S13" s="74">
        <v>19675187</v>
      </c>
      <c r="T13" s="74">
        <v>34105779</v>
      </c>
    </row>
    <row r="14" spans="2:20" ht="18.75" customHeight="1">
      <c r="B14" s="41" t="s">
        <v>59</v>
      </c>
      <c r="C14" s="42"/>
      <c r="D14" s="43">
        <f t="shared" si="1"/>
        <v>1573264991</v>
      </c>
      <c r="E14" s="44">
        <f t="shared" si="2"/>
        <v>0.21186060647298502</v>
      </c>
      <c r="F14" s="83">
        <f t="shared" si="3"/>
        <v>1</v>
      </c>
      <c r="G14" s="43">
        <f t="shared" si="4"/>
        <v>1836892659</v>
      </c>
      <c r="H14" s="45">
        <f t="shared" si="5"/>
        <v>0.19648152782267744</v>
      </c>
      <c r="I14" s="84">
        <f t="shared" si="6"/>
        <v>1</v>
      </c>
      <c r="R14" s="72" t="str">
        <f t="shared" si="0"/>
        <v>Ⅸ．循環器系の疾患</v>
      </c>
      <c r="S14" s="74">
        <v>1573264991</v>
      </c>
      <c r="T14" s="74">
        <v>1836892659</v>
      </c>
    </row>
    <row r="15" spans="2:20" ht="18.75" customHeight="1">
      <c r="B15" s="41" t="s">
        <v>60</v>
      </c>
      <c r="C15" s="42"/>
      <c r="D15" s="43">
        <f t="shared" si="1"/>
        <v>575356719</v>
      </c>
      <c r="E15" s="44">
        <f t="shared" si="2"/>
        <v>7.7479270258322824E-2</v>
      </c>
      <c r="F15" s="83">
        <f t="shared" si="3"/>
        <v>5</v>
      </c>
      <c r="G15" s="43">
        <f t="shared" si="4"/>
        <v>522491814</v>
      </c>
      <c r="H15" s="45">
        <f t="shared" si="5"/>
        <v>5.5887854625893088E-2</v>
      </c>
      <c r="I15" s="84">
        <f t="shared" si="6"/>
        <v>8</v>
      </c>
      <c r="R15" s="72" t="str">
        <f t="shared" si="0"/>
        <v>Ⅹ．呼吸器系の疾患</v>
      </c>
      <c r="S15" s="74">
        <v>575356719</v>
      </c>
      <c r="T15" s="74">
        <v>522491814</v>
      </c>
    </row>
    <row r="16" spans="2:20" ht="18.75" customHeight="1">
      <c r="B16" s="41" t="s">
        <v>61</v>
      </c>
      <c r="C16" s="42" t="s">
        <v>62</v>
      </c>
      <c r="D16" s="43">
        <f t="shared" si="1"/>
        <v>510530561</v>
      </c>
      <c r="E16" s="44">
        <f t="shared" si="2"/>
        <v>6.8749584396271157E-2</v>
      </c>
      <c r="F16" s="83">
        <f t="shared" si="3"/>
        <v>6</v>
      </c>
      <c r="G16" s="43">
        <f t="shared" si="4"/>
        <v>644478649</v>
      </c>
      <c r="H16" s="45">
        <f t="shared" si="5"/>
        <v>6.8936063838129294E-2</v>
      </c>
      <c r="I16" s="84">
        <f t="shared" si="6"/>
        <v>6</v>
      </c>
      <c r="R16" s="72" t="str">
        <f t="shared" si="0"/>
        <v>ⅩⅠ．消化器系の疾患</v>
      </c>
      <c r="S16" s="74">
        <v>510530561</v>
      </c>
      <c r="T16" s="74">
        <v>644478649</v>
      </c>
    </row>
    <row r="17" spans="2:20" ht="18.75" customHeight="1">
      <c r="B17" s="41" t="s">
        <v>63</v>
      </c>
      <c r="C17" s="42"/>
      <c r="D17" s="43">
        <f t="shared" si="1"/>
        <v>123079795</v>
      </c>
      <c r="E17" s="44">
        <f t="shared" si="2"/>
        <v>1.6574296232636801E-2</v>
      </c>
      <c r="F17" s="83">
        <f t="shared" si="3"/>
        <v>13</v>
      </c>
      <c r="G17" s="43">
        <f t="shared" si="4"/>
        <v>157756757</v>
      </c>
      <c r="H17" s="45">
        <f t="shared" si="5"/>
        <v>1.6874305903419075E-2</v>
      </c>
      <c r="I17" s="84">
        <f t="shared" si="6"/>
        <v>13</v>
      </c>
      <c r="R17" s="72" t="str">
        <f t="shared" si="0"/>
        <v>ⅩⅡ．皮膚及び皮下組織の疾患</v>
      </c>
      <c r="S17" s="74">
        <v>123079795</v>
      </c>
      <c r="T17" s="74">
        <v>157756757</v>
      </c>
    </row>
    <row r="18" spans="2:20" ht="18.75" customHeight="1">
      <c r="B18" s="41" t="s">
        <v>64</v>
      </c>
      <c r="C18" s="42"/>
      <c r="D18" s="43">
        <f t="shared" si="1"/>
        <v>673512591</v>
      </c>
      <c r="E18" s="44">
        <f t="shared" si="2"/>
        <v>9.069723588380002E-2</v>
      </c>
      <c r="F18" s="83">
        <f t="shared" si="3"/>
        <v>4</v>
      </c>
      <c r="G18" s="43">
        <f t="shared" si="4"/>
        <v>1634005789</v>
      </c>
      <c r="H18" s="45">
        <f t="shared" si="5"/>
        <v>0.174779921037193</v>
      </c>
      <c r="I18" s="84">
        <f t="shared" si="6"/>
        <v>2</v>
      </c>
      <c r="R18" s="72" t="str">
        <f t="shared" si="0"/>
        <v>ⅩⅢ．筋骨格系及び結合組織の疾患</v>
      </c>
      <c r="S18" s="74">
        <v>673512591</v>
      </c>
      <c r="T18" s="74">
        <v>1634005789</v>
      </c>
    </row>
    <row r="19" spans="2:20" ht="18.75" customHeight="1">
      <c r="B19" s="41" t="s">
        <v>65</v>
      </c>
      <c r="C19" s="42"/>
      <c r="D19" s="43">
        <f t="shared" si="1"/>
        <v>703843538</v>
      </c>
      <c r="E19" s="44">
        <f t="shared" si="2"/>
        <v>9.4781692642883886E-2</v>
      </c>
      <c r="F19" s="83">
        <f t="shared" si="3"/>
        <v>3</v>
      </c>
      <c r="G19" s="43">
        <f t="shared" si="4"/>
        <v>406101323</v>
      </c>
      <c r="H19" s="45">
        <f t="shared" si="5"/>
        <v>4.3438253184205584E-2</v>
      </c>
      <c r="I19" s="84">
        <f t="shared" si="6"/>
        <v>10</v>
      </c>
      <c r="R19" s="72" t="str">
        <f t="shared" si="0"/>
        <v>ⅩⅣ．腎尿路生殖器系の疾患</v>
      </c>
      <c r="S19" s="74">
        <v>703843538</v>
      </c>
      <c r="T19" s="74">
        <v>406101323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5537</v>
      </c>
      <c r="H20" s="45">
        <f t="shared" si="5"/>
        <v>5.9226009436306692E-7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5537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4168</v>
      </c>
      <c r="H21" s="45">
        <f t="shared" si="5"/>
        <v>4.4582627294658896E-7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4168</v>
      </c>
    </row>
    <row r="22" spans="2:20" ht="18.75" customHeight="1">
      <c r="B22" s="41" t="s">
        <v>68</v>
      </c>
      <c r="C22" s="42"/>
      <c r="D22" s="43">
        <f t="shared" si="1"/>
        <v>2373188</v>
      </c>
      <c r="E22" s="44">
        <f t="shared" si="2"/>
        <v>3.1958065032314085E-4</v>
      </c>
      <c r="F22" s="83">
        <f t="shared" si="3"/>
        <v>19</v>
      </c>
      <c r="G22" s="43">
        <f t="shared" si="4"/>
        <v>2054449</v>
      </c>
      <c r="H22" s="45">
        <f t="shared" si="5"/>
        <v>2.1975224103379241E-4</v>
      </c>
      <c r="I22" s="84">
        <f t="shared" si="6"/>
        <v>20</v>
      </c>
      <c r="R22" s="72" t="str">
        <f t="shared" si="0"/>
        <v>ⅩⅦ．先天奇形，変形及び染色体異常</v>
      </c>
      <c r="S22" s="74">
        <v>2373188</v>
      </c>
      <c r="T22" s="74">
        <v>2054449</v>
      </c>
    </row>
    <row r="23" spans="2:20" ht="18.75" customHeight="1">
      <c r="B23" s="41" t="s">
        <v>69</v>
      </c>
      <c r="C23" s="42"/>
      <c r="D23" s="43">
        <f t="shared" si="1"/>
        <v>111161552</v>
      </c>
      <c r="E23" s="44">
        <f t="shared" si="2"/>
        <v>1.4969349701367797E-2</v>
      </c>
      <c r="F23" s="83">
        <f t="shared" si="3"/>
        <v>14</v>
      </c>
      <c r="G23" s="43">
        <f t="shared" si="4"/>
        <v>186351086</v>
      </c>
      <c r="H23" s="45">
        <f t="shared" si="5"/>
        <v>1.9932871912411054E-2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111161552</v>
      </c>
      <c r="T23" s="74">
        <v>186351086</v>
      </c>
    </row>
    <row r="24" spans="2:20" ht="18.75" customHeight="1">
      <c r="B24" s="41" t="s">
        <v>70</v>
      </c>
      <c r="C24" s="42"/>
      <c r="D24" s="43">
        <f t="shared" si="1"/>
        <v>395466863</v>
      </c>
      <c r="E24" s="44">
        <f t="shared" si="2"/>
        <v>5.3254759951083711E-2</v>
      </c>
      <c r="F24" s="83">
        <f t="shared" si="3"/>
        <v>8</v>
      </c>
      <c r="G24" s="43">
        <f t="shared" si="4"/>
        <v>815175201</v>
      </c>
      <c r="H24" s="45">
        <f t="shared" si="5"/>
        <v>8.7194462970325459E-2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395466863</v>
      </c>
      <c r="T24" s="74">
        <v>815175201</v>
      </c>
    </row>
    <row r="25" spans="2:20" ht="18.75" customHeight="1">
      <c r="B25" s="41" t="s">
        <v>71</v>
      </c>
      <c r="C25" s="42"/>
      <c r="D25" s="43">
        <f t="shared" si="1"/>
        <v>27648094</v>
      </c>
      <c r="E25" s="44">
        <f t="shared" si="2"/>
        <v>3.7231756863406224E-3</v>
      </c>
      <c r="F25" s="83">
        <f t="shared" si="3"/>
        <v>17</v>
      </c>
      <c r="G25" s="43">
        <f t="shared" si="4"/>
        <v>55675161</v>
      </c>
      <c r="H25" s="45">
        <f t="shared" si="5"/>
        <v>5.9552422083328418E-3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27648094</v>
      </c>
      <c r="T25" s="74">
        <v>55675161</v>
      </c>
    </row>
    <row r="26" spans="2:20" ht="18.75" customHeight="1">
      <c r="B26" s="41" t="s">
        <v>72</v>
      </c>
      <c r="C26" s="42"/>
      <c r="D26" s="43">
        <f t="shared" si="1"/>
        <v>52274035</v>
      </c>
      <c r="E26" s="44">
        <f t="shared" si="2"/>
        <v>7.0393791390798485E-3</v>
      </c>
      <c r="F26" s="83">
        <f t="shared" si="3"/>
        <v>16</v>
      </c>
      <c r="G26" s="43">
        <f t="shared" si="4"/>
        <v>34362297</v>
      </c>
      <c r="H26" s="45">
        <f t="shared" si="5"/>
        <v>3.6755313822921677E-3</v>
      </c>
      <c r="I26" s="84">
        <f t="shared" si="6"/>
        <v>17</v>
      </c>
      <c r="R26" s="72" t="str">
        <f t="shared" si="0"/>
        <v>ⅩⅩⅡ．特殊目的用コード</v>
      </c>
      <c r="S26" s="74">
        <v>52274035</v>
      </c>
      <c r="T26" s="74">
        <v>34362297</v>
      </c>
    </row>
    <row r="27" spans="2:20" ht="18.75" customHeight="1" thickBot="1">
      <c r="B27" s="46" t="s">
        <v>73</v>
      </c>
      <c r="C27" s="47"/>
      <c r="D27" s="43">
        <f t="shared" si="1"/>
        <v>401502</v>
      </c>
      <c r="E27" s="44">
        <f t="shared" si="2"/>
        <v>5.4067469693105525E-5</v>
      </c>
      <c r="F27" s="83">
        <f t="shared" si="3"/>
        <v>20</v>
      </c>
      <c r="G27" s="43">
        <f t="shared" si="4"/>
        <v>2259861</v>
      </c>
      <c r="H27" s="45">
        <f t="shared" si="5"/>
        <v>2.4172394601903826E-4</v>
      </c>
      <c r="I27" s="84">
        <f t="shared" si="6"/>
        <v>19</v>
      </c>
      <c r="R27" s="72" t="str">
        <f t="shared" si="0"/>
        <v>分類外</v>
      </c>
      <c r="S27" s="74">
        <v>401502</v>
      </c>
      <c r="T27" s="74">
        <v>2259861</v>
      </c>
    </row>
    <row r="28" spans="2:20" ht="18.75" customHeight="1" thickTop="1">
      <c r="B28" s="48" t="s">
        <v>74</v>
      </c>
      <c r="C28" s="49"/>
      <c r="D28" s="50">
        <f>S28</f>
        <v>7425943960</v>
      </c>
      <c r="E28" s="51"/>
      <c r="F28" s="52"/>
      <c r="G28" s="50">
        <f>T28</f>
        <v>9348933100</v>
      </c>
      <c r="H28" s="51"/>
      <c r="I28" s="53"/>
      <c r="R28" s="77" t="s">
        <v>169</v>
      </c>
      <c r="S28" s="79">
        <f>SUM(S6:S27)</f>
        <v>7425943960</v>
      </c>
      <c r="T28" s="79">
        <f>SUM(T6:T27)</f>
        <v>9348933100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79" priority="1" stopIfTrue="1" operator="equal">
      <formula>0</formula>
    </cfRule>
    <cfRule type="expression" dxfId="178" priority="2" stopIfTrue="1">
      <formula>$F6&lt;=5</formula>
    </cfRule>
  </conditionalFormatting>
  <conditionalFormatting sqref="G6:I27">
    <cfRule type="cellIs" dxfId="177" priority="3" stopIfTrue="1" operator="equal">
      <formula>0</formula>
    </cfRule>
  </conditionalFormatting>
  <conditionalFormatting sqref="G6:I27">
    <cfRule type="expression" dxfId="17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147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1210113841</v>
      </c>
      <c r="E6" s="60">
        <f>IFERROR(S6/$S$28,"-")</f>
        <v>1.8660385719599389E-2</v>
      </c>
      <c r="F6" s="85">
        <f>_xlfn.IFS(D6&gt;0,RANK(D6,$D$6:$D$27),D6=0,"")</f>
        <v>11</v>
      </c>
      <c r="G6" s="56">
        <f>T6</f>
        <v>1395624980</v>
      </c>
      <c r="H6" s="61">
        <f>IFERROR(T6/$T$28,"-")</f>
        <v>1.7847888849388177E-2</v>
      </c>
      <c r="I6" s="86">
        <f>_xlfn.IFS(G6&gt;0,RANK(G6,$G$6:$G$27),G6=0,"")</f>
        <v>14</v>
      </c>
      <c r="R6" s="71" t="str">
        <f>B6</f>
        <v>Ⅰ．感染症及び寄生虫症</v>
      </c>
      <c r="S6" s="80">
        <v>1210113841</v>
      </c>
      <c r="T6" s="80">
        <v>1395624980</v>
      </c>
    </row>
    <row r="7" spans="2:20" ht="18.75" customHeight="1">
      <c r="B7" s="57" t="s">
        <v>1</v>
      </c>
      <c r="C7" s="58"/>
      <c r="D7" s="59">
        <f>S7</f>
        <v>10789122658</v>
      </c>
      <c r="E7" s="60">
        <f>IFERROR(S7/$S$28,"-")</f>
        <v>0.16637210777456879</v>
      </c>
      <c r="F7" s="85">
        <f>_xlfn.IFS(D7&gt;0,RANK(D7,$D$6:$D$27),D7=0,"")</f>
        <v>2</v>
      </c>
      <c r="G7" s="59">
        <f>T7</f>
        <v>6733606530</v>
      </c>
      <c r="H7" s="61">
        <f>IFERROR(T7/$T$28,"-")</f>
        <v>8.6112431795935904E-2</v>
      </c>
      <c r="I7" s="86">
        <f>_xlfn.IFS(G7&gt;0,RANK(G7,$G$6:$G$27),G7=0,"")</f>
        <v>3</v>
      </c>
      <c r="R7" s="71" t="str">
        <f t="shared" ref="R7:R27" si="0">B7</f>
        <v>Ⅱ．新生物＜腫瘍＞</v>
      </c>
      <c r="S7" s="80">
        <v>10789122658</v>
      </c>
      <c r="T7" s="80">
        <v>6733606530</v>
      </c>
    </row>
    <row r="8" spans="2:20" ht="18.75" customHeight="1">
      <c r="B8" s="57" t="s">
        <v>28</v>
      </c>
      <c r="C8" s="58"/>
      <c r="D8" s="59">
        <f t="shared" ref="D8:D27" si="1">S8</f>
        <v>745486706</v>
      </c>
      <c r="E8" s="60">
        <f t="shared" ref="E8:E27" si="2">IFERROR(S8/$S$28,"-")</f>
        <v>1.1495670086128357E-2</v>
      </c>
      <c r="F8" s="85">
        <f t="shared" ref="F8:F27" si="3">_xlfn.IFS(D8&gt;0,RANK(D8,$D$6:$D$27),D8=0,"")</f>
        <v>15</v>
      </c>
      <c r="G8" s="59">
        <f t="shared" ref="G8:G27" si="4">T8</f>
        <v>855885927</v>
      </c>
      <c r="H8" s="61">
        <f t="shared" ref="H8:H27" si="5">IFERROR(T8/$T$28,"-")</f>
        <v>1.0945459641207885E-2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745486706</v>
      </c>
      <c r="T8" s="80">
        <v>855885927</v>
      </c>
    </row>
    <row r="9" spans="2:20" ht="18.75" customHeight="1">
      <c r="B9" s="57" t="s">
        <v>29</v>
      </c>
      <c r="C9" s="58"/>
      <c r="D9" s="59">
        <f t="shared" si="1"/>
        <v>4486115222</v>
      </c>
      <c r="E9" s="60">
        <f t="shared" si="2"/>
        <v>6.9177491892753448E-2</v>
      </c>
      <c r="F9" s="85">
        <f t="shared" si="3"/>
        <v>7</v>
      </c>
      <c r="G9" s="59">
        <f t="shared" si="4"/>
        <v>5437960985</v>
      </c>
      <c r="H9" s="61">
        <f t="shared" si="5"/>
        <v>6.9543125566288902E-2</v>
      </c>
      <c r="I9" s="86">
        <f t="shared" si="6"/>
        <v>6</v>
      </c>
      <c r="R9" s="71" t="str">
        <f t="shared" si="0"/>
        <v>Ⅳ．内分泌，栄養及び代謝疾患</v>
      </c>
      <c r="S9" s="80">
        <v>4486115222</v>
      </c>
      <c r="T9" s="80">
        <v>5437960985</v>
      </c>
    </row>
    <row r="10" spans="2:20" ht="18.75" customHeight="1">
      <c r="B10" s="57" t="s">
        <v>2</v>
      </c>
      <c r="C10" s="58"/>
      <c r="D10" s="59">
        <f t="shared" si="1"/>
        <v>1147658072</v>
      </c>
      <c r="E10" s="60">
        <f t="shared" si="2"/>
        <v>1.7697295553643508E-2</v>
      </c>
      <c r="F10" s="85">
        <f t="shared" si="3"/>
        <v>12</v>
      </c>
      <c r="G10" s="59">
        <f t="shared" si="4"/>
        <v>2180189338</v>
      </c>
      <c r="H10" s="61">
        <f t="shared" si="5"/>
        <v>2.7881255733359821E-2</v>
      </c>
      <c r="I10" s="86">
        <f t="shared" si="6"/>
        <v>11</v>
      </c>
      <c r="R10" s="71" t="str">
        <f t="shared" si="0"/>
        <v>Ⅴ．精神及び行動の障害</v>
      </c>
      <c r="S10" s="80">
        <v>1147658072</v>
      </c>
      <c r="T10" s="80">
        <v>2180189338</v>
      </c>
    </row>
    <row r="11" spans="2:20" ht="18.75" customHeight="1">
      <c r="B11" s="57" t="s">
        <v>3</v>
      </c>
      <c r="C11" s="58"/>
      <c r="D11" s="59">
        <f t="shared" si="1"/>
        <v>3025013488</v>
      </c>
      <c r="E11" s="60">
        <f t="shared" si="2"/>
        <v>4.6646783617005777E-2</v>
      </c>
      <c r="F11" s="85">
        <f t="shared" si="3"/>
        <v>8</v>
      </c>
      <c r="G11" s="59">
        <f t="shared" si="4"/>
        <v>4777707892</v>
      </c>
      <c r="H11" s="61">
        <f t="shared" si="5"/>
        <v>6.109950784290253E-2</v>
      </c>
      <c r="I11" s="86">
        <f t="shared" si="6"/>
        <v>8</v>
      </c>
      <c r="R11" s="71" t="str">
        <f t="shared" si="0"/>
        <v>Ⅵ．神経系の疾患</v>
      </c>
      <c r="S11" s="80">
        <v>3025013488</v>
      </c>
      <c r="T11" s="80">
        <v>4777707892</v>
      </c>
    </row>
    <row r="12" spans="2:20" ht="18.75" customHeight="1">
      <c r="B12" s="57" t="s">
        <v>4</v>
      </c>
      <c r="C12" s="58"/>
      <c r="D12" s="59">
        <f t="shared" si="1"/>
        <v>2356509695</v>
      </c>
      <c r="E12" s="60">
        <f t="shared" si="2"/>
        <v>3.6338217422864361E-2</v>
      </c>
      <c r="F12" s="85">
        <f t="shared" si="3"/>
        <v>10</v>
      </c>
      <c r="G12" s="59">
        <f t="shared" si="4"/>
        <v>3431180993</v>
      </c>
      <c r="H12" s="61">
        <f t="shared" si="5"/>
        <v>4.387950764910882E-2</v>
      </c>
      <c r="I12" s="86">
        <f t="shared" si="6"/>
        <v>10</v>
      </c>
      <c r="R12" s="71" t="str">
        <f t="shared" si="0"/>
        <v>Ⅶ．眼及び付属器の疾患</v>
      </c>
      <c r="S12" s="80">
        <v>2356509695</v>
      </c>
      <c r="T12" s="80">
        <v>3431180993</v>
      </c>
    </row>
    <row r="13" spans="2:20" ht="18.75" customHeight="1">
      <c r="B13" s="57" t="s">
        <v>5</v>
      </c>
      <c r="C13" s="58"/>
      <c r="D13" s="59">
        <f t="shared" si="1"/>
        <v>165951731</v>
      </c>
      <c r="E13" s="60">
        <f t="shared" si="2"/>
        <v>2.5590347010130588E-3</v>
      </c>
      <c r="F13" s="85">
        <f t="shared" si="3"/>
        <v>18</v>
      </c>
      <c r="G13" s="59">
        <f t="shared" si="4"/>
        <v>306204353</v>
      </c>
      <c r="H13" s="61">
        <f t="shared" si="5"/>
        <v>3.9158809392640858E-3</v>
      </c>
      <c r="I13" s="86">
        <f t="shared" si="6"/>
        <v>18</v>
      </c>
      <c r="R13" s="71" t="str">
        <f t="shared" si="0"/>
        <v>Ⅷ．耳及び乳様突起の疾患</v>
      </c>
      <c r="S13" s="80">
        <v>165951731</v>
      </c>
      <c r="T13" s="80">
        <v>306204353</v>
      </c>
    </row>
    <row r="14" spans="2:20" ht="18.75" customHeight="1">
      <c r="B14" s="57" t="s">
        <v>6</v>
      </c>
      <c r="C14" s="58"/>
      <c r="D14" s="59">
        <f t="shared" si="1"/>
        <v>13022930179</v>
      </c>
      <c r="E14" s="60">
        <f t="shared" si="2"/>
        <v>0.20081821404400538</v>
      </c>
      <c r="F14" s="85">
        <f t="shared" si="3"/>
        <v>1</v>
      </c>
      <c r="G14" s="59">
        <f t="shared" si="4"/>
        <v>14448184113</v>
      </c>
      <c r="H14" s="61">
        <f t="shared" si="5"/>
        <v>0.18476996888112457</v>
      </c>
      <c r="I14" s="86">
        <f t="shared" si="6"/>
        <v>1</v>
      </c>
      <c r="R14" s="71" t="str">
        <f t="shared" si="0"/>
        <v>Ⅸ．循環器系の疾患</v>
      </c>
      <c r="S14" s="80">
        <v>13022930179</v>
      </c>
      <c r="T14" s="80">
        <v>14448184113</v>
      </c>
    </row>
    <row r="15" spans="2:20" ht="18.75" customHeight="1">
      <c r="B15" s="57" t="s">
        <v>7</v>
      </c>
      <c r="C15" s="58"/>
      <c r="D15" s="59">
        <f t="shared" si="1"/>
        <v>5201517243</v>
      </c>
      <c r="E15" s="60">
        <f t="shared" si="2"/>
        <v>8.0209245438691901E-2</v>
      </c>
      <c r="F15" s="85">
        <f t="shared" si="3"/>
        <v>5</v>
      </c>
      <c r="G15" s="59">
        <f t="shared" si="4"/>
        <v>4313301698</v>
      </c>
      <c r="H15" s="61">
        <f t="shared" si="5"/>
        <v>5.5160469598202005E-2</v>
      </c>
      <c r="I15" s="86">
        <f t="shared" si="6"/>
        <v>9</v>
      </c>
      <c r="R15" s="71" t="str">
        <f t="shared" si="0"/>
        <v>Ⅹ．呼吸器系の疾患</v>
      </c>
      <c r="S15" s="80">
        <v>5201517243</v>
      </c>
      <c r="T15" s="80">
        <v>4313301698</v>
      </c>
    </row>
    <row r="16" spans="2:20" ht="18.75" customHeight="1">
      <c r="B16" s="57" t="s">
        <v>36</v>
      </c>
      <c r="C16" s="58" t="s">
        <v>8</v>
      </c>
      <c r="D16" s="59">
        <f t="shared" si="1"/>
        <v>4697915458</v>
      </c>
      <c r="E16" s="60">
        <f t="shared" si="2"/>
        <v>7.2443526843643816E-2</v>
      </c>
      <c r="F16" s="85">
        <f t="shared" si="3"/>
        <v>6</v>
      </c>
      <c r="G16" s="59">
        <f t="shared" si="4"/>
        <v>5986774429</v>
      </c>
      <c r="H16" s="61">
        <f t="shared" si="5"/>
        <v>7.6561602225800912E-2</v>
      </c>
      <c r="I16" s="86">
        <f t="shared" si="6"/>
        <v>5</v>
      </c>
      <c r="R16" s="71" t="str">
        <f t="shared" si="0"/>
        <v>ⅩⅠ．消化器系の疾患</v>
      </c>
      <c r="S16" s="80">
        <v>4697915458</v>
      </c>
      <c r="T16" s="80">
        <v>5986774429</v>
      </c>
    </row>
    <row r="17" spans="2:20" ht="18.75" customHeight="1">
      <c r="B17" s="57" t="s">
        <v>9</v>
      </c>
      <c r="C17" s="58"/>
      <c r="D17" s="59">
        <f t="shared" si="1"/>
        <v>1110804135</v>
      </c>
      <c r="E17" s="60">
        <f t="shared" si="2"/>
        <v>1.7128994740608004E-2</v>
      </c>
      <c r="F17" s="85">
        <f t="shared" si="3"/>
        <v>13</v>
      </c>
      <c r="G17" s="59">
        <f t="shared" si="4"/>
        <v>1452810434</v>
      </c>
      <c r="H17" s="61">
        <f t="shared" si="5"/>
        <v>1.8579202519908605E-2</v>
      </c>
      <c r="I17" s="86">
        <f t="shared" si="6"/>
        <v>12</v>
      </c>
      <c r="R17" s="71" t="str">
        <f t="shared" si="0"/>
        <v>ⅩⅡ．皮膚及び皮下組織の疾患</v>
      </c>
      <c r="S17" s="80">
        <v>1110804135</v>
      </c>
      <c r="T17" s="80">
        <v>1452810434</v>
      </c>
    </row>
    <row r="18" spans="2:20" ht="18.75" customHeight="1">
      <c r="B18" s="57" t="s">
        <v>19</v>
      </c>
      <c r="C18" s="58"/>
      <c r="D18" s="59">
        <f t="shared" si="1"/>
        <v>5410297715</v>
      </c>
      <c r="E18" s="60">
        <f t="shared" si="2"/>
        <v>8.342871455493682E-2</v>
      </c>
      <c r="F18" s="85">
        <f t="shared" si="3"/>
        <v>4</v>
      </c>
      <c r="G18" s="59">
        <f t="shared" si="4"/>
        <v>13103553618</v>
      </c>
      <c r="H18" s="61">
        <f t="shared" si="5"/>
        <v>0.16757422076671505</v>
      </c>
      <c r="I18" s="86">
        <f t="shared" si="6"/>
        <v>2</v>
      </c>
      <c r="R18" s="71" t="str">
        <f t="shared" si="0"/>
        <v>ⅩⅢ．筋骨格系及び結合組織の疾患</v>
      </c>
      <c r="S18" s="80">
        <v>5410297715</v>
      </c>
      <c r="T18" s="80">
        <v>13103553618</v>
      </c>
    </row>
    <row r="19" spans="2:20" ht="18.75" customHeight="1">
      <c r="B19" s="57" t="s">
        <v>38</v>
      </c>
      <c r="C19" s="58"/>
      <c r="D19" s="59">
        <f t="shared" si="1"/>
        <v>6924762523</v>
      </c>
      <c r="E19" s="60">
        <f t="shared" si="2"/>
        <v>0.10678230040656665</v>
      </c>
      <c r="F19" s="85">
        <f t="shared" si="3"/>
        <v>3</v>
      </c>
      <c r="G19" s="59">
        <f t="shared" si="4"/>
        <v>5071572499</v>
      </c>
      <c r="H19" s="61">
        <f t="shared" si="5"/>
        <v>6.4857582481624695E-2</v>
      </c>
      <c r="I19" s="86">
        <f t="shared" si="6"/>
        <v>7</v>
      </c>
      <c r="R19" s="71" t="str">
        <f t="shared" si="0"/>
        <v>ⅩⅣ．腎尿路生殖器系の疾患</v>
      </c>
      <c r="S19" s="80">
        <v>6924762523</v>
      </c>
      <c r="T19" s="80">
        <v>5071572499</v>
      </c>
    </row>
    <row r="20" spans="2:20" ht="18.75" customHeight="1">
      <c r="B20" s="57" t="s">
        <v>20</v>
      </c>
      <c r="C20" s="58" t="s">
        <v>8</v>
      </c>
      <c r="D20" s="59">
        <f t="shared" si="1"/>
        <v>32154</v>
      </c>
      <c r="E20" s="60">
        <f t="shared" si="2"/>
        <v>4.9582611329540088E-7</v>
      </c>
      <c r="F20" s="85">
        <f t="shared" si="3"/>
        <v>21</v>
      </c>
      <c r="G20" s="59">
        <f t="shared" si="4"/>
        <v>180190</v>
      </c>
      <c r="H20" s="61">
        <f t="shared" si="5"/>
        <v>2.3043519124824318E-6</v>
      </c>
      <c r="I20" s="86">
        <f t="shared" si="6"/>
        <v>22</v>
      </c>
      <c r="R20" s="71" t="str">
        <f t="shared" si="0"/>
        <v>ⅩⅤ．妊娠，分娩及び産じょく</v>
      </c>
      <c r="S20" s="80">
        <v>32154</v>
      </c>
      <c r="T20" s="80">
        <v>180190</v>
      </c>
    </row>
    <row r="21" spans="2:20" ht="18.75" customHeight="1">
      <c r="B21" s="57" t="s">
        <v>10</v>
      </c>
      <c r="C21" s="58" t="s">
        <v>8</v>
      </c>
      <c r="D21" s="59">
        <f t="shared" si="1"/>
        <v>9784</v>
      </c>
      <c r="E21" s="60">
        <f t="shared" si="2"/>
        <v>1.5087275898744176E-7</v>
      </c>
      <c r="F21" s="85">
        <f t="shared" si="3"/>
        <v>22</v>
      </c>
      <c r="G21" s="59">
        <f t="shared" si="4"/>
        <v>181435</v>
      </c>
      <c r="H21" s="61">
        <f t="shared" si="5"/>
        <v>2.3202735403809867E-6</v>
      </c>
      <c r="I21" s="86">
        <f t="shared" si="6"/>
        <v>21</v>
      </c>
      <c r="R21" s="71" t="str">
        <f t="shared" si="0"/>
        <v>ⅩⅥ．周産期に発生した病態</v>
      </c>
      <c r="S21" s="80">
        <v>9784</v>
      </c>
      <c r="T21" s="80">
        <v>181435</v>
      </c>
    </row>
    <row r="22" spans="2:20" ht="18.75" customHeight="1">
      <c r="B22" s="57" t="s">
        <v>11</v>
      </c>
      <c r="C22" s="58"/>
      <c r="D22" s="59">
        <f t="shared" si="1"/>
        <v>27566137</v>
      </c>
      <c r="E22" s="60">
        <f t="shared" si="2"/>
        <v>4.2507963448648822E-4</v>
      </c>
      <c r="F22" s="85">
        <f t="shared" si="3"/>
        <v>19</v>
      </c>
      <c r="G22" s="59">
        <f t="shared" si="4"/>
        <v>22625365</v>
      </c>
      <c r="H22" s="61">
        <f t="shared" si="5"/>
        <v>2.8934348803131736E-4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27566137</v>
      </c>
      <c r="T22" s="80">
        <v>22625365</v>
      </c>
    </row>
    <row r="23" spans="2:20" ht="18.75" customHeight="1">
      <c r="B23" s="57" t="s">
        <v>12</v>
      </c>
      <c r="C23" s="58"/>
      <c r="D23" s="59">
        <f t="shared" si="1"/>
        <v>1102911017</v>
      </c>
      <c r="E23" s="60">
        <f t="shared" si="2"/>
        <v>1.7007280054418979E-2</v>
      </c>
      <c r="F23" s="85">
        <f t="shared" si="3"/>
        <v>14</v>
      </c>
      <c r="G23" s="59">
        <f t="shared" si="4"/>
        <v>1413649609</v>
      </c>
      <c r="H23" s="61">
        <f t="shared" si="5"/>
        <v>1.8078396026856049E-2</v>
      </c>
      <c r="I23" s="86">
        <f t="shared" si="6"/>
        <v>13</v>
      </c>
      <c r="R23" s="71" t="str">
        <f t="shared" si="0"/>
        <v>ⅩⅧ．症状，徴候及び異常臨床所見・異常検査所見で他に分類されないもの</v>
      </c>
      <c r="S23" s="80">
        <v>1102911017</v>
      </c>
      <c r="T23" s="80">
        <v>1413649609</v>
      </c>
    </row>
    <row r="24" spans="2:20" ht="18.75" customHeight="1">
      <c r="B24" s="57" t="s">
        <v>25</v>
      </c>
      <c r="C24" s="58"/>
      <c r="D24" s="59">
        <f t="shared" si="1"/>
        <v>2740195799</v>
      </c>
      <c r="E24" s="60">
        <f t="shared" si="2"/>
        <v>4.2254793577363794E-2</v>
      </c>
      <c r="F24" s="85">
        <f t="shared" si="3"/>
        <v>9</v>
      </c>
      <c r="G24" s="59">
        <f t="shared" si="4"/>
        <v>6302510180</v>
      </c>
      <c r="H24" s="61">
        <f t="shared" si="5"/>
        <v>8.0599375030373469E-2</v>
      </c>
      <c r="I24" s="86">
        <f t="shared" si="6"/>
        <v>4</v>
      </c>
      <c r="R24" s="71" t="str">
        <f t="shared" si="0"/>
        <v>ⅩⅨ．損傷，中毒及びその他の外因の影響</v>
      </c>
      <c r="S24" s="80">
        <v>2740195799</v>
      </c>
      <c r="T24" s="80">
        <v>6302510180</v>
      </c>
    </row>
    <row r="25" spans="2:20" ht="18.75" customHeight="1">
      <c r="B25" s="57" t="s">
        <v>13</v>
      </c>
      <c r="C25" s="58"/>
      <c r="D25" s="59">
        <f t="shared" si="1"/>
        <v>271078664</v>
      </c>
      <c r="E25" s="60">
        <f t="shared" si="2"/>
        <v>4.1801293888296918E-3</v>
      </c>
      <c r="F25" s="85">
        <f t="shared" si="3"/>
        <v>17</v>
      </c>
      <c r="G25" s="59">
        <f t="shared" si="4"/>
        <v>505410750</v>
      </c>
      <c r="H25" s="61">
        <f t="shared" si="5"/>
        <v>6.463423210786837E-3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271078664</v>
      </c>
      <c r="T25" s="80">
        <v>505410750</v>
      </c>
    </row>
    <row r="26" spans="2:20" ht="18.75" customHeight="1">
      <c r="B26" s="57" t="s">
        <v>14</v>
      </c>
      <c r="C26" s="58"/>
      <c r="D26" s="59">
        <f t="shared" si="1"/>
        <v>409848330</v>
      </c>
      <c r="E26" s="60">
        <f t="shared" si="2"/>
        <v>6.3200069821642982E-3</v>
      </c>
      <c r="F26" s="85">
        <f t="shared" si="3"/>
        <v>16</v>
      </c>
      <c r="G26" s="59">
        <f t="shared" si="4"/>
        <v>449031177</v>
      </c>
      <c r="H26" s="61">
        <f t="shared" si="5"/>
        <v>5.7424155140917213E-3</v>
      </c>
      <c r="I26" s="86">
        <f t="shared" si="6"/>
        <v>17</v>
      </c>
      <c r="R26" s="71" t="str">
        <f t="shared" si="0"/>
        <v>ⅩⅩⅡ．特殊目的用コード</v>
      </c>
      <c r="S26" s="80">
        <v>409848330</v>
      </c>
      <c r="T26" s="80">
        <v>449031177</v>
      </c>
    </row>
    <row r="27" spans="2:20" ht="18.75" customHeight="1" thickBot="1">
      <c r="B27" s="62" t="s">
        <v>42</v>
      </c>
      <c r="C27" s="63"/>
      <c r="D27" s="59">
        <f t="shared" si="1"/>
        <v>3507109</v>
      </c>
      <c r="E27" s="60">
        <f t="shared" si="2"/>
        <v>5.4080867835209305E-5</v>
      </c>
      <c r="F27" s="85">
        <f t="shared" si="3"/>
        <v>20</v>
      </c>
      <c r="G27" s="59">
        <f t="shared" si="4"/>
        <v>7375215</v>
      </c>
      <c r="H27" s="61">
        <f t="shared" si="5"/>
        <v>9.4317613575776218E-5</v>
      </c>
      <c r="I27" s="86">
        <f t="shared" si="6"/>
        <v>20</v>
      </c>
      <c r="R27" s="71" t="str">
        <f t="shared" si="0"/>
        <v>分類外</v>
      </c>
      <c r="S27" s="80">
        <v>3507109</v>
      </c>
      <c r="T27" s="80">
        <v>7375215</v>
      </c>
    </row>
    <row r="28" spans="2:20" ht="18.75" customHeight="1" thickTop="1">
      <c r="B28" s="32" t="s">
        <v>15</v>
      </c>
      <c r="C28" s="33"/>
      <c r="D28" s="34">
        <f>S28</f>
        <v>64849347660</v>
      </c>
      <c r="E28" s="35"/>
      <c r="F28" s="36"/>
      <c r="G28" s="34">
        <f>T28</f>
        <v>78195521710</v>
      </c>
      <c r="H28" s="35"/>
      <c r="I28" s="37"/>
      <c r="R28" s="75" t="s">
        <v>169</v>
      </c>
      <c r="S28" s="76">
        <f>SUM(S6:S27)</f>
        <v>64849347660</v>
      </c>
      <c r="T28" s="76">
        <f>SUM(T6:T27)</f>
        <v>78195521710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19" priority="1" stopIfTrue="1" operator="equal">
      <formula>0</formula>
    </cfRule>
    <cfRule type="expression" dxfId="318" priority="2" stopIfTrue="1">
      <formula>$F6&lt;=5</formula>
    </cfRule>
  </conditionalFormatting>
  <conditionalFormatting sqref="G6:I27">
    <cfRule type="cellIs" dxfId="317" priority="3" stopIfTrue="1" operator="equal">
      <formula>0</formula>
    </cfRule>
  </conditionalFormatting>
  <conditionalFormatting sqref="G6:I27">
    <cfRule type="expression" dxfId="31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7B5D5-6234-4027-AE11-0BEA5C4ACD7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102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172026250</v>
      </c>
      <c r="E6" s="44">
        <f>IFERROR(S6/$S$28,"-")</f>
        <v>1.7250284638408102E-2</v>
      </c>
      <c r="F6" s="83">
        <f>_xlfn.IFS(D6&gt;0,RANK(D6,$D$6:$D$27),D6=0,"")</f>
        <v>14</v>
      </c>
      <c r="G6" s="40">
        <f>T6</f>
        <v>157069143</v>
      </c>
      <c r="H6" s="45">
        <f>IFERROR(T6/$T$28,"-")</f>
        <v>1.4038067514319368E-2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172026250</v>
      </c>
      <c r="T6" s="74">
        <v>157069143</v>
      </c>
    </row>
    <row r="7" spans="2:20" ht="18.75" customHeight="1">
      <c r="B7" s="41" t="s">
        <v>52</v>
      </c>
      <c r="C7" s="42"/>
      <c r="D7" s="43">
        <f>S7</f>
        <v>1571801155</v>
      </c>
      <c r="E7" s="44">
        <f>IFERROR(S7/$S$28,"-")</f>
        <v>0.15761558087052768</v>
      </c>
      <c r="F7" s="83">
        <f>_xlfn.IFS(D7&gt;0,RANK(D7,$D$6:$D$27),D7=0,"")</f>
        <v>2</v>
      </c>
      <c r="G7" s="43">
        <f>T7</f>
        <v>923468171</v>
      </c>
      <c r="H7" s="45">
        <f>IFERROR(T7/$T$28,"-")</f>
        <v>8.2535043384193055E-2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1571801155</v>
      </c>
      <c r="T7" s="74">
        <v>923468171</v>
      </c>
    </row>
    <row r="8" spans="2:20" ht="18.75" customHeight="1">
      <c r="B8" s="41" t="s">
        <v>53</v>
      </c>
      <c r="C8" s="42"/>
      <c r="D8" s="43">
        <f t="shared" ref="D8:D27" si="1">S8</f>
        <v>101650694</v>
      </c>
      <c r="E8" s="44">
        <f t="shared" ref="E8:E27" si="2">IFERROR(S8/$S$28,"-")</f>
        <v>1.0193231586410344E-2</v>
      </c>
      <c r="F8" s="83">
        <f t="shared" ref="F8:F27" si="3">_xlfn.IFS(D8&gt;0,RANK(D8,$D$6:$D$27),D8=0,"")</f>
        <v>15</v>
      </c>
      <c r="G8" s="43">
        <f t="shared" ref="G8:G27" si="4">T8</f>
        <v>130383998</v>
      </c>
      <c r="H8" s="45">
        <f t="shared" ref="H8:H27" si="5">IFERROR(T8/$T$28,"-")</f>
        <v>1.165308049532607E-2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101650694</v>
      </c>
      <c r="T8" s="74">
        <v>130383998</v>
      </c>
    </row>
    <row r="9" spans="2:20" ht="18.75" customHeight="1">
      <c r="B9" s="41" t="s">
        <v>54</v>
      </c>
      <c r="C9" s="42"/>
      <c r="D9" s="43">
        <f t="shared" si="1"/>
        <v>649648951</v>
      </c>
      <c r="E9" s="44">
        <f t="shared" si="2"/>
        <v>6.5144879457601598E-2</v>
      </c>
      <c r="F9" s="83">
        <f t="shared" si="3"/>
        <v>7</v>
      </c>
      <c r="G9" s="43">
        <f t="shared" si="4"/>
        <v>700322921</v>
      </c>
      <c r="H9" s="45">
        <f t="shared" si="5"/>
        <v>6.2591418397331858E-2</v>
      </c>
      <c r="I9" s="84">
        <f t="shared" si="6"/>
        <v>7</v>
      </c>
      <c r="R9" s="72" t="str">
        <f t="shared" si="0"/>
        <v>Ⅳ．内分泌，栄養及び代謝疾患</v>
      </c>
      <c r="S9" s="74">
        <v>649648951</v>
      </c>
      <c r="T9" s="74">
        <v>700322921</v>
      </c>
    </row>
    <row r="10" spans="2:20" ht="18.75" customHeight="1">
      <c r="B10" s="41" t="s">
        <v>55</v>
      </c>
      <c r="C10" s="42"/>
      <c r="D10" s="43">
        <f t="shared" si="1"/>
        <v>249083823</v>
      </c>
      <c r="E10" s="44">
        <f t="shared" si="2"/>
        <v>2.4977390634120449E-2</v>
      </c>
      <c r="F10" s="83">
        <f t="shared" si="3"/>
        <v>11</v>
      </c>
      <c r="G10" s="43">
        <f t="shared" si="4"/>
        <v>484147858</v>
      </c>
      <c r="H10" s="45">
        <f t="shared" si="5"/>
        <v>4.3270754444220183E-2</v>
      </c>
      <c r="I10" s="84">
        <f t="shared" si="6"/>
        <v>9</v>
      </c>
      <c r="R10" s="72" t="str">
        <f t="shared" si="0"/>
        <v>Ⅴ．精神及び行動の障害</v>
      </c>
      <c r="S10" s="74">
        <v>249083823</v>
      </c>
      <c r="T10" s="74">
        <v>484147858</v>
      </c>
    </row>
    <row r="11" spans="2:20" ht="18.75" customHeight="1">
      <c r="B11" s="41" t="s">
        <v>56</v>
      </c>
      <c r="C11" s="42"/>
      <c r="D11" s="43">
        <f t="shared" si="1"/>
        <v>578654139</v>
      </c>
      <c r="E11" s="44">
        <f t="shared" si="2"/>
        <v>5.8025729241571948E-2</v>
      </c>
      <c r="F11" s="83">
        <f t="shared" si="3"/>
        <v>8</v>
      </c>
      <c r="G11" s="43">
        <f t="shared" si="4"/>
        <v>750739889</v>
      </c>
      <c r="H11" s="45">
        <f t="shared" si="5"/>
        <v>6.7097439039790444E-2</v>
      </c>
      <c r="I11" s="84">
        <f t="shared" si="6"/>
        <v>6</v>
      </c>
      <c r="R11" s="72" t="str">
        <f t="shared" si="0"/>
        <v>Ⅵ．神経系の疾患</v>
      </c>
      <c r="S11" s="74">
        <v>578654139</v>
      </c>
      <c r="T11" s="74">
        <v>750739889</v>
      </c>
    </row>
    <row r="12" spans="2:20" ht="18.75" customHeight="1">
      <c r="B12" s="41" t="s">
        <v>57</v>
      </c>
      <c r="C12" s="42"/>
      <c r="D12" s="43">
        <f t="shared" si="1"/>
        <v>333384272</v>
      </c>
      <c r="E12" s="44">
        <f t="shared" si="2"/>
        <v>3.3430790858769918E-2</v>
      </c>
      <c r="F12" s="83">
        <f t="shared" si="3"/>
        <v>10</v>
      </c>
      <c r="G12" s="43">
        <f t="shared" si="4"/>
        <v>417248800</v>
      </c>
      <c r="H12" s="45">
        <f t="shared" si="5"/>
        <v>3.7291645658681274E-2</v>
      </c>
      <c r="I12" s="84">
        <f t="shared" si="6"/>
        <v>11</v>
      </c>
      <c r="R12" s="72" t="str">
        <f t="shared" si="0"/>
        <v>Ⅶ．眼及び付属器の疾患</v>
      </c>
      <c r="S12" s="74">
        <v>333384272</v>
      </c>
      <c r="T12" s="74">
        <v>417248800</v>
      </c>
    </row>
    <row r="13" spans="2:20" ht="18.75" customHeight="1">
      <c r="B13" s="41" t="s">
        <v>58</v>
      </c>
      <c r="C13" s="42"/>
      <c r="D13" s="43">
        <f t="shared" si="1"/>
        <v>32472258</v>
      </c>
      <c r="E13" s="44">
        <f t="shared" si="2"/>
        <v>3.2562221948791224E-3</v>
      </c>
      <c r="F13" s="83">
        <f t="shared" si="3"/>
        <v>17</v>
      </c>
      <c r="G13" s="43">
        <f t="shared" si="4"/>
        <v>32545532</v>
      </c>
      <c r="H13" s="45">
        <f t="shared" si="5"/>
        <v>2.9087595868874223E-3</v>
      </c>
      <c r="I13" s="84">
        <f t="shared" si="6"/>
        <v>18</v>
      </c>
      <c r="R13" s="72" t="str">
        <f t="shared" si="0"/>
        <v>Ⅷ．耳及び乳様突起の疾患</v>
      </c>
      <c r="S13" s="74">
        <v>32472258</v>
      </c>
      <c r="T13" s="74">
        <v>32545532</v>
      </c>
    </row>
    <row r="14" spans="2:20" ht="18.75" customHeight="1">
      <c r="B14" s="41" t="s">
        <v>59</v>
      </c>
      <c r="C14" s="42"/>
      <c r="D14" s="43">
        <f t="shared" si="1"/>
        <v>2173160429</v>
      </c>
      <c r="E14" s="44">
        <f t="shared" si="2"/>
        <v>0.21791811403884617</v>
      </c>
      <c r="F14" s="83">
        <f t="shared" si="3"/>
        <v>1</v>
      </c>
      <c r="G14" s="43">
        <f t="shared" si="4"/>
        <v>2097002404</v>
      </c>
      <c r="H14" s="45">
        <f t="shared" si="5"/>
        <v>0.18741976153165882</v>
      </c>
      <c r="I14" s="84">
        <f t="shared" si="6"/>
        <v>2</v>
      </c>
      <c r="R14" s="72" t="str">
        <f t="shared" si="0"/>
        <v>Ⅸ．循環器系の疾患</v>
      </c>
      <c r="S14" s="74">
        <v>2173160429</v>
      </c>
      <c r="T14" s="74">
        <v>2097002404</v>
      </c>
    </row>
    <row r="15" spans="2:20" ht="18.75" customHeight="1">
      <c r="B15" s="41" t="s">
        <v>60</v>
      </c>
      <c r="C15" s="42"/>
      <c r="D15" s="43">
        <f t="shared" si="1"/>
        <v>681697183</v>
      </c>
      <c r="E15" s="44">
        <f t="shared" si="2"/>
        <v>6.8358581576654587E-2</v>
      </c>
      <c r="F15" s="83">
        <f t="shared" si="3"/>
        <v>6</v>
      </c>
      <c r="G15" s="43">
        <f t="shared" si="4"/>
        <v>465601469</v>
      </c>
      <c r="H15" s="45">
        <f t="shared" si="5"/>
        <v>4.1613169409018012E-2</v>
      </c>
      <c r="I15" s="84">
        <f t="shared" si="6"/>
        <v>10</v>
      </c>
      <c r="R15" s="72" t="str">
        <f t="shared" si="0"/>
        <v>Ⅹ．呼吸器系の疾患</v>
      </c>
      <c r="S15" s="74">
        <v>681697183</v>
      </c>
      <c r="T15" s="74">
        <v>465601469</v>
      </c>
    </row>
    <row r="16" spans="2:20" ht="18.75" customHeight="1">
      <c r="B16" s="41" t="s">
        <v>61</v>
      </c>
      <c r="C16" s="42" t="s">
        <v>62</v>
      </c>
      <c r="D16" s="43">
        <f t="shared" si="1"/>
        <v>743194988</v>
      </c>
      <c r="E16" s="44">
        <f t="shared" si="2"/>
        <v>7.4525399959821798E-2</v>
      </c>
      <c r="F16" s="83">
        <f t="shared" si="3"/>
        <v>5</v>
      </c>
      <c r="G16" s="43">
        <f t="shared" si="4"/>
        <v>777080751</v>
      </c>
      <c r="H16" s="45">
        <f t="shared" si="5"/>
        <v>6.9451655737473514E-2</v>
      </c>
      <c r="I16" s="84">
        <f t="shared" si="6"/>
        <v>5</v>
      </c>
      <c r="R16" s="72" t="str">
        <f t="shared" si="0"/>
        <v>ⅩⅠ．消化器系の疾患</v>
      </c>
      <c r="S16" s="74">
        <v>743194988</v>
      </c>
      <c r="T16" s="74">
        <v>777080751</v>
      </c>
    </row>
    <row r="17" spans="2:20" ht="18.75" customHeight="1">
      <c r="B17" s="41" t="s">
        <v>63</v>
      </c>
      <c r="C17" s="42"/>
      <c r="D17" s="43">
        <f t="shared" si="1"/>
        <v>173967598</v>
      </c>
      <c r="E17" s="44">
        <f t="shared" si="2"/>
        <v>1.7444957286229027E-2</v>
      </c>
      <c r="F17" s="83">
        <f t="shared" si="3"/>
        <v>13</v>
      </c>
      <c r="G17" s="43">
        <f t="shared" si="4"/>
        <v>165590656</v>
      </c>
      <c r="H17" s="45">
        <f t="shared" si="5"/>
        <v>1.4799678436320452E-2</v>
      </c>
      <c r="I17" s="84">
        <f t="shared" si="6"/>
        <v>13</v>
      </c>
      <c r="R17" s="72" t="str">
        <f t="shared" si="0"/>
        <v>ⅩⅡ．皮膚及び皮下組織の疾患</v>
      </c>
      <c r="S17" s="74">
        <v>173967598</v>
      </c>
      <c r="T17" s="74">
        <v>165590656</v>
      </c>
    </row>
    <row r="18" spans="2:20" ht="18.75" customHeight="1">
      <c r="B18" s="41" t="s">
        <v>64</v>
      </c>
      <c r="C18" s="42"/>
      <c r="D18" s="43">
        <f t="shared" si="1"/>
        <v>847016564</v>
      </c>
      <c r="E18" s="44">
        <f t="shared" si="2"/>
        <v>8.4936321186135338E-2</v>
      </c>
      <c r="F18" s="83">
        <f t="shared" si="3"/>
        <v>4</v>
      </c>
      <c r="G18" s="43">
        <f t="shared" si="4"/>
        <v>2147415983</v>
      </c>
      <c r="H18" s="45">
        <f t="shared" si="5"/>
        <v>0.19192547928196496</v>
      </c>
      <c r="I18" s="84">
        <f t="shared" si="6"/>
        <v>1</v>
      </c>
      <c r="R18" s="72" t="str">
        <f t="shared" si="0"/>
        <v>ⅩⅢ．筋骨格系及び結合組織の疾患</v>
      </c>
      <c r="S18" s="74">
        <v>847016564</v>
      </c>
      <c r="T18" s="74">
        <v>2147415983</v>
      </c>
    </row>
    <row r="19" spans="2:20" ht="18.75" customHeight="1">
      <c r="B19" s="41" t="s">
        <v>65</v>
      </c>
      <c r="C19" s="42"/>
      <c r="D19" s="43">
        <f t="shared" si="1"/>
        <v>926824791</v>
      </c>
      <c r="E19" s="44">
        <f t="shared" si="2"/>
        <v>9.2939254646794311E-2</v>
      </c>
      <c r="F19" s="83">
        <f t="shared" si="3"/>
        <v>3</v>
      </c>
      <c r="G19" s="43">
        <f t="shared" si="4"/>
        <v>608472423</v>
      </c>
      <c r="H19" s="45">
        <f t="shared" si="5"/>
        <v>5.4382272619106942E-2</v>
      </c>
      <c r="I19" s="84">
        <f t="shared" si="6"/>
        <v>8</v>
      </c>
      <c r="R19" s="72" t="str">
        <f t="shared" si="0"/>
        <v>ⅩⅣ．腎尿路生殖器系の疾患</v>
      </c>
      <c r="S19" s="74">
        <v>926824791</v>
      </c>
      <c r="T19" s="74">
        <v>608472423</v>
      </c>
    </row>
    <row r="20" spans="2:20" ht="18.75" customHeight="1">
      <c r="B20" s="41" t="s">
        <v>66</v>
      </c>
      <c r="C20" s="42" t="s">
        <v>62</v>
      </c>
      <c r="D20" s="43">
        <f t="shared" si="1"/>
        <v>6342</v>
      </c>
      <c r="E20" s="44">
        <f t="shared" si="2"/>
        <v>6.3595704246755472E-7</v>
      </c>
      <c r="F20" s="83">
        <f t="shared" si="3"/>
        <v>21</v>
      </c>
      <c r="G20" s="43">
        <f t="shared" si="4"/>
        <v>3040</v>
      </c>
      <c r="H20" s="45">
        <f t="shared" si="5"/>
        <v>2.7170024887403173E-7</v>
      </c>
      <c r="I20" s="84">
        <f t="shared" si="6"/>
        <v>21</v>
      </c>
      <c r="R20" s="72" t="str">
        <f t="shared" si="0"/>
        <v>ⅩⅤ．妊娠，分娩及び産じょく</v>
      </c>
      <c r="S20" s="74">
        <v>6342</v>
      </c>
      <c r="T20" s="74">
        <v>3040</v>
      </c>
    </row>
    <row r="21" spans="2:20" ht="18.75" customHeight="1">
      <c r="B21" s="41" t="s">
        <v>67</v>
      </c>
      <c r="C21" s="42" t="s">
        <v>62</v>
      </c>
      <c r="D21" s="43">
        <f t="shared" si="1"/>
        <v>1779</v>
      </c>
      <c r="E21" s="44">
        <f t="shared" si="2"/>
        <v>1.7839286952850518E-7</v>
      </c>
      <c r="F21" s="83">
        <f t="shared" si="3"/>
        <v>22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1779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1851747</v>
      </c>
      <c r="E22" s="44">
        <f t="shared" si="2"/>
        <v>1.8568772398583523E-4</v>
      </c>
      <c r="F22" s="83">
        <f t="shared" si="3"/>
        <v>19</v>
      </c>
      <c r="G22" s="43">
        <f t="shared" si="4"/>
        <v>3453048</v>
      </c>
      <c r="H22" s="45">
        <f t="shared" si="5"/>
        <v>3.0861644768880839E-4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1851747</v>
      </c>
      <c r="T22" s="74">
        <v>3453048</v>
      </c>
    </row>
    <row r="23" spans="2:20" ht="18.75" customHeight="1">
      <c r="B23" s="41" t="s">
        <v>69</v>
      </c>
      <c r="C23" s="42"/>
      <c r="D23" s="43">
        <f t="shared" si="1"/>
        <v>192716866</v>
      </c>
      <c r="E23" s="44">
        <f t="shared" si="2"/>
        <v>1.9325078545407767E-2</v>
      </c>
      <c r="F23" s="83">
        <f t="shared" si="3"/>
        <v>12</v>
      </c>
      <c r="G23" s="43">
        <f t="shared" si="4"/>
        <v>232712886</v>
      </c>
      <c r="H23" s="45">
        <f t="shared" si="5"/>
        <v>2.0798733237629662E-2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192716866</v>
      </c>
      <c r="T23" s="74">
        <v>232712886</v>
      </c>
    </row>
    <row r="24" spans="2:20" ht="18.75" customHeight="1">
      <c r="B24" s="41" t="s">
        <v>70</v>
      </c>
      <c r="C24" s="42"/>
      <c r="D24" s="43">
        <f t="shared" si="1"/>
        <v>470461493</v>
      </c>
      <c r="E24" s="44">
        <f t="shared" si="2"/>
        <v>4.7176490016264616E-2</v>
      </c>
      <c r="F24" s="83">
        <f t="shared" si="3"/>
        <v>9</v>
      </c>
      <c r="G24" s="43">
        <f t="shared" si="4"/>
        <v>1008317101</v>
      </c>
      <c r="H24" s="45">
        <f t="shared" si="5"/>
        <v>9.0118423449224397E-2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470461493</v>
      </c>
      <c r="T24" s="74">
        <v>1008317101</v>
      </c>
    </row>
    <row r="25" spans="2:20" ht="18.75" customHeight="1">
      <c r="B25" s="41" t="s">
        <v>71</v>
      </c>
      <c r="C25" s="42"/>
      <c r="D25" s="43">
        <f t="shared" si="1"/>
        <v>28113979</v>
      </c>
      <c r="E25" s="44">
        <f t="shared" si="2"/>
        <v>2.8191868396144656E-3</v>
      </c>
      <c r="F25" s="83">
        <f t="shared" si="3"/>
        <v>18</v>
      </c>
      <c r="G25" s="43">
        <f t="shared" si="4"/>
        <v>50985358</v>
      </c>
      <c r="H25" s="45">
        <f t="shared" si="5"/>
        <v>4.5568205452406595E-3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28113979</v>
      </c>
      <c r="T25" s="74">
        <v>50985358</v>
      </c>
    </row>
    <row r="26" spans="2:20" ht="18.75" customHeight="1">
      <c r="B26" s="41" t="s">
        <v>72</v>
      </c>
      <c r="C26" s="42"/>
      <c r="D26" s="43">
        <f t="shared" si="1"/>
        <v>43469251</v>
      </c>
      <c r="E26" s="44">
        <f t="shared" si="2"/>
        <v>4.3589681968211596E-3</v>
      </c>
      <c r="F26" s="83">
        <f t="shared" si="3"/>
        <v>16</v>
      </c>
      <c r="G26" s="43">
        <f t="shared" si="4"/>
        <v>33397989</v>
      </c>
      <c r="H26" s="45">
        <f t="shared" si="5"/>
        <v>2.984948001050057E-3</v>
      </c>
      <c r="I26" s="84">
        <f t="shared" si="6"/>
        <v>17</v>
      </c>
      <c r="R26" s="72" t="str">
        <f t="shared" si="0"/>
        <v>ⅩⅩⅡ．特殊目的用コード</v>
      </c>
      <c r="S26" s="74">
        <v>43469251</v>
      </c>
      <c r="T26" s="74">
        <v>33397989</v>
      </c>
    </row>
    <row r="27" spans="2:20" ht="18.75" customHeight="1" thickBot="1">
      <c r="B27" s="46" t="s">
        <v>73</v>
      </c>
      <c r="C27" s="47"/>
      <c r="D27" s="43">
        <f t="shared" si="1"/>
        <v>1167128</v>
      </c>
      <c r="E27" s="44">
        <f t="shared" si="2"/>
        <v>1.1703615122375784E-4</v>
      </c>
      <c r="F27" s="83">
        <f t="shared" si="3"/>
        <v>20</v>
      </c>
      <c r="G27" s="43">
        <f t="shared" si="4"/>
        <v>2841520</v>
      </c>
      <c r="H27" s="45">
        <f t="shared" si="5"/>
        <v>2.5396108262517718E-4</v>
      </c>
      <c r="I27" s="84">
        <f t="shared" si="6"/>
        <v>20</v>
      </c>
      <c r="R27" s="72" t="str">
        <f t="shared" si="0"/>
        <v>分類外</v>
      </c>
      <c r="S27" s="74">
        <v>1167128</v>
      </c>
      <c r="T27" s="74">
        <v>2841520</v>
      </c>
    </row>
    <row r="28" spans="2:20" ht="18.75" customHeight="1" thickTop="1">
      <c r="B28" s="48" t="s">
        <v>74</v>
      </c>
      <c r="C28" s="49"/>
      <c r="D28" s="50">
        <f>S28</f>
        <v>9972371680</v>
      </c>
      <c r="E28" s="51"/>
      <c r="F28" s="52"/>
      <c r="G28" s="50">
        <f>T28</f>
        <v>11188800940</v>
      </c>
      <c r="H28" s="51"/>
      <c r="I28" s="53"/>
      <c r="R28" s="77" t="s">
        <v>169</v>
      </c>
      <c r="S28" s="79">
        <f>SUM(S6:S27)</f>
        <v>9972371680</v>
      </c>
      <c r="T28" s="79">
        <f>SUM(T6:T27)</f>
        <v>11188800940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75" priority="1" stopIfTrue="1" operator="equal">
      <formula>0</formula>
    </cfRule>
    <cfRule type="expression" dxfId="174" priority="2" stopIfTrue="1">
      <formula>$F6&lt;=5</formula>
    </cfRule>
  </conditionalFormatting>
  <conditionalFormatting sqref="G6:I27">
    <cfRule type="cellIs" dxfId="173" priority="3" stopIfTrue="1" operator="equal">
      <formula>0</formula>
    </cfRule>
  </conditionalFormatting>
  <conditionalFormatting sqref="G6:I27">
    <cfRule type="expression" dxfId="17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8A69F-22D1-49D1-9790-46F50F950B2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103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159142004</v>
      </c>
      <c r="E6" s="44">
        <f>IFERROR(S6/$S$28,"-")</f>
        <v>1.8827725917041384E-2</v>
      </c>
      <c r="F6" s="83">
        <f>_xlfn.IFS(D6&gt;0,RANK(D6,$D$6:$D$27),D6=0,"")</f>
        <v>12</v>
      </c>
      <c r="G6" s="40">
        <f>T6</f>
        <v>177312917</v>
      </c>
      <c r="H6" s="45">
        <f>IFERROR(T6/$T$28,"-")</f>
        <v>1.5973124503010659E-2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159142004</v>
      </c>
      <c r="T6" s="74">
        <v>177312917</v>
      </c>
    </row>
    <row r="7" spans="2:20" ht="18.75" customHeight="1">
      <c r="B7" s="41" t="s">
        <v>52</v>
      </c>
      <c r="C7" s="42"/>
      <c r="D7" s="43">
        <f>S7</f>
        <v>1306344002</v>
      </c>
      <c r="E7" s="44">
        <f>IFERROR(S7/$S$28,"-")</f>
        <v>0.15455056619135552</v>
      </c>
      <c r="F7" s="83">
        <f>_xlfn.IFS(D7&gt;0,RANK(D7,$D$6:$D$27),D7=0,"")</f>
        <v>2</v>
      </c>
      <c r="G7" s="43">
        <f>T7</f>
        <v>836433057</v>
      </c>
      <c r="H7" s="45">
        <f>IFERROR(T7/$T$28,"-")</f>
        <v>7.5349554809336375E-2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1306344002</v>
      </c>
      <c r="T7" s="74">
        <v>836433057</v>
      </c>
    </row>
    <row r="8" spans="2:20" ht="18.75" customHeight="1">
      <c r="B8" s="41" t="s">
        <v>53</v>
      </c>
      <c r="C8" s="42"/>
      <c r="D8" s="43">
        <f t="shared" ref="D8:D27" si="1">S8</f>
        <v>157744501</v>
      </c>
      <c r="E8" s="44">
        <f t="shared" ref="E8:E27" si="2">IFERROR(S8/$S$28,"-")</f>
        <v>1.8662390538631526E-2</v>
      </c>
      <c r="F8" s="83">
        <f t="shared" ref="F8:F27" si="3">_xlfn.IFS(D8&gt;0,RANK(D8,$D$6:$D$27),D8=0,"")</f>
        <v>13</v>
      </c>
      <c r="G8" s="43">
        <f t="shared" ref="G8:G27" si="4">T8</f>
        <v>98317175</v>
      </c>
      <c r="H8" s="45">
        <f t="shared" ref="H8:H27" si="5">IFERROR(T8/$T$28,"-")</f>
        <v>8.8568419246031968E-3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157744501</v>
      </c>
      <c r="T8" s="74">
        <v>98317175</v>
      </c>
    </row>
    <row r="9" spans="2:20" ht="18.75" customHeight="1">
      <c r="B9" s="41" t="s">
        <v>54</v>
      </c>
      <c r="C9" s="42"/>
      <c r="D9" s="43">
        <f t="shared" si="1"/>
        <v>549724742</v>
      </c>
      <c r="E9" s="44">
        <f t="shared" si="2"/>
        <v>6.5036674869271408E-2</v>
      </c>
      <c r="F9" s="83">
        <f t="shared" si="3"/>
        <v>7</v>
      </c>
      <c r="G9" s="43">
        <f t="shared" si="4"/>
        <v>663720584</v>
      </c>
      <c r="H9" s="45">
        <f t="shared" si="5"/>
        <v>5.9790858459809471E-2</v>
      </c>
      <c r="I9" s="84">
        <f t="shared" si="6"/>
        <v>8</v>
      </c>
      <c r="R9" s="72" t="str">
        <f t="shared" si="0"/>
        <v>Ⅳ．内分泌，栄養及び代謝疾患</v>
      </c>
      <c r="S9" s="74">
        <v>549724742</v>
      </c>
      <c r="T9" s="74">
        <v>663720584</v>
      </c>
    </row>
    <row r="10" spans="2:20" ht="18.75" customHeight="1">
      <c r="B10" s="41" t="s">
        <v>55</v>
      </c>
      <c r="C10" s="42"/>
      <c r="D10" s="43">
        <f t="shared" si="1"/>
        <v>188833501</v>
      </c>
      <c r="E10" s="44">
        <f t="shared" si="2"/>
        <v>2.2340458907274791E-2</v>
      </c>
      <c r="F10" s="83">
        <f t="shared" si="3"/>
        <v>11</v>
      </c>
      <c r="G10" s="43">
        <f t="shared" si="4"/>
        <v>421978414</v>
      </c>
      <c r="H10" s="45">
        <f t="shared" si="5"/>
        <v>3.8013664534124018E-2</v>
      </c>
      <c r="I10" s="84">
        <f t="shared" si="6"/>
        <v>11</v>
      </c>
      <c r="R10" s="72" t="str">
        <f t="shared" si="0"/>
        <v>Ⅴ．精神及び行動の障害</v>
      </c>
      <c r="S10" s="74">
        <v>188833501</v>
      </c>
      <c r="T10" s="74">
        <v>421978414</v>
      </c>
    </row>
    <row r="11" spans="2:20" ht="18.75" customHeight="1">
      <c r="B11" s="41" t="s">
        <v>56</v>
      </c>
      <c r="C11" s="42"/>
      <c r="D11" s="43">
        <f t="shared" si="1"/>
        <v>397856462</v>
      </c>
      <c r="E11" s="44">
        <f t="shared" si="2"/>
        <v>4.7069486575397099E-2</v>
      </c>
      <c r="F11" s="83">
        <f t="shared" si="3"/>
        <v>8</v>
      </c>
      <c r="G11" s="43">
        <f t="shared" si="4"/>
        <v>758111587</v>
      </c>
      <c r="H11" s="45">
        <f t="shared" si="5"/>
        <v>6.8294013607175602E-2</v>
      </c>
      <c r="I11" s="84">
        <f t="shared" si="6"/>
        <v>6</v>
      </c>
      <c r="R11" s="72" t="str">
        <f t="shared" si="0"/>
        <v>Ⅵ．神経系の疾患</v>
      </c>
      <c r="S11" s="74">
        <v>397856462</v>
      </c>
      <c r="T11" s="74">
        <v>758111587</v>
      </c>
    </row>
    <row r="12" spans="2:20" ht="18.75" customHeight="1">
      <c r="B12" s="41" t="s">
        <v>57</v>
      </c>
      <c r="C12" s="42"/>
      <c r="D12" s="43">
        <f t="shared" si="1"/>
        <v>300742548</v>
      </c>
      <c r="E12" s="44">
        <f t="shared" si="2"/>
        <v>3.558016188696897E-2</v>
      </c>
      <c r="F12" s="83">
        <f t="shared" si="3"/>
        <v>10</v>
      </c>
      <c r="G12" s="43">
        <f t="shared" si="4"/>
        <v>436205212</v>
      </c>
      <c r="H12" s="45">
        <f t="shared" si="5"/>
        <v>3.9295276836137996E-2</v>
      </c>
      <c r="I12" s="84">
        <f t="shared" si="6"/>
        <v>10</v>
      </c>
      <c r="R12" s="72" t="str">
        <f t="shared" si="0"/>
        <v>Ⅶ．眼及び付属器の疾患</v>
      </c>
      <c r="S12" s="74">
        <v>300742548</v>
      </c>
      <c r="T12" s="74">
        <v>436205212</v>
      </c>
    </row>
    <row r="13" spans="2:20" ht="18.75" customHeight="1">
      <c r="B13" s="41" t="s">
        <v>58</v>
      </c>
      <c r="C13" s="42"/>
      <c r="D13" s="43">
        <f t="shared" si="1"/>
        <v>18686146</v>
      </c>
      <c r="E13" s="44">
        <f t="shared" si="2"/>
        <v>2.2107151254286026E-3</v>
      </c>
      <c r="F13" s="83">
        <f t="shared" si="3"/>
        <v>18</v>
      </c>
      <c r="G13" s="43">
        <f t="shared" si="4"/>
        <v>30582747</v>
      </c>
      <c r="H13" s="45">
        <f t="shared" si="5"/>
        <v>2.7550278555006557E-3</v>
      </c>
      <c r="I13" s="84">
        <f t="shared" si="6"/>
        <v>18</v>
      </c>
      <c r="R13" s="72" t="str">
        <f t="shared" si="0"/>
        <v>Ⅷ．耳及び乳様突起の疾患</v>
      </c>
      <c r="S13" s="74">
        <v>18686146</v>
      </c>
      <c r="T13" s="74">
        <v>30582747</v>
      </c>
    </row>
    <row r="14" spans="2:20" ht="18.75" customHeight="1">
      <c r="B14" s="41" t="s">
        <v>59</v>
      </c>
      <c r="C14" s="42"/>
      <c r="D14" s="43">
        <f t="shared" si="1"/>
        <v>1593711232</v>
      </c>
      <c r="E14" s="44">
        <f t="shared" si="2"/>
        <v>0.18854832484707404</v>
      </c>
      <c r="F14" s="83">
        <f t="shared" si="3"/>
        <v>1</v>
      </c>
      <c r="G14" s="43">
        <f t="shared" si="4"/>
        <v>2032725563</v>
      </c>
      <c r="H14" s="45">
        <f t="shared" si="5"/>
        <v>0.18311682559625048</v>
      </c>
      <c r="I14" s="84">
        <f t="shared" si="6"/>
        <v>1</v>
      </c>
      <c r="R14" s="72" t="str">
        <f t="shared" si="0"/>
        <v>Ⅸ．循環器系の疾患</v>
      </c>
      <c r="S14" s="74">
        <v>1593711232</v>
      </c>
      <c r="T14" s="74">
        <v>2032725563</v>
      </c>
    </row>
    <row r="15" spans="2:20" ht="18.75" customHeight="1">
      <c r="B15" s="41" t="s">
        <v>60</v>
      </c>
      <c r="C15" s="42"/>
      <c r="D15" s="43">
        <f t="shared" si="1"/>
        <v>674832022</v>
      </c>
      <c r="E15" s="44">
        <f t="shared" si="2"/>
        <v>7.9837830559547573E-2</v>
      </c>
      <c r="F15" s="83">
        <f t="shared" si="3"/>
        <v>5</v>
      </c>
      <c r="G15" s="43">
        <f t="shared" si="4"/>
        <v>591005466</v>
      </c>
      <c r="H15" s="45">
        <f t="shared" si="5"/>
        <v>5.3240362011402885E-2</v>
      </c>
      <c r="I15" s="84">
        <f t="shared" si="6"/>
        <v>9</v>
      </c>
      <c r="R15" s="72" t="str">
        <f t="shared" si="0"/>
        <v>Ⅹ．呼吸器系の疾患</v>
      </c>
      <c r="S15" s="74">
        <v>674832022</v>
      </c>
      <c r="T15" s="74">
        <v>591005466</v>
      </c>
    </row>
    <row r="16" spans="2:20" ht="18.75" customHeight="1">
      <c r="B16" s="41" t="s">
        <v>61</v>
      </c>
      <c r="C16" s="42" t="s">
        <v>62</v>
      </c>
      <c r="D16" s="43">
        <f t="shared" si="1"/>
        <v>644427560</v>
      </c>
      <c r="E16" s="44">
        <f t="shared" si="2"/>
        <v>7.6240748313485748E-2</v>
      </c>
      <c r="F16" s="83">
        <f t="shared" si="3"/>
        <v>6</v>
      </c>
      <c r="G16" s="43">
        <f t="shared" si="4"/>
        <v>856505743</v>
      </c>
      <c r="H16" s="45">
        <f t="shared" si="5"/>
        <v>7.7157790317569766E-2</v>
      </c>
      <c r="I16" s="84">
        <f t="shared" si="6"/>
        <v>4</v>
      </c>
      <c r="R16" s="72" t="str">
        <f t="shared" si="0"/>
        <v>ⅩⅠ．消化器系の疾患</v>
      </c>
      <c r="S16" s="74">
        <v>644427560</v>
      </c>
      <c r="T16" s="74">
        <v>856505743</v>
      </c>
    </row>
    <row r="17" spans="2:20" ht="18.75" customHeight="1">
      <c r="B17" s="41" t="s">
        <v>63</v>
      </c>
      <c r="C17" s="42"/>
      <c r="D17" s="43">
        <f t="shared" si="1"/>
        <v>140408338</v>
      </c>
      <c r="E17" s="44">
        <f t="shared" si="2"/>
        <v>1.6611388809275689E-2</v>
      </c>
      <c r="F17" s="83">
        <f t="shared" si="3"/>
        <v>15</v>
      </c>
      <c r="G17" s="43">
        <f t="shared" si="4"/>
        <v>189139717</v>
      </c>
      <c r="H17" s="45">
        <f t="shared" si="5"/>
        <v>1.7038534469009957E-2</v>
      </c>
      <c r="I17" s="84">
        <f t="shared" si="6"/>
        <v>13</v>
      </c>
      <c r="R17" s="72" t="str">
        <f t="shared" si="0"/>
        <v>ⅩⅡ．皮膚及び皮下組織の疾患</v>
      </c>
      <c r="S17" s="74">
        <v>140408338</v>
      </c>
      <c r="T17" s="74">
        <v>189139717</v>
      </c>
    </row>
    <row r="18" spans="2:20" ht="18.75" customHeight="1">
      <c r="B18" s="41" t="s">
        <v>64</v>
      </c>
      <c r="C18" s="42"/>
      <c r="D18" s="43">
        <f t="shared" si="1"/>
        <v>795455363</v>
      </c>
      <c r="E18" s="44">
        <f t="shared" si="2"/>
        <v>9.4108501698927094E-2</v>
      </c>
      <c r="F18" s="83">
        <f t="shared" si="3"/>
        <v>4</v>
      </c>
      <c r="G18" s="43">
        <f t="shared" si="4"/>
        <v>1989946086</v>
      </c>
      <c r="H18" s="45">
        <f t="shared" si="5"/>
        <v>0.17926306285941229</v>
      </c>
      <c r="I18" s="84">
        <f t="shared" si="6"/>
        <v>2</v>
      </c>
      <c r="R18" s="72" t="str">
        <f t="shared" si="0"/>
        <v>ⅩⅢ．筋骨格系及び結合組織の疾患</v>
      </c>
      <c r="S18" s="74">
        <v>795455363</v>
      </c>
      <c r="T18" s="74">
        <v>1989946086</v>
      </c>
    </row>
    <row r="19" spans="2:20" ht="18.75" customHeight="1">
      <c r="B19" s="41" t="s">
        <v>65</v>
      </c>
      <c r="C19" s="42"/>
      <c r="D19" s="43">
        <f t="shared" si="1"/>
        <v>915042762</v>
      </c>
      <c r="E19" s="44">
        <f t="shared" si="2"/>
        <v>0.10825661291351171</v>
      </c>
      <c r="F19" s="83">
        <f t="shared" si="3"/>
        <v>3</v>
      </c>
      <c r="G19" s="43">
        <f t="shared" si="4"/>
        <v>708639854</v>
      </c>
      <c r="H19" s="45">
        <f t="shared" si="5"/>
        <v>6.3837383126110869E-2</v>
      </c>
      <c r="I19" s="84">
        <f t="shared" si="6"/>
        <v>7</v>
      </c>
      <c r="R19" s="72" t="str">
        <f t="shared" si="0"/>
        <v>ⅩⅣ．腎尿路生殖器系の疾患</v>
      </c>
      <c r="S19" s="74">
        <v>915042762</v>
      </c>
      <c r="T19" s="74">
        <v>708639854</v>
      </c>
    </row>
    <row r="20" spans="2:20" ht="18.75" customHeight="1">
      <c r="B20" s="41" t="s">
        <v>66</v>
      </c>
      <c r="C20" s="42" t="s">
        <v>62</v>
      </c>
      <c r="D20" s="43">
        <f t="shared" si="1"/>
        <v>14275</v>
      </c>
      <c r="E20" s="44">
        <f t="shared" si="2"/>
        <v>1.6888425476014854E-6</v>
      </c>
      <c r="F20" s="83">
        <f t="shared" si="3"/>
        <v>21</v>
      </c>
      <c r="G20" s="43">
        <f t="shared" si="4"/>
        <v>1839</v>
      </c>
      <c r="H20" s="45">
        <f t="shared" si="5"/>
        <v>1.6566517802556145E-7</v>
      </c>
      <c r="I20" s="84">
        <f t="shared" si="6"/>
        <v>22</v>
      </c>
      <c r="R20" s="72" t="str">
        <f t="shared" si="0"/>
        <v>ⅩⅤ．妊娠，分娩及び産じょく</v>
      </c>
      <c r="S20" s="74">
        <v>14275</v>
      </c>
      <c r="T20" s="74">
        <v>1839</v>
      </c>
    </row>
    <row r="21" spans="2:20" ht="18.75" customHeight="1">
      <c r="B21" s="41" t="s">
        <v>67</v>
      </c>
      <c r="C21" s="42" t="s">
        <v>62</v>
      </c>
      <c r="D21" s="43">
        <f t="shared" si="1"/>
        <v>6561</v>
      </c>
      <c r="E21" s="44">
        <f t="shared" si="2"/>
        <v>7.7621687949655655E-7</v>
      </c>
      <c r="F21" s="83">
        <f t="shared" si="3"/>
        <v>22</v>
      </c>
      <c r="G21" s="43">
        <f t="shared" si="4"/>
        <v>4432</v>
      </c>
      <c r="H21" s="45">
        <f t="shared" si="5"/>
        <v>3.9925397988542055E-7</v>
      </c>
      <c r="I21" s="84">
        <f t="shared" si="6"/>
        <v>21</v>
      </c>
      <c r="R21" s="72" t="str">
        <f t="shared" si="0"/>
        <v>ⅩⅥ．周産期に発生した病態</v>
      </c>
      <c r="S21" s="74">
        <v>6561</v>
      </c>
      <c r="T21" s="74">
        <v>4432</v>
      </c>
    </row>
    <row r="22" spans="2:20" ht="18.75" customHeight="1">
      <c r="B22" s="41" t="s">
        <v>68</v>
      </c>
      <c r="C22" s="42"/>
      <c r="D22" s="43">
        <f t="shared" si="1"/>
        <v>3142800</v>
      </c>
      <c r="E22" s="44">
        <f t="shared" si="2"/>
        <v>3.7181746820328884E-4</v>
      </c>
      <c r="F22" s="83">
        <f t="shared" si="3"/>
        <v>19</v>
      </c>
      <c r="G22" s="43">
        <f t="shared" si="4"/>
        <v>5399145</v>
      </c>
      <c r="H22" s="45">
        <f t="shared" si="5"/>
        <v>4.8637863926635126E-4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3142800</v>
      </c>
      <c r="T22" s="74">
        <v>5399145</v>
      </c>
    </row>
    <row r="23" spans="2:20" ht="18.75" customHeight="1">
      <c r="B23" s="41" t="s">
        <v>69</v>
      </c>
      <c r="C23" s="42"/>
      <c r="D23" s="43">
        <f t="shared" si="1"/>
        <v>156373194</v>
      </c>
      <c r="E23" s="44">
        <f t="shared" si="2"/>
        <v>1.8500154348969618E-2</v>
      </c>
      <c r="F23" s="83">
        <f t="shared" si="3"/>
        <v>14</v>
      </c>
      <c r="G23" s="43">
        <f t="shared" si="4"/>
        <v>275468309</v>
      </c>
      <c r="H23" s="45">
        <f t="shared" si="5"/>
        <v>2.4815392306082314E-2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156373194</v>
      </c>
      <c r="T23" s="74">
        <v>275468309</v>
      </c>
    </row>
    <row r="24" spans="2:20" ht="18.75" customHeight="1">
      <c r="B24" s="41" t="s">
        <v>70</v>
      </c>
      <c r="C24" s="42"/>
      <c r="D24" s="43">
        <f t="shared" si="1"/>
        <v>356581387</v>
      </c>
      <c r="E24" s="44">
        <f t="shared" si="2"/>
        <v>4.2186327008641063E-2</v>
      </c>
      <c r="F24" s="83">
        <f t="shared" si="3"/>
        <v>9</v>
      </c>
      <c r="G24" s="43">
        <f t="shared" si="4"/>
        <v>874295196</v>
      </c>
      <c r="H24" s="45">
        <f t="shared" si="5"/>
        <v>7.8760342192622707E-2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356581387</v>
      </c>
      <c r="T24" s="74">
        <v>874295196</v>
      </c>
    </row>
    <row r="25" spans="2:20" ht="18.75" customHeight="1">
      <c r="B25" s="41" t="s">
        <v>71</v>
      </c>
      <c r="C25" s="42"/>
      <c r="D25" s="43">
        <f t="shared" si="1"/>
        <v>26087950</v>
      </c>
      <c r="E25" s="44">
        <f t="shared" si="2"/>
        <v>3.0864055999789961E-3</v>
      </c>
      <c r="F25" s="83">
        <f t="shared" si="3"/>
        <v>17</v>
      </c>
      <c r="G25" s="43">
        <f t="shared" si="4"/>
        <v>82848807</v>
      </c>
      <c r="H25" s="45">
        <f t="shared" si="5"/>
        <v>7.4633835567484404E-3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26087950</v>
      </c>
      <c r="T25" s="74">
        <v>82848807</v>
      </c>
    </row>
    <row r="26" spans="2:20" ht="18.75" customHeight="1">
      <c r="B26" s="41" t="s">
        <v>72</v>
      </c>
      <c r="C26" s="42"/>
      <c r="D26" s="43">
        <f t="shared" si="1"/>
        <v>67130975</v>
      </c>
      <c r="E26" s="44">
        <f t="shared" si="2"/>
        <v>7.9421118628351401E-3</v>
      </c>
      <c r="F26" s="83">
        <f t="shared" si="3"/>
        <v>16</v>
      </c>
      <c r="G26" s="43">
        <f t="shared" si="4"/>
        <v>71443228</v>
      </c>
      <c r="H26" s="45">
        <f t="shared" si="5"/>
        <v>6.4359190241113527E-3</v>
      </c>
      <c r="I26" s="84">
        <f t="shared" si="6"/>
        <v>17</v>
      </c>
      <c r="R26" s="72" t="str">
        <f t="shared" si="0"/>
        <v>ⅩⅩⅡ．特殊目的用コード</v>
      </c>
      <c r="S26" s="74">
        <v>67130975</v>
      </c>
      <c r="T26" s="74">
        <v>71443228</v>
      </c>
    </row>
    <row r="27" spans="2:20" ht="18.75" customHeight="1" thickBot="1">
      <c r="B27" s="46" t="s">
        <v>73</v>
      </c>
      <c r="C27" s="47"/>
      <c r="D27" s="43">
        <f t="shared" si="1"/>
        <v>246235</v>
      </c>
      <c r="E27" s="44">
        <f t="shared" si="2"/>
        <v>2.9131498753670877E-5</v>
      </c>
      <c r="F27" s="83">
        <f t="shared" si="3"/>
        <v>20</v>
      </c>
      <c r="G27" s="43">
        <f t="shared" si="4"/>
        <v>618292</v>
      </c>
      <c r="H27" s="45">
        <f t="shared" si="5"/>
        <v>5.5698452556704975E-5</v>
      </c>
      <c r="I27" s="84">
        <f t="shared" si="6"/>
        <v>20</v>
      </c>
      <c r="R27" s="72" t="str">
        <f t="shared" si="0"/>
        <v>分類外</v>
      </c>
      <c r="S27" s="74">
        <v>246235</v>
      </c>
      <c r="T27" s="74">
        <v>618292</v>
      </c>
    </row>
    <row r="28" spans="2:20" ht="18.75" customHeight="1" thickTop="1">
      <c r="B28" s="48" t="s">
        <v>74</v>
      </c>
      <c r="C28" s="49"/>
      <c r="D28" s="50">
        <f>S28</f>
        <v>8452534560</v>
      </c>
      <c r="E28" s="51"/>
      <c r="F28" s="52"/>
      <c r="G28" s="50">
        <f>T28</f>
        <v>11100703370</v>
      </c>
      <c r="H28" s="51"/>
      <c r="I28" s="53"/>
      <c r="R28" s="77" t="s">
        <v>169</v>
      </c>
      <c r="S28" s="79">
        <f>SUM(S6:S27)</f>
        <v>8452534560</v>
      </c>
      <c r="T28" s="79">
        <f>SUM(T6:T27)</f>
        <v>11100703370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71" priority="1" stopIfTrue="1" operator="equal">
      <formula>0</formula>
    </cfRule>
    <cfRule type="expression" dxfId="170" priority="2" stopIfTrue="1">
      <formula>$F6&lt;=5</formula>
    </cfRule>
  </conditionalFormatting>
  <conditionalFormatting sqref="G6:I27">
    <cfRule type="cellIs" dxfId="169" priority="3" stopIfTrue="1" operator="equal">
      <formula>0</formula>
    </cfRule>
  </conditionalFormatting>
  <conditionalFormatting sqref="G6:I27">
    <cfRule type="expression" dxfId="16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72426-F11B-436E-958B-4FA5658566E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104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47455715</v>
      </c>
      <c r="E6" s="44">
        <f>IFERROR(S6/$S$28,"-")</f>
        <v>1.8365783312309269E-2</v>
      </c>
      <c r="F6" s="83">
        <f>_xlfn.IFS(D6&gt;0,RANK(D6,$D$6:$D$27),D6=0,"")</f>
        <v>14</v>
      </c>
      <c r="G6" s="40">
        <f>T6</f>
        <v>48478320</v>
      </c>
      <c r="H6" s="45">
        <f>IFERROR(T6/$T$28,"-")</f>
        <v>1.6440231760362703E-2</v>
      </c>
      <c r="I6" s="84">
        <f>_xlfn.IFS(G6&gt;0,RANK(G6,$G$6:$G$27),G6=0,"")</f>
        <v>15</v>
      </c>
      <c r="R6" s="72" t="str">
        <f>B6</f>
        <v>Ⅰ．感染症及び寄生虫症</v>
      </c>
      <c r="S6" s="74">
        <v>47455715</v>
      </c>
      <c r="T6" s="74">
        <v>48478320</v>
      </c>
    </row>
    <row r="7" spans="2:20" ht="18.75" customHeight="1">
      <c r="B7" s="41" t="s">
        <v>52</v>
      </c>
      <c r="C7" s="42"/>
      <c r="D7" s="43">
        <f>S7</f>
        <v>410746489</v>
      </c>
      <c r="E7" s="44">
        <f>IFERROR(S7/$S$28,"-")</f>
        <v>0.15896254040774274</v>
      </c>
      <c r="F7" s="83">
        <f>_xlfn.IFS(D7&gt;0,RANK(D7,$D$6:$D$27),D7=0,"")</f>
        <v>2</v>
      </c>
      <c r="G7" s="43">
        <f>T7</f>
        <v>237392135</v>
      </c>
      <c r="H7" s="45">
        <f>IFERROR(T7/$T$28,"-")</f>
        <v>8.0505713017433575E-2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410746489</v>
      </c>
      <c r="T7" s="74">
        <v>237392135</v>
      </c>
    </row>
    <row r="8" spans="2:20" ht="18.75" customHeight="1">
      <c r="B8" s="41" t="s">
        <v>53</v>
      </c>
      <c r="C8" s="42"/>
      <c r="D8" s="43">
        <f t="shared" ref="D8:D27" si="1">S8</f>
        <v>33871771</v>
      </c>
      <c r="E8" s="44">
        <f t="shared" ref="E8:E27" si="2">IFERROR(S8/$S$28,"-")</f>
        <v>1.3108676301477305E-2</v>
      </c>
      <c r="F8" s="83">
        <f t="shared" ref="F8:F27" si="3">_xlfn.IFS(D8&gt;0,RANK(D8,$D$6:$D$27),D8=0,"")</f>
        <v>15</v>
      </c>
      <c r="G8" s="43">
        <f t="shared" ref="G8:G27" si="4">T8</f>
        <v>50676338</v>
      </c>
      <c r="H8" s="45">
        <f t="shared" ref="H8:H27" si="5">IFERROR(T8/$T$28,"-")</f>
        <v>1.7185635588990611E-2</v>
      </c>
      <c r="I8" s="84">
        <f t="shared" ref="I8:I27" si="6">_xlfn.IFS(G8&gt;0,RANK(G8,$G$6:$G$27),G8=0,"")</f>
        <v>14</v>
      </c>
      <c r="R8" s="72" t="str">
        <f t="shared" si="0"/>
        <v>Ⅲ．血液及び造血器の疾患並びに免疫機構の障害</v>
      </c>
      <c r="S8" s="74">
        <v>33871771</v>
      </c>
      <c r="T8" s="74">
        <v>50676338</v>
      </c>
    </row>
    <row r="9" spans="2:20" ht="18.75" customHeight="1">
      <c r="B9" s="41" t="s">
        <v>54</v>
      </c>
      <c r="C9" s="42"/>
      <c r="D9" s="43">
        <f t="shared" si="1"/>
        <v>180427320</v>
      </c>
      <c r="E9" s="44">
        <f t="shared" si="2"/>
        <v>6.98269757971339E-2</v>
      </c>
      <c r="F9" s="83">
        <f t="shared" si="3"/>
        <v>7</v>
      </c>
      <c r="G9" s="43">
        <f t="shared" si="4"/>
        <v>200721476</v>
      </c>
      <c r="H9" s="45">
        <f t="shared" si="5"/>
        <v>6.8069759528013349E-2</v>
      </c>
      <c r="I9" s="84">
        <f t="shared" si="6"/>
        <v>6</v>
      </c>
      <c r="R9" s="72" t="str">
        <f t="shared" si="0"/>
        <v>Ⅳ．内分泌，栄養及び代謝疾患</v>
      </c>
      <c r="S9" s="74">
        <v>180427320</v>
      </c>
      <c r="T9" s="74">
        <v>200721476</v>
      </c>
    </row>
    <row r="10" spans="2:20" ht="18.75" customHeight="1">
      <c r="B10" s="41" t="s">
        <v>55</v>
      </c>
      <c r="C10" s="42"/>
      <c r="D10" s="43">
        <f t="shared" si="1"/>
        <v>52460201</v>
      </c>
      <c r="E10" s="44">
        <f t="shared" si="2"/>
        <v>2.0302563855295195E-2</v>
      </c>
      <c r="F10" s="83">
        <f t="shared" si="3"/>
        <v>11</v>
      </c>
      <c r="G10" s="43">
        <f t="shared" si="4"/>
        <v>107056405</v>
      </c>
      <c r="H10" s="45">
        <f t="shared" si="5"/>
        <v>3.630555080356028E-2</v>
      </c>
      <c r="I10" s="84">
        <f t="shared" si="6"/>
        <v>10</v>
      </c>
      <c r="R10" s="72" t="str">
        <f t="shared" si="0"/>
        <v>Ⅴ．精神及び行動の障害</v>
      </c>
      <c r="S10" s="74">
        <v>52460201</v>
      </c>
      <c r="T10" s="74">
        <v>107056405</v>
      </c>
    </row>
    <row r="11" spans="2:20" ht="18.75" customHeight="1">
      <c r="B11" s="41" t="s">
        <v>56</v>
      </c>
      <c r="C11" s="42"/>
      <c r="D11" s="43">
        <f t="shared" si="1"/>
        <v>135030311</v>
      </c>
      <c r="E11" s="44">
        <f t="shared" si="2"/>
        <v>5.225792999683454E-2</v>
      </c>
      <c r="F11" s="83">
        <f t="shared" si="3"/>
        <v>9</v>
      </c>
      <c r="G11" s="43">
        <f t="shared" si="4"/>
        <v>186645728</v>
      </c>
      <c r="H11" s="45">
        <f t="shared" si="5"/>
        <v>6.3296315247756488E-2</v>
      </c>
      <c r="I11" s="84">
        <f t="shared" si="6"/>
        <v>7</v>
      </c>
      <c r="R11" s="72" t="str">
        <f t="shared" si="0"/>
        <v>Ⅵ．神経系の疾患</v>
      </c>
      <c r="S11" s="74">
        <v>135030311</v>
      </c>
      <c r="T11" s="74">
        <v>186645728</v>
      </c>
    </row>
    <row r="12" spans="2:20" ht="18.75" customHeight="1">
      <c r="B12" s="41" t="s">
        <v>57</v>
      </c>
      <c r="C12" s="42"/>
      <c r="D12" s="43">
        <f t="shared" si="1"/>
        <v>83820294</v>
      </c>
      <c r="E12" s="44">
        <f t="shared" si="2"/>
        <v>3.2439198456456861E-2</v>
      </c>
      <c r="F12" s="83">
        <f t="shared" si="3"/>
        <v>10</v>
      </c>
      <c r="G12" s="43">
        <f t="shared" si="4"/>
        <v>91469281</v>
      </c>
      <c r="H12" s="45">
        <f t="shared" si="5"/>
        <v>3.1019560467312825E-2</v>
      </c>
      <c r="I12" s="84">
        <f t="shared" si="6"/>
        <v>11</v>
      </c>
      <c r="R12" s="72" t="str">
        <f t="shared" si="0"/>
        <v>Ⅶ．眼及び付属器の疾患</v>
      </c>
      <c r="S12" s="74">
        <v>83820294</v>
      </c>
      <c r="T12" s="74">
        <v>91469281</v>
      </c>
    </row>
    <row r="13" spans="2:20" ht="18.75" customHeight="1">
      <c r="B13" s="41" t="s">
        <v>58</v>
      </c>
      <c r="C13" s="42"/>
      <c r="D13" s="43">
        <f t="shared" si="1"/>
        <v>4755985</v>
      </c>
      <c r="E13" s="44">
        <f t="shared" si="2"/>
        <v>1.8406084482468171E-3</v>
      </c>
      <c r="F13" s="83">
        <f t="shared" si="3"/>
        <v>18</v>
      </c>
      <c r="G13" s="43">
        <f t="shared" si="4"/>
        <v>7246979</v>
      </c>
      <c r="H13" s="45">
        <f t="shared" si="5"/>
        <v>2.4576349659493468E-3</v>
      </c>
      <c r="I13" s="84">
        <f t="shared" si="6"/>
        <v>17</v>
      </c>
      <c r="R13" s="72" t="str">
        <f t="shared" si="0"/>
        <v>Ⅷ．耳及び乳様突起の疾患</v>
      </c>
      <c r="S13" s="74">
        <v>4755985</v>
      </c>
      <c r="T13" s="74">
        <v>7246979</v>
      </c>
    </row>
    <row r="14" spans="2:20" ht="18.75" customHeight="1">
      <c r="B14" s="41" t="s">
        <v>59</v>
      </c>
      <c r="C14" s="42"/>
      <c r="D14" s="43">
        <f t="shared" si="1"/>
        <v>490740054</v>
      </c>
      <c r="E14" s="44">
        <f t="shared" si="2"/>
        <v>0.18992076074367334</v>
      </c>
      <c r="F14" s="83">
        <f t="shared" si="3"/>
        <v>1</v>
      </c>
      <c r="G14" s="43">
        <f t="shared" si="4"/>
        <v>585152661</v>
      </c>
      <c r="H14" s="45">
        <f t="shared" si="5"/>
        <v>0.19844015555887559</v>
      </c>
      <c r="I14" s="84">
        <f t="shared" si="6"/>
        <v>1</v>
      </c>
      <c r="R14" s="72" t="str">
        <f t="shared" si="0"/>
        <v>Ⅸ．循環器系の疾患</v>
      </c>
      <c r="S14" s="74">
        <v>490740054</v>
      </c>
      <c r="T14" s="74">
        <v>585152661</v>
      </c>
    </row>
    <row r="15" spans="2:20" ht="18.75" customHeight="1">
      <c r="B15" s="41" t="s">
        <v>60</v>
      </c>
      <c r="C15" s="42"/>
      <c r="D15" s="43">
        <f t="shared" si="1"/>
        <v>182812151</v>
      </c>
      <c r="E15" s="44">
        <f t="shared" si="2"/>
        <v>7.0749926581512093E-2</v>
      </c>
      <c r="F15" s="83">
        <f t="shared" si="3"/>
        <v>6</v>
      </c>
      <c r="G15" s="43">
        <f t="shared" si="4"/>
        <v>175870033</v>
      </c>
      <c r="H15" s="45">
        <f t="shared" si="5"/>
        <v>5.9642002904032911E-2</v>
      </c>
      <c r="I15" s="84">
        <f t="shared" si="6"/>
        <v>8</v>
      </c>
      <c r="R15" s="72" t="str">
        <f t="shared" si="0"/>
        <v>Ⅹ．呼吸器系の疾患</v>
      </c>
      <c r="S15" s="74">
        <v>182812151</v>
      </c>
      <c r="T15" s="74">
        <v>175870033</v>
      </c>
    </row>
    <row r="16" spans="2:20" ht="18.75" customHeight="1">
      <c r="B16" s="41" t="s">
        <v>61</v>
      </c>
      <c r="C16" s="42" t="s">
        <v>62</v>
      </c>
      <c r="D16" s="43">
        <f t="shared" si="1"/>
        <v>186160822</v>
      </c>
      <c r="E16" s="44">
        <f t="shared" si="2"/>
        <v>7.2045892008862925E-2</v>
      </c>
      <c r="F16" s="83">
        <f t="shared" si="3"/>
        <v>5</v>
      </c>
      <c r="G16" s="43">
        <f t="shared" si="4"/>
        <v>221416210</v>
      </c>
      <c r="H16" s="45">
        <f t="shared" si="5"/>
        <v>7.5087870369706253E-2</v>
      </c>
      <c r="I16" s="84">
        <f t="shared" si="6"/>
        <v>4</v>
      </c>
      <c r="R16" s="72" t="str">
        <f t="shared" si="0"/>
        <v>ⅩⅠ．消化器系の疾患</v>
      </c>
      <c r="S16" s="74">
        <v>186160822</v>
      </c>
      <c r="T16" s="74">
        <v>221416210</v>
      </c>
    </row>
    <row r="17" spans="2:20" ht="18.75" customHeight="1">
      <c r="B17" s="41" t="s">
        <v>63</v>
      </c>
      <c r="C17" s="42"/>
      <c r="D17" s="43">
        <f t="shared" si="1"/>
        <v>52103661</v>
      </c>
      <c r="E17" s="44">
        <f t="shared" si="2"/>
        <v>2.0164579707713164E-2</v>
      </c>
      <c r="F17" s="83">
        <f t="shared" si="3"/>
        <v>12</v>
      </c>
      <c r="G17" s="43">
        <f t="shared" si="4"/>
        <v>52317799</v>
      </c>
      <c r="H17" s="45">
        <f t="shared" si="5"/>
        <v>1.774229677827268E-2</v>
      </c>
      <c r="I17" s="84">
        <f t="shared" si="6"/>
        <v>13</v>
      </c>
      <c r="R17" s="72" t="str">
        <f t="shared" si="0"/>
        <v>ⅩⅡ．皮膚及び皮下組織の疾患</v>
      </c>
      <c r="S17" s="74">
        <v>52103661</v>
      </c>
      <c r="T17" s="74">
        <v>52317799</v>
      </c>
    </row>
    <row r="18" spans="2:20" ht="18.75" customHeight="1">
      <c r="B18" s="41" t="s">
        <v>64</v>
      </c>
      <c r="C18" s="42"/>
      <c r="D18" s="43">
        <f t="shared" si="1"/>
        <v>207060013</v>
      </c>
      <c r="E18" s="44">
        <f t="shared" si="2"/>
        <v>8.0134064599004365E-2</v>
      </c>
      <c r="F18" s="83">
        <f t="shared" si="3"/>
        <v>4</v>
      </c>
      <c r="G18" s="43">
        <f t="shared" si="4"/>
        <v>515983876</v>
      </c>
      <c r="H18" s="45">
        <f t="shared" si="5"/>
        <v>0.17498326068333742</v>
      </c>
      <c r="I18" s="84">
        <f t="shared" si="6"/>
        <v>2</v>
      </c>
      <c r="R18" s="72" t="str">
        <f t="shared" si="0"/>
        <v>ⅩⅢ．筋骨格系及び結合組織の疾患</v>
      </c>
      <c r="S18" s="74">
        <v>207060013</v>
      </c>
      <c r="T18" s="74">
        <v>515983876</v>
      </c>
    </row>
    <row r="19" spans="2:20" ht="18.75" customHeight="1">
      <c r="B19" s="41" t="s">
        <v>65</v>
      </c>
      <c r="C19" s="42"/>
      <c r="D19" s="43">
        <f t="shared" si="1"/>
        <v>304715396</v>
      </c>
      <c r="E19" s="44">
        <f t="shared" si="2"/>
        <v>0.1179275654125222</v>
      </c>
      <c r="F19" s="83">
        <f t="shared" si="3"/>
        <v>3</v>
      </c>
      <c r="G19" s="43">
        <f t="shared" si="4"/>
        <v>173765486</v>
      </c>
      <c r="H19" s="45">
        <f t="shared" si="5"/>
        <v>5.8928297469715549E-2</v>
      </c>
      <c r="I19" s="84">
        <f t="shared" si="6"/>
        <v>9</v>
      </c>
      <c r="R19" s="72" t="str">
        <f t="shared" si="0"/>
        <v>ⅩⅣ．腎尿路生殖器系の疾患</v>
      </c>
      <c r="S19" s="74">
        <v>304715396</v>
      </c>
      <c r="T19" s="74">
        <v>173765486</v>
      </c>
    </row>
    <row r="20" spans="2:20" ht="18.75" customHeight="1">
      <c r="B20" s="41" t="s">
        <v>66</v>
      </c>
      <c r="C20" s="42" t="s">
        <v>62</v>
      </c>
      <c r="D20" s="43">
        <f t="shared" si="1"/>
        <v>2948</v>
      </c>
      <c r="E20" s="44">
        <f t="shared" si="2"/>
        <v>1.140902190699007E-6</v>
      </c>
      <c r="F20" s="83">
        <f t="shared" si="3"/>
        <v>21</v>
      </c>
      <c r="G20" s="43">
        <f t="shared" si="4"/>
        <v>3712</v>
      </c>
      <c r="H20" s="45">
        <f t="shared" si="5"/>
        <v>1.2588336455237384E-6</v>
      </c>
      <c r="I20" s="84">
        <f t="shared" si="6"/>
        <v>21</v>
      </c>
      <c r="R20" s="72" t="str">
        <f t="shared" si="0"/>
        <v>ⅩⅤ．妊娠，分娩及び産じょく</v>
      </c>
      <c r="S20" s="74">
        <v>2948</v>
      </c>
      <c r="T20" s="74">
        <v>3712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1547768</v>
      </c>
      <c r="E22" s="44">
        <f t="shared" si="2"/>
        <v>5.9899996672110607E-4</v>
      </c>
      <c r="F22" s="83">
        <f t="shared" si="3"/>
        <v>19</v>
      </c>
      <c r="G22" s="43">
        <f t="shared" si="4"/>
        <v>408163</v>
      </c>
      <c r="H22" s="45">
        <f t="shared" si="5"/>
        <v>1.3841845831301337E-4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1547768</v>
      </c>
      <c r="T22" s="74">
        <v>408163</v>
      </c>
    </row>
    <row r="23" spans="2:20" ht="18.75" customHeight="1">
      <c r="B23" s="41" t="s">
        <v>69</v>
      </c>
      <c r="C23" s="42"/>
      <c r="D23" s="43">
        <f t="shared" si="1"/>
        <v>50874575</v>
      </c>
      <c r="E23" s="44">
        <f t="shared" si="2"/>
        <v>1.9688912506235053E-2</v>
      </c>
      <c r="F23" s="83">
        <f t="shared" si="3"/>
        <v>13</v>
      </c>
      <c r="G23" s="43">
        <f t="shared" si="4"/>
        <v>52425807</v>
      </c>
      <c r="H23" s="45">
        <f t="shared" si="5"/>
        <v>1.7778925039152457E-2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50874575</v>
      </c>
      <c r="T23" s="74">
        <v>52425807</v>
      </c>
    </row>
    <row r="24" spans="2:20" ht="18.75" customHeight="1">
      <c r="B24" s="41" t="s">
        <v>70</v>
      </c>
      <c r="C24" s="42"/>
      <c r="D24" s="43">
        <f t="shared" si="1"/>
        <v>138411015</v>
      </c>
      <c r="E24" s="44">
        <f t="shared" si="2"/>
        <v>5.3566292479773785E-2</v>
      </c>
      <c r="F24" s="83">
        <f t="shared" si="3"/>
        <v>8</v>
      </c>
      <c r="G24" s="43">
        <f t="shared" si="4"/>
        <v>213257576</v>
      </c>
      <c r="H24" s="45">
        <f t="shared" si="5"/>
        <v>7.2321069997746679E-2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138411015</v>
      </c>
      <c r="T24" s="74">
        <v>213257576</v>
      </c>
    </row>
    <row r="25" spans="2:20" ht="18.75" customHeight="1">
      <c r="B25" s="41" t="s">
        <v>71</v>
      </c>
      <c r="C25" s="42"/>
      <c r="D25" s="43">
        <f t="shared" si="1"/>
        <v>11705689</v>
      </c>
      <c r="E25" s="44">
        <f t="shared" si="2"/>
        <v>4.5302056389895755E-3</v>
      </c>
      <c r="F25" s="83">
        <f t="shared" si="3"/>
        <v>16</v>
      </c>
      <c r="G25" s="43">
        <f t="shared" si="4"/>
        <v>23704098</v>
      </c>
      <c r="H25" s="45">
        <f t="shared" si="5"/>
        <v>8.0386627422392113E-3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11705689</v>
      </c>
      <c r="T25" s="74">
        <v>23704098</v>
      </c>
    </row>
    <row r="26" spans="2:20" ht="18.75" customHeight="1">
      <c r="B26" s="41" t="s">
        <v>72</v>
      </c>
      <c r="C26" s="42"/>
      <c r="D26" s="43">
        <f t="shared" si="1"/>
        <v>9147257</v>
      </c>
      <c r="E26" s="44">
        <f t="shared" si="2"/>
        <v>3.5400697253008232E-3</v>
      </c>
      <c r="F26" s="83">
        <f t="shared" si="3"/>
        <v>17</v>
      </c>
      <c r="G26" s="43">
        <f t="shared" si="4"/>
        <v>4719735</v>
      </c>
      <c r="H26" s="45">
        <f t="shared" si="5"/>
        <v>1.6005822241260724E-3</v>
      </c>
      <c r="I26" s="84">
        <f t="shared" si="6"/>
        <v>18</v>
      </c>
      <c r="R26" s="72" t="str">
        <f t="shared" si="0"/>
        <v>ⅩⅩⅡ．特殊目的用コード</v>
      </c>
      <c r="S26" s="74">
        <v>9147257</v>
      </c>
      <c r="T26" s="74">
        <v>4719735</v>
      </c>
    </row>
    <row r="27" spans="2:20" ht="18.75" customHeight="1" thickBot="1">
      <c r="B27" s="46" t="s">
        <v>73</v>
      </c>
      <c r="C27" s="47"/>
      <c r="D27" s="43">
        <f t="shared" si="1"/>
        <v>70575</v>
      </c>
      <c r="E27" s="44">
        <f t="shared" si="2"/>
        <v>2.7313152004268121E-5</v>
      </c>
      <c r="F27" s="83">
        <f t="shared" si="3"/>
        <v>20</v>
      </c>
      <c r="G27" s="43">
        <f t="shared" si="4"/>
        <v>49532</v>
      </c>
      <c r="H27" s="45">
        <f t="shared" si="5"/>
        <v>1.6797561457457382E-5</v>
      </c>
      <c r="I27" s="84">
        <f t="shared" si="6"/>
        <v>20</v>
      </c>
      <c r="R27" s="72" t="str">
        <f t="shared" si="0"/>
        <v>分類外</v>
      </c>
      <c r="S27" s="74">
        <v>70575</v>
      </c>
      <c r="T27" s="74">
        <v>49532</v>
      </c>
    </row>
    <row r="28" spans="2:20" ht="18.75" customHeight="1" thickTop="1">
      <c r="B28" s="48" t="s">
        <v>74</v>
      </c>
      <c r="C28" s="49"/>
      <c r="D28" s="50">
        <f>S28</f>
        <v>2583920010</v>
      </c>
      <c r="E28" s="51"/>
      <c r="F28" s="52"/>
      <c r="G28" s="50">
        <f>T28</f>
        <v>2948761350</v>
      </c>
      <c r="H28" s="51"/>
      <c r="I28" s="53"/>
      <c r="R28" s="77" t="s">
        <v>169</v>
      </c>
      <c r="S28" s="79">
        <f>SUM(S6:S27)</f>
        <v>2583920010</v>
      </c>
      <c r="T28" s="79">
        <f>SUM(T6:T27)</f>
        <v>2948761350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67" priority="1" stopIfTrue="1" operator="equal">
      <formula>0</formula>
    </cfRule>
    <cfRule type="expression" dxfId="166" priority="2" stopIfTrue="1">
      <formula>$F6&lt;=5</formula>
    </cfRule>
  </conditionalFormatting>
  <conditionalFormatting sqref="G6:I27">
    <cfRule type="cellIs" dxfId="165" priority="3" stopIfTrue="1" operator="equal">
      <formula>0</formula>
    </cfRule>
  </conditionalFormatting>
  <conditionalFormatting sqref="G6:I27">
    <cfRule type="expression" dxfId="16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D06AE-2243-495C-B586-E925B644BB1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105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219438467</v>
      </c>
      <c r="E6" s="44">
        <f>IFERROR(S6/$S$28,"-")</f>
        <v>2.0120384427533004E-2</v>
      </c>
      <c r="F6" s="83">
        <f>_xlfn.IFS(D6&gt;0,RANK(D6,$D$6:$D$27),D6=0,"")</f>
        <v>13</v>
      </c>
      <c r="G6" s="40">
        <f>T6</f>
        <v>248069252</v>
      </c>
      <c r="H6" s="45">
        <f>IFERROR(T6/$T$28,"-")</f>
        <v>1.5965250202061552E-2</v>
      </c>
      <c r="I6" s="84">
        <f>_xlfn.IFS(G6&gt;0,RANK(G6,$G$6:$G$27),G6=0,"")</f>
        <v>13</v>
      </c>
      <c r="R6" s="72" t="str">
        <f>B6</f>
        <v>Ⅰ．感染症及び寄生虫症</v>
      </c>
      <c r="S6" s="74">
        <v>219438467</v>
      </c>
      <c r="T6" s="74">
        <v>248069252</v>
      </c>
    </row>
    <row r="7" spans="2:20" ht="18.75" customHeight="1">
      <c r="B7" s="41" t="s">
        <v>52</v>
      </c>
      <c r="C7" s="42"/>
      <c r="D7" s="43">
        <f>S7</f>
        <v>1401678954</v>
      </c>
      <c r="E7" s="44">
        <f>IFERROR(S7/$S$28,"-")</f>
        <v>0.12852039929016798</v>
      </c>
      <c r="F7" s="83">
        <f>_xlfn.IFS(D7&gt;0,RANK(D7,$D$6:$D$27),D7=0,"")</f>
        <v>2</v>
      </c>
      <c r="G7" s="43">
        <f>T7</f>
        <v>968381358</v>
      </c>
      <c r="H7" s="45">
        <f>IFERROR(T7/$T$28,"-")</f>
        <v>6.2323123671458237E-2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1401678954</v>
      </c>
      <c r="T7" s="74">
        <v>968381358</v>
      </c>
    </row>
    <row r="8" spans="2:20" ht="18.75" customHeight="1">
      <c r="B8" s="41" t="s">
        <v>53</v>
      </c>
      <c r="C8" s="42"/>
      <c r="D8" s="43">
        <f t="shared" ref="D8:D27" si="1">S8</f>
        <v>116279784</v>
      </c>
      <c r="E8" s="44">
        <f t="shared" ref="E8:E27" si="2">IFERROR(S8/$S$28,"-")</f>
        <v>1.0661731223407158E-2</v>
      </c>
      <c r="F8" s="83">
        <f t="shared" ref="F8:F27" si="3">_xlfn.IFS(D8&gt;0,RANK(D8,$D$6:$D$27),D8=0,"")</f>
        <v>15</v>
      </c>
      <c r="G8" s="43">
        <f t="shared" ref="G8:G27" si="4">T8</f>
        <v>188396893</v>
      </c>
      <c r="H8" s="45">
        <f t="shared" ref="H8:H27" si="5">IFERROR(T8/$T$28,"-")</f>
        <v>1.212485428881778E-2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116279784</v>
      </c>
      <c r="T8" s="74">
        <v>188396893</v>
      </c>
    </row>
    <row r="9" spans="2:20" ht="18.75" customHeight="1">
      <c r="B9" s="41" t="s">
        <v>54</v>
      </c>
      <c r="C9" s="42"/>
      <c r="D9" s="43">
        <f t="shared" si="1"/>
        <v>600828044</v>
      </c>
      <c r="E9" s="44">
        <f t="shared" si="2"/>
        <v>5.5090118817329843E-2</v>
      </c>
      <c r="F9" s="83">
        <f t="shared" si="3"/>
        <v>8</v>
      </c>
      <c r="G9" s="43">
        <f t="shared" si="4"/>
        <v>836571406</v>
      </c>
      <c r="H9" s="45">
        <f t="shared" si="5"/>
        <v>5.3840093848795158E-2</v>
      </c>
      <c r="I9" s="84">
        <f t="shared" si="6"/>
        <v>9</v>
      </c>
      <c r="R9" s="72" t="str">
        <f t="shared" si="0"/>
        <v>Ⅳ．内分泌，栄養及び代謝疾患</v>
      </c>
      <c r="S9" s="74">
        <v>600828044</v>
      </c>
      <c r="T9" s="74">
        <v>836571406</v>
      </c>
    </row>
    <row r="10" spans="2:20" ht="18.75" customHeight="1">
      <c r="B10" s="41" t="s">
        <v>55</v>
      </c>
      <c r="C10" s="42"/>
      <c r="D10" s="43">
        <f t="shared" si="1"/>
        <v>451818423</v>
      </c>
      <c r="E10" s="44">
        <f t="shared" si="2"/>
        <v>4.1427378191635465E-2</v>
      </c>
      <c r="F10" s="83">
        <f t="shared" si="3"/>
        <v>10</v>
      </c>
      <c r="G10" s="43">
        <f t="shared" si="4"/>
        <v>908476327</v>
      </c>
      <c r="H10" s="45">
        <f t="shared" si="5"/>
        <v>5.8467753444932734E-2</v>
      </c>
      <c r="I10" s="84">
        <f t="shared" si="6"/>
        <v>7</v>
      </c>
      <c r="R10" s="72" t="str">
        <f t="shared" si="0"/>
        <v>Ⅴ．精神及び行動の障害</v>
      </c>
      <c r="S10" s="74">
        <v>451818423</v>
      </c>
      <c r="T10" s="74">
        <v>908476327</v>
      </c>
    </row>
    <row r="11" spans="2:20" ht="18.75" customHeight="1">
      <c r="B11" s="41" t="s">
        <v>56</v>
      </c>
      <c r="C11" s="42"/>
      <c r="D11" s="43">
        <f t="shared" si="1"/>
        <v>797345611</v>
      </c>
      <c r="E11" s="44">
        <f t="shared" si="2"/>
        <v>7.3108878467174981E-2</v>
      </c>
      <c r="F11" s="83">
        <f t="shared" si="3"/>
        <v>5</v>
      </c>
      <c r="G11" s="43">
        <f t="shared" si="4"/>
        <v>1414125775</v>
      </c>
      <c r="H11" s="45">
        <f t="shared" si="5"/>
        <v>9.1010359538872626E-2</v>
      </c>
      <c r="I11" s="84">
        <f t="shared" si="6"/>
        <v>3</v>
      </c>
      <c r="R11" s="72" t="str">
        <f t="shared" si="0"/>
        <v>Ⅵ．神経系の疾患</v>
      </c>
      <c r="S11" s="74">
        <v>797345611</v>
      </c>
      <c r="T11" s="74">
        <v>1414125775</v>
      </c>
    </row>
    <row r="12" spans="2:20" ht="18.75" customHeight="1">
      <c r="B12" s="41" t="s">
        <v>57</v>
      </c>
      <c r="C12" s="42"/>
      <c r="D12" s="43">
        <f t="shared" si="1"/>
        <v>336286602</v>
      </c>
      <c r="E12" s="44">
        <f t="shared" si="2"/>
        <v>3.0834227939027615E-2</v>
      </c>
      <c r="F12" s="83">
        <f t="shared" si="3"/>
        <v>11</v>
      </c>
      <c r="G12" s="43">
        <f t="shared" si="4"/>
        <v>460190777</v>
      </c>
      <c r="H12" s="45">
        <f t="shared" si="5"/>
        <v>2.9616975244824425E-2</v>
      </c>
      <c r="I12" s="84">
        <f t="shared" si="6"/>
        <v>11</v>
      </c>
      <c r="R12" s="72" t="str">
        <f t="shared" si="0"/>
        <v>Ⅶ．眼及び付属器の疾患</v>
      </c>
      <c r="S12" s="74">
        <v>336286602</v>
      </c>
      <c r="T12" s="74">
        <v>460190777</v>
      </c>
    </row>
    <row r="13" spans="2:20" ht="18.75" customHeight="1">
      <c r="B13" s="41" t="s">
        <v>58</v>
      </c>
      <c r="C13" s="42"/>
      <c r="D13" s="43">
        <f t="shared" si="1"/>
        <v>24537338</v>
      </c>
      <c r="E13" s="44">
        <f t="shared" si="2"/>
        <v>2.2498365037717559E-3</v>
      </c>
      <c r="F13" s="83">
        <f t="shared" si="3"/>
        <v>18</v>
      </c>
      <c r="G13" s="43">
        <f t="shared" si="4"/>
        <v>42156314</v>
      </c>
      <c r="H13" s="45">
        <f t="shared" si="5"/>
        <v>2.7130976337473305E-3</v>
      </c>
      <c r="I13" s="84">
        <f t="shared" si="6"/>
        <v>18</v>
      </c>
      <c r="R13" s="72" t="str">
        <f t="shared" si="0"/>
        <v>Ⅷ．耳及び乳様突起の疾患</v>
      </c>
      <c r="S13" s="74">
        <v>24537338</v>
      </c>
      <c r="T13" s="74">
        <v>42156314</v>
      </c>
    </row>
    <row r="14" spans="2:20" ht="18.75" customHeight="1">
      <c r="B14" s="41" t="s">
        <v>59</v>
      </c>
      <c r="C14" s="42"/>
      <c r="D14" s="43">
        <f t="shared" si="1"/>
        <v>2348466577</v>
      </c>
      <c r="E14" s="44">
        <f t="shared" si="2"/>
        <v>0.21533166445449392</v>
      </c>
      <c r="F14" s="83">
        <f t="shared" si="3"/>
        <v>1</v>
      </c>
      <c r="G14" s="43">
        <f t="shared" si="4"/>
        <v>3039064595</v>
      </c>
      <c r="H14" s="45">
        <f t="shared" si="5"/>
        <v>0.19558823291570959</v>
      </c>
      <c r="I14" s="84">
        <f t="shared" si="6"/>
        <v>1</v>
      </c>
      <c r="R14" s="72" t="str">
        <f t="shared" si="0"/>
        <v>Ⅸ．循環器系の疾患</v>
      </c>
      <c r="S14" s="74">
        <v>2348466577</v>
      </c>
      <c r="T14" s="74">
        <v>3039064595</v>
      </c>
    </row>
    <row r="15" spans="2:20" ht="18.75" customHeight="1">
      <c r="B15" s="41" t="s">
        <v>60</v>
      </c>
      <c r="C15" s="42"/>
      <c r="D15" s="43">
        <f t="shared" si="1"/>
        <v>752686443</v>
      </c>
      <c r="E15" s="44">
        <f t="shared" si="2"/>
        <v>6.9014064824616222E-2</v>
      </c>
      <c r="F15" s="83">
        <f t="shared" si="3"/>
        <v>6</v>
      </c>
      <c r="G15" s="43">
        <f t="shared" si="4"/>
        <v>737638069</v>
      </c>
      <c r="H15" s="45">
        <f t="shared" si="5"/>
        <v>4.7472938444424954E-2</v>
      </c>
      <c r="I15" s="84">
        <f t="shared" si="6"/>
        <v>10</v>
      </c>
      <c r="R15" s="72" t="str">
        <f t="shared" si="0"/>
        <v>Ⅹ．呼吸器系の疾患</v>
      </c>
      <c r="S15" s="74">
        <v>752686443</v>
      </c>
      <c r="T15" s="74">
        <v>737638069</v>
      </c>
    </row>
    <row r="16" spans="2:20" ht="18.75" customHeight="1">
      <c r="B16" s="41" t="s">
        <v>61</v>
      </c>
      <c r="C16" s="42" t="s">
        <v>62</v>
      </c>
      <c r="D16" s="43">
        <f t="shared" si="1"/>
        <v>742937706</v>
      </c>
      <c r="E16" s="44">
        <f t="shared" si="2"/>
        <v>6.8120199957601296E-2</v>
      </c>
      <c r="F16" s="83">
        <f t="shared" si="3"/>
        <v>7</v>
      </c>
      <c r="G16" s="43">
        <f t="shared" si="4"/>
        <v>949245503</v>
      </c>
      <c r="H16" s="45">
        <f t="shared" si="5"/>
        <v>6.1091577599374426E-2</v>
      </c>
      <c r="I16" s="84">
        <f t="shared" si="6"/>
        <v>6</v>
      </c>
      <c r="R16" s="72" t="str">
        <f t="shared" si="0"/>
        <v>ⅩⅠ．消化器系の疾患</v>
      </c>
      <c r="S16" s="74">
        <v>742937706</v>
      </c>
      <c r="T16" s="74">
        <v>949245503</v>
      </c>
    </row>
    <row r="17" spans="2:20" ht="18.75" customHeight="1">
      <c r="B17" s="41" t="s">
        <v>63</v>
      </c>
      <c r="C17" s="42"/>
      <c r="D17" s="43">
        <f t="shared" si="1"/>
        <v>152842477</v>
      </c>
      <c r="E17" s="44">
        <f t="shared" si="2"/>
        <v>1.4014176439249237E-2</v>
      </c>
      <c r="F17" s="83">
        <f t="shared" si="3"/>
        <v>14</v>
      </c>
      <c r="G17" s="43">
        <f t="shared" si="4"/>
        <v>215625670</v>
      </c>
      <c r="H17" s="45">
        <f t="shared" si="5"/>
        <v>1.3877244937785185E-2</v>
      </c>
      <c r="I17" s="84">
        <f t="shared" si="6"/>
        <v>14</v>
      </c>
      <c r="R17" s="72" t="str">
        <f t="shared" si="0"/>
        <v>ⅩⅡ．皮膚及び皮下組織の疾患</v>
      </c>
      <c r="S17" s="74">
        <v>152842477</v>
      </c>
      <c r="T17" s="74">
        <v>215625670</v>
      </c>
    </row>
    <row r="18" spans="2:20" ht="18.75" customHeight="1">
      <c r="B18" s="41" t="s">
        <v>64</v>
      </c>
      <c r="C18" s="42"/>
      <c r="D18" s="43">
        <f t="shared" si="1"/>
        <v>1111860256</v>
      </c>
      <c r="E18" s="44">
        <f t="shared" si="2"/>
        <v>0.10194682858596191</v>
      </c>
      <c r="F18" s="83">
        <f t="shared" si="3"/>
        <v>3</v>
      </c>
      <c r="G18" s="43">
        <f t="shared" si="4"/>
        <v>2739675756</v>
      </c>
      <c r="H18" s="45">
        <f t="shared" si="5"/>
        <v>0.17632015481331048</v>
      </c>
      <c r="I18" s="84">
        <f t="shared" si="6"/>
        <v>2</v>
      </c>
      <c r="R18" s="72" t="str">
        <f t="shared" si="0"/>
        <v>ⅩⅢ．筋骨格系及び結合組織の疾患</v>
      </c>
      <c r="S18" s="74">
        <v>1111860256</v>
      </c>
      <c r="T18" s="74">
        <v>2739675756</v>
      </c>
    </row>
    <row r="19" spans="2:20" ht="18.75" customHeight="1">
      <c r="B19" s="41" t="s">
        <v>65</v>
      </c>
      <c r="C19" s="42"/>
      <c r="D19" s="43">
        <f t="shared" si="1"/>
        <v>954233911</v>
      </c>
      <c r="E19" s="44">
        <f t="shared" si="2"/>
        <v>8.7494017733492066E-2</v>
      </c>
      <c r="F19" s="83">
        <f t="shared" si="3"/>
        <v>4</v>
      </c>
      <c r="G19" s="43">
        <f t="shared" si="4"/>
        <v>888545332</v>
      </c>
      <c r="H19" s="45">
        <f t="shared" si="5"/>
        <v>5.7185033722977681E-2</v>
      </c>
      <c r="I19" s="84">
        <f t="shared" si="6"/>
        <v>8</v>
      </c>
      <c r="R19" s="72" t="str">
        <f t="shared" si="0"/>
        <v>ⅩⅣ．腎尿路生殖器系の疾患</v>
      </c>
      <c r="S19" s="74">
        <v>954233911</v>
      </c>
      <c r="T19" s="74">
        <v>888545332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25721</v>
      </c>
      <c r="H20" s="45">
        <f t="shared" si="5"/>
        <v>1.6553530803858963E-6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25721</v>
      </c>
    </row>
    <row r="21" spans="2:20" ht="18.75" customHeight="1">
      <c r="B21" s="41" t="s">
        <v>67</v>
      </c>
      <c r="C21" s="42" t="s">
        <v>62</v>
      </c>
      <c r="D21" s="43">
        <f t="shared" si="1"/>
        <v>545</v>
      </c>
      <c r="E21" s="44">
        <f t="shared" si="2"/>
        <v>4.9971227300842777E-8</v>
      </c>
      <c r="F21" s="83">
        <f t="shared" si="3"/>
        <v>21</v>
      </c>
      <c r="G21" s="43">
        <f t="shared" si="4"/>
        <v>3944</v>
      </c>
      <c r="H21" s="45">
        <f t="shared" si="5"/>
        <v>2.5382809957007793E-7</v>
      </c>
      <c r="I21" s="84">
        <f t="shared" si="6"/>
        <v>22</v>
      </c>
      <c r="R21" s="72" t="str">
        <f t="shared" si="0"/>
        <v>ⅩⅥ．周産期に発生した病態</v>
      </c>
      <c r="S21" s="74">
        <v>545</v>
      </c>
      <c r="T21" s="74">
        <v>3944</v>
      </c>
    </row>
    <row r="22" spans="2:20" ht="18.75" customHeight="1">
      <c r="B22" s="41" t="s">
        <v>68</v>
      </c>
      <c r="C22" s="42"/>
      <c r="D22" s="43">
        <f t="shared" si="1"/>
        <v>1239817</v>
      </c>
      <c r="E22" s="44">
        <f t="shared" si="2"/>
        <v>1.1367922407054861E-4</v>
      </c>
      <c r="F22" s="83">
        <f t="shared" si="3"/>
        <v>19</v>
      </c>
      <c r="G22" s="43">
        <f t="shared" si="4"/>
        <v>2278127</v>
      </c>
      <c r="H22" s="45">
        <f t="shared" si="5"/>
        <v>1.4661578270519344E-4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1239817</v>
      </c>
      <c r="T22" s="74">
        <v>2278127</v>
      </c>
    </row>
    <row r="23" spans="2:20" ht="18.75" customHeight="1">
      <c r="B23" s="41" t="s">
        <v>69</v>
      </c>
      <c r="C23" s="42"/>
      <c r="D23" s="43">
        <f t="shared" si="1"/>
        <v>220724640</v>
      </c>
      <c r="E23" s="44">
        <f t="shared" si="2"/>
        <v>2.023831404832421E-2</v>
      </c>
      <c r="F23" s="83">
        <f t="shared" si="3"/>
        <v>12</v>
      </c>
      <c r="G23" s="43">
        <f t="shared" si="4"/>
        <v>310641764</v>
      </c>
      <c r="H23" s="45">
        <f t="shared" si="5"/>
        <v>1.9992294270592459E-2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220724640</v>
      </c>
      <c r="T23" s="74">
        <v>310641764</v>
      </c>
    </row>
    <row r="24" spans="2:20" ht="18.75" customHeight="1">
      <c r="B24" s="41" t="s">
        <v>70</v>
      </c>
      <c r="C24" s="42"/>
      <c r="D24" s="43">
        <f t="shared" si="1"/>
        <v>555515467</v>
      </c>
      <c r="E24" s="44">
        <f t="shared" si="2"/>
        <v>5.0935393890992338E-2</v>
      </c>
      <c r="F24" s="83">
        <f t="shared" si="3"/>
        <v>9</v>
      </c>
      <c r="G24" s="43">
        <f t="shared" si="4"/>
        <v>1410218035</v>
      </c>
      <c r="H24" s="45">
        <f t="shared" si="5"/>
        <v>9.0758865061739261E-2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555515467</v>
      </c>
      <c r="T24" s="74">
        <v>1410218035</v>
      </c>
    </row>
    <row r="25" spans="2:20" ht="18.75" customHeight="1">
      <c r="B25" s="41" t="s">
        <v>71</v>
      </c>
      <c r="C25" s="42"/>
      <c r="D25" s="43">
        <f t="shared" si="1"/>
        <v>64779566</v>
      </c>
      <c r="E25" s="44">
        <f t="shared" si="2"/>
        <v>5.9396594807999015E-3</v>
      </c>
      <c r="F25" s="83">
        <f t="shared" si="3"/>
        <v>16</v>
      </c>
      <c r="G25" s="43">
        <f t="shared" si="4"/>
        <v>128267808</v>
      </c>
      <c r="H25" s="45">
        <f t="shared" si="5"/>
        <v>8.2550643865769886E-3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64779566</v>
      </c>
      <c r="T25" s="74">
        <v>128267808</v>
      </c>
    </row>
    <row r="26" spans="2:20" ht="18.75" customHeight="1">
      <c r="B26" s="41" t="s">
        <v>72</v>
      </c>
      <c r="C26" s="42"/>
      <c r="D26" s="43">
        <f t="shared" si="1"/>
        <v>52517065</v>
      </c>
      <c r="E26" s="44">
        <f t="shared" si="2"/>
        <v>4.8153067748406145E-3</v>
      </c>
      <c r="F26" s="83">
        <f t="shared" si="3"/>
        <v>17</v>
      </c>
      <c r="G26" s="43">
        <f t="shared" si="4"/>
        <v>49794806</v>
      </c>
      <c r="H26" s="45">
        <f t="shared" si="5"/>
        <v>3.2046959876878079E-3</v>
      </c>
      <c r="I26" s="84">
        <f t="shared" si="6"/>
        <v>17</v>
      </c>
      <c r="R26" s="72" t="str">
        <f t="shared" si="0"/>
        <v>ⅩⅩⅡ．特殊目的用コード</v>
      </c>
      <c r="S26" s="74">
        <v>52517065</v>
      </c>
      <c r="T26" s="74">
        <v>49794806</v>
      </c>
    </row>
    <row r="27" spans="2:20" ht="18.75" customHeight="1" thickBot="1">
      <c r="B27" s="46" t="s">
        <v>73</v>
      </c>
      <c r="C27" s="47"/>
      <c r="D27" s="43">
        <f t="shared" si="1"/>
        <v>258367</v>
      </c>
      <c r="E27" s="44">
        <f t="shared" si="2"/>
        <v>2.3689754282636415E-5</v>
      </c>
      <c r="F27" s="83">
        <f t="shared" si="3"/>
        <v>20</v>
      </c>
      <c r="G27" s="43">
        <f t="shared" si="4"/>
        <v>681578</v>
      </c>
      <c r="H27" s="45">
        <f t="shared" si="5"/>
        <v>4.3865022426159888E-5</v>
      </c>
      <c r="I27" s="84">
        <f t="shared" si="6"/>
        <v>20</v>
      </c>
      <c r="R27" s="72" t="str">
        <f t="shared" si="0"/>
        <v>分類外</v>
      </c>
      <c r="S27" s="74">
        <v>258367</v>
      </c>
      <c r="T27" s="74">
        <v>681578</v>
      </c>
    </row>
    <row r="28" spans="2:20" ht="18.75" customHeight="1" thickTop="1">
      <c r="B28" s="48" t="s">
        <v>74</v>
      </c>
      <c r="C28" s="49"/>
      <c r="D28" s="50">
        <f>S28</f>
        <v>10906276060</v>
      </c>
      <c r="E28" s="51"/>
      <c r="F28" s="52"/>
      <c r="G28" s="50">
        <f>T28</f>
        <v>15538074810</v>
      </c>
      <c r="H28" s="51"/>
      <c r="I28" s="53"/>
      <c r="R28" s="77" t="s">
        <v>169</v>
      </c>
      <c r="S28" s="79">
        <f>SUM(S6:S27)</f>
        <v>10906276060</v>
      </c>
      <c r="T28" s="79">
        <f>SUM(T6:T27)</f>
        <v>15538074810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63" priority="1" stopIfTrue="1" operator="equal">
      <formula>0</formula>
    </cfRule>
    <cfRule type="expression" dxfId="162" priority="2" stopIfTrue="1">
      <formula>$F6&lt;=5</formula>
    </cfRule>
  </conditionalFormatting>
  <conditionalFormatting sqref="G6:I27">
    <cfRule type="cellIs" dxfId="161" priority="3" stopIfTrue="1" operator="equal">
      <formula>0</formula>
    </cfRule>
  </conditionalFormatting>
  <conditionalFormatting sqref="G6:I27">
    <cfRule type="expression" dxfId="16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0013-9DED-4F87-A07D-61ACF412C81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106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382296602</v>
      </c>
      <c r="E6" s="44">
        <f>IFERROR(S6/$S$28,"-")</f>
        <v>1.8762686833765019E-2</v>
      </c>
      <c r="F6" s="83">
        <f>_xlfn.IFS(D6&gt;0,RANK(D6,$D$6:$D$27),D6=0,"")</f>
        <v>12</v>
      </c>
      <c r="G6" s="40">
        <f>T6</f>
        <v>428265589</v>
      </c>
      <c r="H6" s="45">
        <f>IFERROR(T6/$T$28,"-")</f>
        <v>1.6175317236950874E-2</v>
      </c>
      <c r="I6" s="84">
        <f>_xlfn.IFS(G6&gt;0,RANK(G6,$G$6:$G$27),G6=0,"")</f>
        <v>14</v>
      </c>
      <c r="R6" s="72" t="str">
        <f>B6</f>
        <v>Ⅰ．感染症及び寄生虫症</v>
      </c>
      <c r="S6" s="74">
        <v>382296602</v>
      </c>
      <c r="T6" s="74">
        <v>428265589</v>
      </c>
    </row>
    <row r="7" spans="2:20" ht="18.75" customHeight="1">
      <c r="B7" s="41" t="s">
        <v>52</v>
      </c>
      <c r="C7" s="42"/>
      <c r="D7" s="43">
        <f>S7</f>
        <v>3333627531</v>
      </c>
      <c r="E7" s="44">
        <f>IFERROR(S7/$S$28,"-")</f>
        <v>0.16361068619848806</v>
      </c>
      <c r="F7" s="83">
        <f>_xlfn.IFS(D7&gt;0,RANK(D7,$D$6:$D$27),D7=0,"")</f>
        <v>2</v>
      </c>
      <c r="G7" s="43">
        <f>T7</f>
        <v>2285769370</v>
      </c>
      <c r="H7" s="45">
        <f>IFERROR(T7/$T$28,"-")</f>
        <v>8.6332046374744661E-2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3333627531</v>
      </c>
      <c r="T7" s="74">
        <v>2285769370</v>
      </c>
    </row>
    <row r="8" spans="2:20" ht="18.75" customHeight="1">
      <c r="B8" s="41" t="s">
        <v>53</v>
      </c>
      <c r="C8" s="42"/>
      <c r="D8" s="43">
        <f t="shared" ref="D8:D27" si="1">S8</f>
        <v>261332358</v>
      </c>
      <c r="E8" s="44">
        <f t="shared" ref="E8:E27" si="2">IFERROR(S8/$S$28,"-")</f>
        <v>1.282589792070233E-2</v>
      </c>
      <c r="F8" s="83">
        <f t="shared" ref="F8:F27" si="3">_xlfn.IFS(D8&gt;0,RANK(D8,$D$6:$D$27),D8=0,"")</f>
        <v>15</v>
      </c>
      <c r="G8" s="43">
        <f t="shared" ref="G8:G27" si="4">T8</f>
        <v>255306664</v>
      </c>
      <c r="H8" s="45">
        <f t="shared" ref="H8:H27" si="5">IFERROR(T8/$T$28,"-")</f>
        <v>9.6427693211364341E-3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261332358</v>
      </c>
      <c r="T8" s="74">
        <v>255306664</v>
      </c>
    </row>
    <row r="9" spans="2:20" ht="18.75" customHeight="1">
      <c r="B9" s="41" t="s">
        <v>54</v>
      </c>
      <c r="C9" s="42"/>
      <c r="D9" s="43">
        <f t="shared" si="1"/>
        <v>1433092686</v>
      </c>
      <c r="E9" s="44">
        <f t="shared" si="2"/>
        <v>7.0334575642336333E-2</v>
      </c>
      <c r="F9" s="83">
        <f t="shared" si="3"/>
        <v>7</v>
      </c>
      <c r="G9" s="43">
        <f t="shared" si="4"/>
        <v>1765800468</v>
      </c>
      <c r="H9" s="45">
        <f t="shared" si="5"/>
        <v>6.6693153689395115E-2</v>
      </c>
      <c r="I9" s="84">
        <f t="shared" si="6"/>
        <v>7</v>
      </c>
      <c r="R9" s="72" t="str">
        <f t="shared" si="0"/>
        <v>Ⅳ．内分泌，栄養及び代謝疾患</v>
      </c>
      <c r="S9" s="74">
        <v>1433092686</v>
      </c>
      <c r="T9" s="74">
        <v>1765800468</v>
      </c>
    </row>
    <row r="10" spans="2:20" ht="18.75" customHeight="1">
      <c r="B10" s="41" t="s">
        <v>55</v>
      </c>
      <c r="C10" s="42"/>
      <c r="D10" s="43">
        <f t="shared" si="1"/>
        <v>497684019</v>
      </c>
      <c r="E10" s="44">
        <f t="shared" si="2"/>
        <v>2.4425771356101564E-2</v>
      </c>
      <c r="F10" s="83">
        <f t="shared" si="3"/>
        <v>11</v>
      </c>
      <c r="G10" s="43">
        <f t="shared" si="4"/>
        <v>872665794</v>
      </c>
      <c r="H10" s="45">
        <f t="shared" si="5"/>
        <v>3.2960028595212729E-2</v>
      </c>
      <c r="I10" s="84">
        <f t="shared" si="6"/>
        <v>11</v>
      </c>
      <c r="R10" s="72" t="str">
        <f t="shared" si="0"/>
        <v>Ⅴ．精神及び行動の障害</v>
      </c>
      <c r="S10" s="74">
        <v>497684019</v>
      </c>
      <c r="T10" s="74">
        <v>872665794</v>
      </c>
    </row>
    <row r="11" spans="2:20" ht="18.75" customHeight="1">
      <c r="B11" s="41" t="s">
        <v>56</v>
      </c>
      <c r="C11" s="42"/>
      <c r="D11" s="43">
        <f t="shared" si="1"/>
        <v>1041578090</v>
      </c>
      <c r="E11" s="44">
        <f t="shared" si="2"/>
        <v>5.1119480040738408E-2</v>
      </c>
      <c r="F11" s="83">
        <f t="shared" si="3"/>
        <v>8</v>
      </c>
      <c r="G11" s="43">
        <f t="shared" si="4"/>
        <v>1846971158</v>
      </c>
      <c r="H11" s="45">
        <f t="shared" si="5"/>
        <v>6.9758918707214915E-2</v>
      </c>
      <c r="I11" s="84">
        <f t="shared" si="6"/>
        <v>6</v>
      </c>
      <c r="R11" s="72" t="str">
        <f t="shared" si="0"/>
        <v>Ⅵ．神経系の疾患</v>
      </c>
      <c r="S11" s="74">
        <v>1041578090</v>
      </c>
      <c r="T11" s="74">
        <v>1846971158</v>
      </c>
    </row>
    <row r="12" spans="2:20" ht="18.75" customHeight="1">
      <c r="B12" s="41" t="s">
        <v>57</v>
      </c>
      <c r="C12" s="42"/>
      <c r="D12" s="43">
        <f t="shared" si="1"/>
        <v>748678903</v>
      </c>
      <c r="E12" s="44">
        <f t="shared" si="2"/>
        <v>3.674431769089001E-2</v>
      </c>
      <c r="F12" s="83">
        <f t="shared" si="3"/>
        <v>10</v>
      </c>
      <c r="G12" s="43">
        <f t="shared" si="4"/>
        <v>1047149993</v>
      </c>
      <c r="H12" s="45">
        <f t="shared" si="5"/>
        <v>3.9550185133940069E-2</v>
      </c>
      <c r="I12" s="84">
        <f t="shared" si="6"/>
        <v>10</v>
      </c>
      <c r="R12" s="72" t="str">
        <f t="shared" si="0"/>
        <v>Ⅶ．眼及び付属器の疾患</v>
      </c>
      <c r="S12" s="74">
        <v>748678903</v>
      </c>
      <c r="T12" s="74">
        <v>1047149993</v>
      </c>
    </row>
    <row r="13" spans="2:20" ht="18.75" customHeight="1">
      <c r="B13" s="41" t="s">
        <v>58</v>
      </c>
      <c r="C13" s="42"/>
      <c r="D13" s="43">
        <f t="shared" si="1"/>
        <v>51363555</v>
      </c>
      <c r="E13" s="44">
        <f t="shared" si="2"/>
        <v>2.5208654539227776E-3</v>
      </c>
      <c r="F13" s="83">
        <f t="shared" si="3"/>
        <v>18</v>
      </c>
      <c r="G13" s="43">
        <f t="shared" si="4"/>
        <v>95266621</v>
      </c>
      <c r="H13" s="45">
        <f t="shared" si="5"/>
        <v>3.5981593112944829E-3</v>
      </c>
      <c r="I13" s="84">
        <f t="shared" si="6"/>
        <v>18</v>
      </c>
      <c r="R13" s="72" t="str">
        <f t="shared" si="0"/>
        <v>Ⅷ．耳及び乳様突起の疾患</v>
      </c>
      <c r="S13" s="74">
        <v>51363555</v>
      </c>
      <c r="T13" s="74">
        <v>95266621</v>
      </c>
    </row>
    <row r="14" spans="2:20" ht="18.75" customHeight="1">
      <c r="B14" s="41" t="s">
        <v>59</v>
      </c>
      <c r="C14" s="42"/>
      <c r="D14" s="43">
        <f t="shared" si="1"/>
        <v>4321158738</v>
      </c>
      <c r="E14" s="44">
        <f t="shared" si="2"/>
        <v>0.21207760606797457</v>
      </c>
      <c r="F14" s="83">
        <f t="shared" si="3"/>
        <v>1</v>
      </c>
      <c r="G14" s="43">
        <f t="shared" si="4"/>
        <v>5090483080</v>
      </c>
      <c r="H14" s="45">
        <f t="shared" si="5"/>
        <v>0.19226428838374585</v>
      </c>
      <c r="I14" s="84">
        <f t="shared" si="6"/>
        <v>1</v>
      </c>
      <c r="R14" s="72" t="str">
        <f t="shared" si="0"/>
        <v>Ⅸ．循環器系の疾患</v>
      </c>
      <c r="S14" s="74">
        <v>4321158738</v>
      </c>
      <c r="T14" s="74">
        <v>5090483080</v>
      </c>
    </row>
    <row r="15" spans="2:20" ht="18.75" customHeight="1">
      <c r="B15" s="41" t="s">
        <v>60</v>
      </c>
      <c r="C15" s="42"/>
      <c r="D15" s="43">
        <f t="shared" si="1"/>
        <v>1576691775</v>
      </c>
      <c r="E15" s="44">
        <f t="shared" si="2"/>
        <v>7.7382257265519977E-2</v>
      </c>
      <c r="F15" s="83">
        <f t="shared" si="3"/>
        <v>5</v>
      </c>
      <c r="G15" s="43">
        <f t="shared" si="4"/>
        <v>1438553005</v>
      </c>
      <c r="H15" s="45">
        <f t="shared" si="5"/>
        <v>5.4333226427033754E-2</v>
      </c>
      <c r="I15" s="84">
        <f t="shared" si="6"/>
        <v>8</v>
      </c>
      <c r="R15" s="72" t="str">
        <f t="shared" si="0"/>
        <v>Ⅹ．呼吸器系の疾患</v>
      </c>
      <c r="S15" s="74">
        <v>1576691775</v>
      </c>
      <c r="T15" s="74">
        <v>1438553005</v>
      </c>
    </row>
    <row r="16" spans="2:20" ht="18.75" customHeight="1">
      <c r="B16" s="41" t="s">
        <v>61</v>
      </c>
      <c r="C16" s="42" t="s">
        <v>62</v>
      </c>
      <c r="D16" s="43">
        <f t="shared" si="1"/>
        <v>1502326801</v>
      </c>
      <c r="E16" s="44">
        <f t="shared" si="2"/>
        <v>7.3732508062248014E-2</v>
      </c>
      <c r="F16" s="83">
        <f t="shared" si="3"/>
        <v>6</v>
      </c>
      <c r="G16" s="43">
        <f t="shared" si="4"/>
        <v>2041391649</v>
      </c>
      <c r="H16" s="45">
        <f t="shared" si="5"/>
        <v>7.7102056236970432E-2</v>
      </c>
      <c r="I16" s="84">
        <f t="shared" si="6"/>
        <v>5</v>
      </c>
      <c r="R16" s="72" t="str">
        <f t="shared" si="0"/>
        <v>ⅩⅠ．消化器系の疾患</v>
      </c>
      <c r="S16" s="74">
        <v>1502326801</v>
      </c>
      <c r="T16" s="74">
        <v>2041391649</v>
      </c>
    </row>
    <row r="17" spans="2:20" ht="18.75" customHeight="1">
      <c r="B17" s="41" t="s">
        <v>63</v>
      </c>
      <c r="C17" s="42"/>
      <c r="D17" s="43">
        <f t="shared" si="1"/>
        <v>295616615</v>
      </c>
      <c r="E17" s="44">
        <f t="shared" si="2"/>
        <v>1.4508530656787482E-2</v>
      </c>
      <c r="F17" s="83">
        <f t="shared" si="3"/>
        <v>14</v>
      </c>
      <c r="G17" s="43">
        <f t="shared" si="4"/>
        <v>458798856</v>
      </c>
      <c r="H17" s="45">
        <f t="shared" si="5"/>
        <v>1.7328539192417211E-2</v>
      </c>
      <c r="I17" s="84">
        <f t="shared" si="6"/>
        <v>13</v>
      </c>
      <c r="R17" s="72" t="str">
        <f t="shared" si="0"/>
        <v>ⅩⅡ．皮膚及び皮下組織の疾患</v>
      </c>
      <c r="S17" s="74">
        <v>295616615</v>
      </c>
      <c r="T17" s="74">
        <v>458798856</v>
      </c>
    </row>
    <row r="18" spans="2:20" ht="18.75" customHeight="1">
      <c r="B18" s="41" t="s">
        <v>64</v>
      </c>
      <c r="C18" s="42"/>
      <c r="D18" s="43">
        <f t="shared" si="1"/>
        <v>1592427798</v>
      </c>
      <c r="E18" s="44">
        <f t="shared" si="2"/>
        <v>7.8154563558626711E-2</v>
      </c>
      <c r="F18" s="83">
        <f t="shared" si="3"/>
        <v>4</v>
      </c>
      <c r="G18" s="43">
        <f t="shared" si="4"/>
        <v>4500304561</v>
      </c>
      <c r="H18" s="45">
        <f t="shared" si="5"/>
        <v>0.16997362339347777</v>
      </c>
      <c r="I18" s="84">
        <f t="shared" si="6"/>
        <v>2</v>
      </c>
      <c r="R18" s="72" t="str">
        <f t="shared" si="0"/>
        <v>ⅩⅢ．筋骨格系及び結合組織の疾患</v>
      </c>
      <c r="S18" s="74">
        <v>1592427798</v>
      </c>
      <c r="T18" s="74">
        <v>4500304561</v>
      </c>
    </row>
    <row r="19" spans="2:20" ht="18.75" customHeight="1">
      <c r="B19" s="41" t="s">
        <v>65</v>
      </c>
      <c r="C19" s="42"/>
      <c r="D19" s="43">
        <f t="shared" si="1"/>
        <v>1897173310</v>
      </c>
      <c r="E19" s="44">
        <f t="shared" si="2"/>
        <v>9.3111130202793171E-2</v>
      </c>
      <c r="F19" s="83">
        <f t="shared" si="3"/>
        <v>3</v>
      </c>
      <c r="G19" s="43">
        <f t="shared" si="4"/>
        <v>1373345527</v>
      </c>
      <c r="H19" s="45">
        <f t="shared" si="5"/>
        <v>5.1870381711131321E-2</v>
      </c>
      <c r="I19" s="84">
        <f t="shared" si="6"/>
        <v>9</v>
      </c>
      <c r="R19" s="72" t="str">
        <f t="shared" si="0"/>
        <v>ⅩⅣ．腎尿路生殖器系の疾患</v>
      </c>
      <c r="S19" s="74">
        <v>1897173310</v>
      </c>
      <c r="T19" s="74">
        <v>1373345527</v>
      </c>
    </row>
    <row r="20" spans="2:20" ht="18.75" customHeight="1">
      <c r="B20" s="41" t="s">
        <v>66</v>
      </c>
      <c r="C20" s="42" t="s">
        <v>62</v>
      </c>
      <c r="D20" s="43">
        <f t="shared" si="1"/>
        <v>4792</v>
      </c>
      <c r="E20" s="44">
        <f t="shared" si="2"/>
        <v>2.3518596513029424E-7</v>
      </c>
      <c r="F20" s="83">
        <f t="shared" si="3"/>
        <v>21</v>
      </c>
      <c r="G20" s="43">
        <f t="shared" si="4"/>
        <v>148994</v>
      </c>
      <c r="H20" s="45">
        <f t="shared" si="5"/>
        <v>5.6274080344154348E-6</v>
      </c>
      <c r="I20" s="84">
        <f t="shared" si="6"/>
        <v>21</v>
      </c>
      <c r="R20" s="72" t="str">
        <f t="shared" si="0"/>
        <v>ⅩⅤ．妊娠，分娩及び産じょく</v>
      </c>
      <c r="S20" s="74">
        <v>4792</v>
      </c>
      <c r="T20" s="74">
        <v>148994</v>
      </c>
    </row>
    <row r="21" spans="2:20" ht="18.75" customHeight="1">
      <c r="B21" s="41" t="s">
        <v>67</v>
      </c>
      <c r="C21" s="42" t="s">
        <v>62</v>
      </c>
      <c r="D21" s="43">
        <f t="shared" si="1"/>
        <v>3770</v>
      </c>
      <c r="E21" s="44">
        <f t="shared" si="2"/>
        <v>1.8502735570559459E-7</v>
      </c>
      <c r="F21" s="83">
        <f t="shared" si="3"/>
        <v>22</v>
      </c>
      <c r="G21" s="43">
        <f t="shared" si="4"/>
        <v>4758</v>
      </c>
      <c r="H21" s="45">
        <f t="shared" si="5"/>
        <v>1.7970661521771776E-7</v>
      </c>
      <c r="I21" s="84">
        <f t="shared" si="6"/>
        <v>22</v>
      </c>
      <c r="R21" s="72" t="str">
        <f t="shared" si="0"/>
        <v>ⅩⅥ．周産期に発生した病態</v>
      </c>
      <c r="S21" s="74">
        <v>3770</v>
      </c>
      <c r="T21" s="74">
        <v>4758</v>
      </c>
    </row>
    <row r="22" spans="2:20" ht="18.75" customHeight="1">
      <c r="B22" s="41" t="s">
        <v>68</v>
      </c>
      <c r="C22" s="42"/>
      <c r="D22" s="43">
        <f t="shared" si="1"/>
        <v>3569715</v>
      </c>
      <c r="E22" s="44">
        <f t="shared" si="2"/>
        <v>1.7519759338795665E-4</v>
      </c>
      <c r="F22" s="83">
        <f t="shared" si="3"/>
        <v>19</v>
      </c>
      <c r="G22" s="43">
        <f t="shared" si="4"/>
        <v>7398998</v>
      </c>
      <c r="H22" s="45">
        <f t="shared" si="5"/>
        <v>2.7945541962645296E-4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3569715</v>
      </c>
      <c r="T22" s="74">
        <v>7398998</v>
      </c>
    </row>
    <row r="23" spans="2:20" ht="18.75" customHeight="1">
      <c r="B23" s="41" t="s">
        <v>69</v>
      </c>
      <c r="C23" s="42"/>
      <c r="D23" s="43">
        <f t="shared" si="1"/>
        <v>376735776</v>
      </c>
      <c r="E23" s="44">
        <f t="shared" si="2"/>
        <v>1.8489767754104828E-2</v>
      </c>
      <c r="F23" s="83">
        <f t="shared" si="3"/>
        <v>13</v>
      </c>
      <c r="G23" s="43">
        <f t="shared" si="4"/>
        <v>553726943</v>
      </c>
      <c r="H23" s="45">
        <f t="shared" si="5"/>
        <v>2.0913912291169425E-2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376735776</v>
      </c>
      <c r="T23" s="74">
        <v>553726943</v>
      </c>
    </row>
    <row r="24" spans="2:20" ht="18.75" customHeight="1">
      <c r="B24" s="41" t="s">
        <v>70</v>
      </c>
      <c r="C24" s="42"/>
      <c r="D24" s="43">
        <f t="shared" si="1"/>
        <v>872667466</v>
      </c>
      <c r="E24" s="44">
        <f t="shared" si="2"/>
        <v>4.2829536775671584E-2</v>
      </c>
      <c r="F24" s="83">
        <f t="shared" si="3"/>
        <v>9</v>
      </c>
      <c r="G24" s="43">
        <f t="shared" si="4"/>
        <v>2156342107</v>
      </c>
      <c r="H24" s="45">
        <f t="shared" si="5"/>
        <v>8.1443661475496379E-2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872667466</v>
      </c>
      <c r="T24" s="74">
        <v>2156342107</v>
      </c>
    </row>
    <row r="25" spans="2:20" ht="18.75" customHeight="1">
      <c r="B25" s="41" t="s">
        <v>71</v>
      </c>
      <c r="C25" s="42"/>
      <c r="D25" s="43">
        <f t="shared" si="1"/>
        <v>78677243</v>
      </c>
      <c r="E25" s="44">
        <f t="shared" si="2"/>
        <v>3.8613905110070294E-3</v>
      </c>
      <c r="F25" s="83">
        <f t="shared" si="3"/>
        <v>17</v>
      </c>
      <c r="G25" s="43">
        <f t="shared" si="4"/>
        <v>154089403</v>
      </c>
      <c r="H25" s="45">
        <f t="shared" si="5"/>
        <v>5.8198581450291812E-3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78677243</v>
      </c>
      <c r="T25" s="74">
        <v>154089403</v>
      </c>
    </row>
    <row r="26" spans="2:20" ht="18.75" customHeight="1">
      <c r="B26" s="41" t="s">
        <v>72</v>
      </c>
      <c r="C26" s="42"/>
      <c r="D26" s="43">
        <f t="shared" si="1"/>
        <v>106759246</v>
      </c>
      <c r="E26" s="44">
        <f t="shared" si="2"/>
        <v>5.2396236033164659E-3</v>
      </c>
      <c r="F26" s="83">
        <f t="shared" si="3"/>
        <v>16</v>
      </c>
      <c r="G26" s="43">
        <f t="shared" si="4"/>
        <v>103928367</v>
      </c>
      <c r="H26" s="45">
        <f t="shared" si="5"/>
        <v>3.9253079148118446E-3</v>
      </c>
      <c r="I26" s="84">
        <f t="shared" si="6"/>
        <v>17</v>
      </c>
      <c r="R26" s="72" t="str">
        <f t="shared" si="0"/>
        <v>ⅩⅩⅡ．特殊目的用コード</v>
      </c>
      <c r="S26" s="74">
        <v>106759246</v>
      </c>
      <c r="T26" s="74">
        <v>103928367</v>
      </c>
    </row>
    <row r="27" spans="2:20" ht="18.75" customHeight="1" thickBot="1">
      <c r="B27" s="46" t="s">
        <v>73</v>
      </c>
      <c r="C27" s="47"/>
      <c r="D27" s="43">
        <f t="shared" si="1"/>
        <v>1898711</v>
      </c>
      <c r="E27" s="44">
        <f t="shared" si="2"/>
        <v>9.3186598296850185E-5</v>
      </c>
      <c r="F27" s="83">
        <f t="shared" si="3"/>
        <v>20</v>
      </c>
      <c r="G27" s="43">
        <f t="shared" si="4"/>
        <v>775865</v>
      </c>
      <c r="H27" s="45">
        <f t="shared" si="5"/>
        <v>2.9303924551470068E-5</v>
      </c>
      <c r="I27" s="84">
        <f t="shared" si="6"/>
        <v>20</v>
      </c>
      <c r="R27" s="72" t="str">
        <f t="shared" si="0"/>
        <v>分類外</v>
      </c>
      <c r="S27" s="74">
        <v>1898711</v>
      </c>
      <c r="T27" s="74">
        <v>775865</v>
      </c>
    </row>
    <row r="28" spans="2:20" ht="18.75" customHeight="1" thickTop="1">
      <c r="B28" s="48" t="s">
        <v>74</v>
      </c>
      <c r="C28" s="49"/>
      <c r="D28" s="50">
        <f>S28</f>
        <v>20375365500</v>
      </c>
      <c r="E28" s="51"/>
      <c r="F28" s="52"/>
      <c r="G28" s="50">
        <f>T28</f>
        <v>26476487770</v>
      </c>
      <c r="H28" s="51"/>
      <c r="I28" s="53"/>
      <c r="R28" s="77" t="s">
        <v>169</v>
      </c>
      <c r="S28" s="79">
        <f>SUM(S6:S27)</f>
        <v>20375365500</v>
      </c>
      <c r="T28" s="79">
        <f>SUM(T6:T27)</f>
        <v>26476487770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9" priority="1" stopIfTrue="1" operator="equal">
      <formula>0</formula>
    </cfRule>
    <cfRule type="expression" dxfId="158" priority="2" stopIfTrue="1">
      <formula>$F6&lt;=5</formula>
    </cfRule>
  </conditionalFormatting>
  <conditionalFormatting sqref="G6:I27">
    <cfRule type="cellIs" dxfId="157" priority="3" stopIfTrue="1" operator="equal">
      <formula>0</formula>
    </cfRule>
  </conditionalFormatting>
  <conditionalFormatting sqref="G6:I27">
    <cfRule type="expression" dxfId="15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BF68A-C2D9-4933-BA7C-C56649D0A6C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107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107229608</v>
      </c>
      <c r="E6" s="44">
        <f>IFERROR(S6/$S$28,"-")</f>
        <v>1.8522057753590157E-2</v>
      </c>
      <c r="F6" s="83">
        <f>_xlfn.IFS(D6&gt;0,RANK(D6,$D$6:$D$27),D6=0,"")</f>
        <v>13</v>
      </c>
      <c r="G6" s="40">
        <f>T6</f>
        <v>123711122</v>
      </c>
      <c r="H6" s="45">
        <f>IFERROR(T6/$T$28,"-")</f>
        <v>1.7561828699206351E-2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107229608</v>
      </c>
      <c r="T6" s="74">
        <v>123711122</v>
      </c>
    </row>
    <row r="7" spans="2:20" ht="18.75" customHeight="1">
      <c r="B7" s="41" t="s">
        <v>52</v>
      </c>
      <c r="C7" s="42"/>
      <c r="D7" s="43">
        <f>S7</f>
        <v>884409114</v>
      </c>
      <c r="E7" s="44">
        <f>IFERROR(S7/$S$28,"-")</f>
        <v>0.15276635803153829</v>
      </c>
      <c r="F7" s="83">
        <f>_xlfn.IFS(D7&gt;0,RANK(D7,$D$6:$D$27),D7=0,"")</f>
        <v>2</v>
      </c>
      <c r="G7" s="43">
        <f>T7</f>
        <v>594354055</v>
      </c>
      <c r="H7" s="45">
        <f>IFERROR(T7/$T$28,"-")</f>
        <v>8.4373530300603614E-2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884409114</v>
      </c>
      <c r="T7" s="74">
        <v>594354055</v>
      </c>
    </row>
    <row r="8" spans="2:20" ht="18.75" customHeight="1">
      <c r="B8" s="41" t="s">
        <v>53</v>
      </c>
      <c r="C8" s="42"/>
      <c r="D8" s="43">
        <f t="shared" ref="D8:D27" si="1">S8</f>
        <v>107166458</v>
      </c>
      <c r="E8" s="44">
        <f t="shared" ref="E8:E27" si="2">IFERROR(S8/$S$28,"-")</f>
        <v>1.8511149684737205E-2</v>
      </c>
      <c r="F8" s="83">
        <f t="shared" ref="F8:F27" si="3">_xlfn.IFS(D8&gt;0,RANK(D8,$D$6:$D$27),D8=0,"")</f>
        <v>14</v>
      </c>
      <c r="G8" s="43">
        <f t="shared" ref="G8:G27" si="4">T8</f>
        <v>53351101</v>
      </c>
      <c r="H8" s="45">
        <f t="shared" ref="H8:H27" si="5">IFERROR(T8/$T$28,"-")</f>
        <v>7.5736351067615141E-3</v>
      </c>
      <c r="I8" s="84">
        <f t="shared" ref="I8:I27" si="6">_xlfn.IFS(G8&gt;0,RANK(G8,$G$6:$G$27),G8=0,"")</f>
        <v>16</v>
      </c>
      <c r="R8" s="72" t="str">
        <f t="shared" si="0"/>
        <v>Ⅲ．血液及び造血器の疾患並びに免疫機構の障害</v>
      </c>
      <c r="S8" s="74">
        <v>107166458</v>
      </c>
      <c r="T8" s="74">
        <v>53351101</v>
      </c>
    </row>
    <row r="9" spans="2:20" ht="18.75" customHeight="1">
      <c r="B9" s="41" t="s">
        <v>54</v>
      </c>
      <c r="C9" s="42"/>
      <c r="D9" s="43">
        <f t="shared" si="1"/>
        <v>457278839</v>
      </c>
      <c r="E9" s="44">
        <f t="shared" si="2"/>
        <v>7.8987000171190175E-2</v>
      </c>
      <c r="F9" s="83">
        <f t="shared" si="3"/>
        <v>5</v>
      </c>
      <c r="G9" s="43">
        <f t="shared" si="4"/>
        <v>441956096</v>
      </c>
      <c r="H9" s="45">
        <f t="shared" si="5"/>
        <v>6.2739365103502961E-2</v>
      </c>
      <c r="I9" s="84">
        <f t="shared" si="6"/>
        <v>7</v>
      </c>
      <c r="R9" s="72" t="str">
        <f t="shared" si="0"/>
        <v>Ⅳ．内分泌，栄養及び代謝疾患</v>
      </c>
      <c r="S9" s="74">
        <v>457278839</v>
      </c>
      <c r="T9" s="74">
        <v>441956096</v>
      </c>
    </row>
    <row r="10" spans="2:20" ht="18.75" customHeight="1">
      <c r="B10" s="41" t="s">
        <v>55</v>
      </c>
      <c r="C10" s="42"/>
      <c r="D10" s="43">
        <f t="shared" si="1"/>
        <v>120753748</v>
      </c>
      <c r="E10" s="44">
        <f t="shared" si="2"/>
        <v>2.0858118724247057E-2</v>
      </c>
      <c r="F10" s="83">
        <f t="shared" si="3"/>
        <v>11</v>
      </c>
      <c r="G10" s="43">
        <f t="shared" si="4"/>
        <v>270935792</v>
      </c>
      <c r="H10" s="45">
        <f t="shared" si="5"/>
        <v>3.8461602244524162E-2</v>
      </c>
      <c r="I10" s="84">
        <f t="shared" si="6"/>
        <v>10</v>
      </c>
      <c r="R10" s="72" t="str">
        <f t="shared" si="0"/>
        <v>Ⅴ．精神及び行動の障害</v>
      </c>
      <c r="S10" s="74">
        <v>120753748</v>
      </c>
      <c r="T10" s="74">
        <v>270935792</v>
      </c>
    </row>
    <row r="11" spans="2:20" ht="18.75" customHeight="1">
      <c r="B11" s="41" t="s">
        <v>56</v>
      </c>
      <c r="C11" s="42"/>
      <c r="D11" s="43">
        <f t="shared" si="1"/>
        <v>308545209</v>
      </c>
      <c r="E11" s="44">
        <f t="shared" si="2"/>
        <v>5.3295841393839152E-2</v>
      </c>
      <c r="F11" s="83">
        <f t="shared" si="3"/>
        <v>8</v>
      </c>
      <c r="G11" s="43">
        <f t="shared" si="4"/>
        <v>524355713</v>
      </c>
      <c r="H11" s="45">
        <f t="shared" si="5"/>
        <v>7.443668006791021E-2</v>
      </c>
      <c r="I11" s="84">
        <f t="shared" si="6"/>
        <v>6</v>
      </c>
      <c r="R11" s="72" t="str">
        <f t="shared" si="0"/>
        <v>Ⅵ．神経系の疾患</v>
      </c>
      <c r="S11" s="74">
        <v>308545209</v>
      </c>
      <c r="T11" s="74">
        <v>524355713</v>
      </c>
    </row>
    <row r="12" spans="2:20" ht="18.75" customHeight="1">
      <c r="B12" s="41" t="s">
        <v>57</v>
      </c>
      <c r="C12" s="42"/>
      <c r="D12" s="43">
        <f t="shared" si="1"/>
        <v>199748105</v>
      </c>
      <c r="E12" s="44">
        <f t="shared" si="2"/>
        <v>3.4503025852525647E-2</v>
      </c>
      <c r="F12" s="83">
        <f t="shared" si="3"/>
        <v>10</v>
      </c>
      <c r="G12" s="43">
        <f t="shared" si="4"/>
        <v>259109284</v>
      </c>
      <c r="H12" s="45">
        <f t="shared" si="5"/>
        <v>3.678273049679405E-2</v>
      </c>
      <c r="I12" s="84">
        <f t="shared" si="6"/>
        <v>11</v>
      </c>
      <c r="R12" s="72" t="str">
        <f t="shared" si="0"/>
        <v>Ⅶ．眼及び付属器の疾患</v>
      </c>
      <c r="S12" s="74">
        <v>199748105</v>
      </c>
      <c r="T12" s="74">
        <v>259109284</v>
      </c>
    </row>
    <row r="13" spans="2:20" ht="18.75" customHeight="1">
      <c r="B13" s="41" t="s">
        <v>58</v>
      </c>
      <c r="C13" s="42"/>
      <c r="D13" s="43">
        <f t="shared" si="1"/>
        <v>23892933</v>
      </c>
      <c r="E13" s="44">
        <f t="shared" si="2"/>
        <v>4.1270903921299439E-3</v>
      </c>
      <c r="F13" s="83">
        <f t="shared" si="3"/>
        <v>17</v>
      </c>
      <c r="G13" s="43">
        <f t="shared" si="4"/>
        <v>23792590</v>
      </c>
      <c r="H13" s="45">
        <f t="shared" si="5"/>
        <v>3.3775571923957658E-3</v>
      </c>
      <c r="I13" s="84">
        <f t="shared" si="6"/>
        <v>17</v>
      </c>
      <c r="R13" s="72" t="str">
        <f t="shared" si="0"/>
        <v>Ⅷ．耳及び乳様突起の疾患</v>
      </c>
      <c r="S13" s="74">
        <v>23892933</v>
      </c>
      <c r="T13" s="74">
        <v>23792590</v>
      </c>
    </row>
    <row r="14" spans="2:20" ht="18.75" customHeight="1">
      <c r="B14" s="41" t="s">
        <v>59</v>
      </c>
      <c r="C14" s="42"/>
      <c r="D14" s="43">
        <f t="shared" si="1"/>
        <v>1221116636</v>
      </c>
      <c r="E14" s="44">
        <f t="shared" si="2"/>
        <v>0.21092675127434701</v>
      </c>
      <c r="F14" s="83">
        <f t="shared" si="3"/>
        <v>1</v>
      </c>
      <c r="G14" s="43">
        <f t="shared" si="4"/>
        <v>1399491251</v>
      </c>
      <c r="H14" s="45">
        <f t="shared" si="5"/>
        <v>0.19866949081667853</v>
      </c>
      <c r="I14" s="84">
        <f t="shared" si="6"/>
        <v>1</v>
      </c>
      <c r="R14" s="72" t="str">
        <f t="shared" si="0"/>
        <v>Ⅸ．循環器系の疾患</v>
      </c>
      <c r="S14" s="74">
        <v>1221116636</v>
      </c>
      <c r="T14" s="74">
        <v>1399491251</v>
      </c>
    </row>
    <row r="15" spans="2:20" ht="18.75" customHeight="1">
      <c r="B15" s="41" t="s">
        <v>60</v>
      </c>
      <c r="C15" s="42"/>
      <c r="D15" s="43">
        <f t="shared" si="1"/>
        <v>438686636</v>
      </c>
      <c r="E15" s="44">
        <f t="shared" si="2"/>
        <v>7.5775519087229931E-2</v>
      </c>
      <c r="F15" s="83">
        <f t="shared" si="3"/>
        <v>6</v>
      </c>
      <c r="G15" s="43">
        <f t="shared" si="4"/>
        <v>374122001</v>
      </c>
      <c r="H15" s="45">
        <f t="shared" si="5"/>
        <v>5.310974783792121E-2</v>
      </c>
      <c r="I15" s="84">
        <f t="shared" si="6"/>
        <v>9</v>
      </c>
      <c r="R15" s="72" t="str">
        <f t="shared" si="0"/>
        <v>Ⅹ．呼吸器系の疾患</v>
      </c>
      <c r="S15" s="74">
        <v>438686636</v>
      </c>
      <c r="T15" s="74">
        <v>374122001</v>
      </c>
    </row>
    <row r="16" spans="2:20" ht="18.75" customHeight="1">
      <c r="B16" s="41" t="s">
        <v>61</v>
      </c>
      <c r="C16" s="42" t="s">
        <v>62</v>
      </c>
      <c r="D16" s="43">
        <f t="shared" si="1"/>
        <v>399491497</v>
      </c>
      <c r="E16" s="44">
        <f t="shared" si="2"/>
        <v>6.9005237615922171E-2</v>
      </c>
      <c r="F16" s="83">
        <f t="shared" si="3"/>
        <v>7</v>
      </c>
      <c r="G16" s="43">
        <f t="shared" si="4"/>
        <v>532750205</v>
      </c>
      <c r="H16" s="45">
        <f t="shared" si="5"/>
        <v>7.5628348433191536E-2</v>
      </c>
      <c r="I16" s="84">
        <f t="shared" si="6"/>
        <v>5</v>
      </c>
      <c r="R16" s="72" t="str">
        <f t="shared" si="0"/>
        <v>ⅩⅠ．消化器系の疾患</v>
      </c>
      <c r="S16" s="74">
        <v>399491497</v>
      </c>
      <c r="T16" s="74">
        <v>532750205</v>
      </c>
    </row>
    <row r="17" spans="2:20" ht="18.75" customHeight="1">
      <c r="B17" s="41" t="s">
        <v>63</v>
      </c>
      <c r="C17" s="42"/>
      <c r="D17" s="43">
        <f t="shared" si="1"/>
        <v>93219879</v>
      </c>
      <c r="E17" s="44">
        <f t="shared" si="2"/>
        <v>1.6102119692731568E-2</v>
      </c>
      <c r="F17" s="83">
        <f t="shared" si="3"/>
        <v>15</v>
      </c>
      <c r="G17" s="43">
        <f t="shared" si="4"/>
        <v>121404687</v>
      </c>
      <c r="H17" s="45">
        <f t="shared" si="5"/>
        <v>1.7234410955991201E-2</v>
      </c>
      <c r="I17" s="84">
        <f t="shared" si="6"/>
        <v>14</v>
      </c>
      <c r="R17" s="72" t="str">
        <f t="shared" si="0"/>
        <v>ⅩⅡ．皮膚及び皮下組織の疾患</v>
      </c>
      <c r="S17" s="74">
        <v>93219879</v>
      </c>
      <c r="T17" s="74">
        <v>121404687</v>
      </c>
    </row>
    <row r="18" spans="2:20" ht="18.75" customHeight="1">
      <c r="B18" s="41" t="s">
        <v>64</v>
      </c>
      <c r="C18" s="42"/>
      <c r="D18" s="43">
        <f t="shared" si="1"/>
        <v>458467072</v>
      </c>
      <c r="E18" s="44">
        <f t="shared" si="2"/>
        <v>7.9192246843832331E-2</v>
      </c>
      <c r="F18" s="83">
        <f t="shared" si="3"/>
        <v>4</v>
      </c>
      <c r="G18" s="43">
        <f t="shared" si="4"/>
        <v>1099449068</v>
      </c>
      <c r="H18" s="45">
        <f t="shared" si="5"/>
        <v>0.15607599287409321</v>
      </c>
      <c r="I18" s="84">
        <f t="shared" si="6"/>
        <v>2</v>
      </c>
      <c r="R18" s="72" t="str">
        <f t="shared" si="0"/>
        <v>ⅩⅢ．筋骨格系及び結合組織の疾患</v>
      </c>
      <c r="S18" s="74">
        <v>458467072</v>
      </c>
      <c r="T18" s="74">
        <v>1099449068</v>
      </c>
    </row>
    <row r="19" spans="2:20" ht="18.75" customHeight="1">
      <c r="B19" s="41" t="s">
        <v>65</v>
      </c>
      <c r="C19" s="42"/>
      <c r="D19" s="43">
        <f t="shared" si="1"/>
        <v>532606615</v>
      </c>
      <c r="E19" s="44">
        <f t="shared" si="2"/>
        <v>9.1998568930459559E-2</v>
      </c>
      <c r="F19" s="83">
        <f t="shared" si="3"/>
        <v>3</v>
      </c>
      <c r="G19" s="43">
        <f t="shared" si="4"/>
        <v>379601467</v>
      </c>
      <c r="H19" s="45">
        <f t="shared" si="5"/>
        <v>5.3887603876241884E-2</v>
      </c>
      <c r="I19" s="84">
        <f t="shared" si="6"/>
        <v>8</v>
      </c>
      <c r="R19" s="72" t="str">
        <f t="shared" si="0"/>
        <v>ⅩⅣ．腎尿路生殖器系の疾患</v>
      </c>
      <c r="S19" s="74">
        <v>532606615</v>
      </c>
      <c r="T19" s="74">
        <v>379601467</v>
      </c>
    </row>
    <row r="20" spans="2:20" ht="18.75" customHeight="1">
      <c r="B20" s="41" t="s">
        <v>66</v>
      </c>
      <c r="C20" s="42" t="s">
        <v>62</v>
      </c>
      <c r="D20" s="43">
        <f t="shared" si="1"/>
        <v>6060</v>
      </c>
      <c r="E20" s="44">
        <f t="shared" si="2"/>
        <v>1.0467600514473237E-6</v>
      </c>
      <c r="F20" s="83">
        <f t="shared" si="3"/>
        <v>21</v>
      </c>
      <c r="G20" s="43">
        <f t="shared" si="4"/>
        <v>60612</v>
      </c>
      <c r="H20" s="45">
        <f t="shared" si="5"/>
        <v>8.6043804623831263E-6</v>
      </c>
      <c r="I20" s="84">
        <f t="shared" si="6"/>
        <v>21</v>
      </c>
      <c r="R20" s="72" t="str">
        <f t="shared" si="0"/>
        <v>ⅩⅤ．妊娠，分娩及び産じょく</v>
      </c>
      <c r="S20" s="74">
        <v>6060</v>
      </c>
      <c r="T20" s="74">
        <v>60612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8671</v>
      </c>
      <c r="H21" s="45">
        <f t="shared" si="5"/>
        <v>1.2309209890669189E-6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8671</v>
      </c>
    </row>
    <row r="22" spans="2:20" ht="18.75" customHeight="1">
      <c r="B22" s="41" t="s">
        <v>68</v>
      </c>
      <c r="C22" s="42"/>
      <c r="D22" s="43">
        <f t="shared" si="1"/>
        <v>4376817</v>
      </c>
      <c r="E22" s="44">
        <f t="shared" si="2"/>
        <v>7.5601933796955797E-4</v>
      </c>
      <c r="F22" s="83">
        <f t="shared" si="3"/>
        <v>19</v>
      </c>
      <c r="G22" s="43">
        <f t="shared" si="4"/>
        <v>1632473</v>
      </c>
      <c r="H22" s="45">
        <f t="shared" si="5"/>
        <v>2.317431991448553E-4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4376817</v>
      </c>
      <c r="T22" s="74">
        <v>1632473</v>
      </c>
    </row>
    <row r="23" spans="2:20" ht="18.75" customHeight="1">
      <c r="B23" s="41" t="s">
        <v>69</v>
      </c>
      <c r="C23" s="42"/>
      <c r="D23" s="43">
        <f t="shared" si="1"/>
        <v>112022325</v>
      </c>
      <c r="E23" s="44">
        <f t="shared" si="2"/>
        <v>1.9349916613902444E-2</v>
      </c>
      <c r="F23" s="83">
        <f t="shared" si="3"/>
        <v>12</v>
      </c>
      <c r="G23" s="43">
        <f t="shared" si="4"/>
        <v>159734137</v>
      </c>
      <c r="H23" s="45">
        <f t="shared" si="5"/>
        <v>2.267559703653451E-2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112022325</v>
      </c>
      <c r="T23" s="74">
        <v>159734137</v>
      </c>
    </row>
    <row r="24" spans="2:20" ht="18.75" customHeight="1">
      <c r="B24" s="41" t="s">
        <v>70</v>
      </c>
      <c r="C24" s="42"/>
      <c r="D24" s="43">
        <f t="shared" si="1"/>
        <v>270147643</v>
      </c>
      <c r="E24" s="44">
        <f t="shared" si="2"/>
        <v>4.6663326845718361E-2</v>
      </c>
      <c r="F24" s="83">
        <f t="shared" si="3"/>
        <v>9</v>
      </c>
      <c r="G24" s="43">
        <f t="shared" si="4"/>
        <v>613102081</v>
      </c>
      <c r="H24" s="45">
        <f t="shared" si="5"/>
        <v>8.7034969431842482E-2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270147643</v>
      </c>
      <c r="T24" s="74">
        <v>613102081</v>
      </c>
    </row>
    <row r="25" spans="2:20" ht="18.75" customHeight="1">
      <c r="B25" s="41" t="s">
        <v>71</v>
      </c>
      <c r="C25" s="42"/>
      <c r="D25" s="43">
        <f t="shared" si="1"/>
        <v>21453633</v>
      </c>
      <c r="E25" s="44">
        <f t="shared" si="2"/>
        <v>3.7057435615201325E-3</v>
      </c>
      <c r="F25" s="83">
        <f t="shared" si="3"/>
        <v>18</v>
      </c>
      <c r="G25" s="43">
        <f t="shared" si="4"/>
        <v>54218328</v>
      </c>
      <c r="H25" s="45">
        <f t="shared" si="5"/>
        <v>7.6967452343806508E-3</v>
      </c>
      <c r="I25" s="84">
        <f t="shared" si="6"/>
        <v>15</v>
      </c>
      <c r="R25" s="72" t="str">
        <f t="shared" si="0"/>
        <v>ⅩⅩⅠ．健康状態に影響を及ぼす要因及び保健サービスの利用</v>
      </c>
      <c r="S25" s="74">
        <v>21453633</v>
      </c>
      <c r="T25" s="74">
        <v>54218328</v>
      </c>
    </row>
    <row r="26" spans="2:20" ht="18.75" customHeight="1">
      <c r="B26" s="41" t="s">
        <v>72</v>
      </c>
      <c r="C26" s="42"/>
      <c r="D26" s="43">
        <f t="shared" si="1"/>
        <v>28568291</v>
      </c>
      <c r="E26" s="44">
        <f t="shared" si="2"/>
        <v>4.934677517643914E-3</v>
      </c>
      <c r="F26" s="83">
        <f t="shared" si="3"/>
        <v>16</v>
      </c>
      <c r="G26" s="43">
        <f t="shared" si="4"/>
        <v>17058496</v>
      </c>
      <c r="H26" s="45">
        <f t="shared" si="5"/>
        <v>2.4215962136217369E-3</v>
      </c>
      <c r="I26" s="84">
        <f t="shared" si="6"/>
        <v>18</v>
      </c>
      <c r="R26" s="72" t="str">
        <f t="shared" si="0"/>
        <v>ⅩⅩⅡ．特殊目的用コード</v>
      </c>
      <c r="S26" s="74">
        <v>28568291</v>
      </c>
      <c r="T26" s="74">
        <v>17058496</v>
      </c>
    </row>
    <row r="27" spans="2:20" ht="18.75" customHeight="1" thickBot="1">
      <c r="B27" s="46" t="s">
        <v>73</v>
      </c>
      <c r="C27" s="47"/>
      <c r="D27" s="43">
        <f t="shared" si="1"/>
        <v>105272</v>
      </c>
      <c r="E27" s="44">
        <f t="shared" si="2"/>
        <v>1.8183914873921231E-5</v>
      </c>
      <c r="F27" s="83">
        <f t="shared" si="3"/>
        <v>20</v>
      </c>
      <c r="G27" s="43">
        <f t="shared" si="4"/>
        <v>119680</v>
      </c>
      <c r="H27" s="45">
        <f t="shared" si="5"/>
        <v>1.6989577208110813E-5</v>
      </c>
      <c r="I27" s="84">
        <f t="shared" si="6"/>
        <v>20</v>
      </c>
      <c r="R27" s="72" t="str">
        <f t="shared" si="0"/>
        <v>分類外</v>
      </c>
      <c r="S27" s="74">
        <v>105272</v>
      </c>
      <c r="T27" s="74">
        <v>119680</v>
      </c>
    </row>
    <row r="28" spans="2:20" ht="18.75" customHeight="1" thickTop="1">
      <c r="B28" s="48" t="s">
        <v>74</v>
      </c>
      <c r="C28" s="49"/>
      <c r="D28" s="50">
        <f>S28</f>
        <v>5789292390</v>
      </c>
      <c r="E28" s="51"/>
      <c r="F28" s="52"/>
      <c r="G28" s="50">
        <f>T28</f>
        <v>7044318910</v>
      </c>
      <c r="H28" s="51"/>
      <c r="I28" s="53"/>
      <c r="R28" s="77" t="s">
        <v>169</v>
      </c>
      <c r="S28" s="79">
        <f>SUM(S6:S27)</f>
        <v>5789292390</v>
      </c>
      <c r="T28" s="79">
        <f>SUM(T6:T27)</f>
        <v>7044318910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5" priority="1" stopIfTrue="1" operator="equal">
      <formula>0</formula>
    </cfRule>
    <cfRule type="expression" dxfId="154" priority="2" stopIfTrue="1">
      <formula>$F6&lt;=5</formula>
    </cfRule>
  </conditionalFormatting>
  <conditionalFormatting sqref="G6:I27">
    <cfRule type="cellIs" dxfId="153" priority="3" stopIfTrue="1" operator="equal">
      <formula>0</formula>
    </cfRule>
  </conditionalFormatting>
  <conditionalFormatting sqref="G6:I27">
    <cfRule type="expression" dxfId="15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03AF-5AB5-47AC-902A-96395673634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108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359748169</v>
      </c>
      <c r="E6" s="44">
        <f>IFERROR(S6/$S$28,"-")</f>
        <v>2.0486221213246822E-2</v>
      </c>
      <c r="F6" s="83">
        <f>_xlfn.IFS(D6&gt;0,RANK(D6,$D$6:$D$27),D6=0,"")</f>
        <v>11</v>
      </c>
      <c r="G6" s="40">
        <f>T6</f>
        <v>370119631</v>
      </c>
      <c r="H6" s="45">
        <f>IFERROR(T6/$T$28,"-")</f>
        <v>1.614809619471505E-2</v>
      </c>
      <c r="I6" s="84">
        <f>_xlfn.IFS(G6&gt;0,RANK(G6,$G$6:$G$27),G6=0,"")</f>
        <v>14</v>
      </c>
      <c r="R6" s="72" t="str">
        <f>B6</f>
        <v>Ⅰ．感染症及び寄生虫症</v>
      </c>
      <c r="S6" s="74">
        <v>359748169</v>
      </c>
      <c r="T6" s="74">
        <v>370119631</v>
      </c>
    </row>
    <row r="7" spans="2:20" ht="18.75" customHeight="1">
      <c r="B7" s="41" t="s">
        <v>52</v>
      </c>
      <c r="C7" s="42"/>
      <c r="D7" s="43">
        <f>S7</f>
        <v>2698717845</v>
      </c>
      <c r="E7" s="44">
        <f>IFERROR(S7/$S$28,"-")</f>
        <v>0.15368120126500701</v>
      </c>
      <c r="F7" s="83">
        <f>_xlfn.IFS(D7&gt;0,RANK(D7,$D$6:$D$27),D7=0,"")</f>
        <v>2</v>
      </c>
      <c r="G7" s="43">
        <f>T7</f>
        <v>1846318369</v>
      </c>
      <c r="H7" s="45">
        <f>IFERROR(T7/$T$28,"-")</f>
        <v>8.0553756492536335E-2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2698717845</v>
      </c>
      <c r="T7" s="74">
        <v>1846318369</v>
      </c>
    </row>
    <row r="8" spans="2:20" ht="18.75" customHeight="1">
      <c r="B8" s="41" t="s">
        <v>53</v>
      </c>
      <c r="C8" s="42"/>
      <c r="D8" s="43">
        <f t="shared" ref="D8:D27" si="1">S8</f>
        <v>216201013</v>
      </c>
      <c r="E8" s="44">
        <f t="shared" ref="E8:E27" si="2">IFERROR(S8/$S$28,"-")</f>
        <v>1.2311784077061006E-2</v>
      </c>
      <c r="F8" s="83">
        <f t="shared" ref="F8:F27" si="3">_xlfn.IFS(D8&gt;0,RANK(D8,$D$6:$D$27),D8=0,"")</f>
        <v>15</v>
      </c>
      <c r="G8" s="43">
        <f t="shared" ref="G8:G27" si="4">T8</f>
        <v>312244639</v>
      </c>
      <c r="H8" s="45">
        <f t="shared" ref="H8:H27" si="5">IFERROR(T8/$T$28,"-")</f>
        <v>1.3623045211714466E-2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216201013</v>
      </c>
      <c r="T8" s="74">
        <v>312244639</v>
      </c>
    </row>
    <row r="9" spans="2:20" ht="18.75" customHeight="1">
      <c r="B9" s="41" t="s">
        <v>54</v>
      </c>
      <c r="C9" s="42"/>
      <c r="D9" s="43">
        <f t="shared" si="1"/>
        <v>1407687366</v>
      </c>
      <c r="E9" s="44">
        <f t="shared" si="2"/>
        <v>8.0162172497308087E-2</v>
      </c>
      <c r="F9" s="83">
        <f t="shared" si="3"/>
        <v>5</v>
      </c>
      <c r="G9" s="43">
        <f t="shared" si="4"/>
        <v>1582671885</v>
      </c>
      <c r="H9" s="45">
        <f t="shared" si="5"/>
        <v>6.9051019462545063E-2</v>
      </c>
      <c r="I9" s="84">
        <f t="shared" si="6"/>
        <v>6</v>
      </c>
      <c r="R9" s="72" t="str">
        <f t="shared" si="0"/>
        <v>Ⅳ．内分泌，栄養及び代謝疾患</v>
      </c>
      <c r="S9" s="74">
        <v>1407687366</v>
      </c>
      <c r="T9" s="74">
        <v>1582671885</v>
      </c>
    </row>
    <row r="10" spans="2:20" ht="18.75" customHeight="1">
      <c r="B10" s="41" t="s">
        <v>55</v>
      </c>
      <c r="C10" s="42"/>
      <c r="D10" s="43">
        <f t="shared" si="1"/>
        <v>350801631</v>
      </c>
      <c r="E10" s="44">
        <f t="shared" si="2"/>
        <v>1.9976751611024277E-2</v>
      </c>
      <c r="F10" s="83">
        <f t="shared" si="3"/>
        <v>13</v>
      </c>
      <c r="G10" s="43">
        <f t="shared" si="4"/>
        <v>721432719</v>
      </c>
      <c r="H10" s="45">
        <f t="shared" si="5"/>
        <v>3.147567426496984E-2</v>
      </c>
      <c r="I10" s="84">
        <f t="shared" si="6"/>
        <v>11</v>
      </c>
      <c r="R10" s="72" t="str">
        <f t="shared" si="0"/>
        <v>Ⅴ．精神及び行動の障害</v>
      </c>
      <c r="S10" s="74">
        <v>350801631</v>
      </c>
      <c r="T10" s="74">
        <v>721432719</v>
      </c>
    </row>
    <row r="11" spans="2:20" ht="18.75" customHeight="1">
      <c r="B11" s="41" t="s">
        <v>56</v>
      </c>
      <c r="C11" s="42"/>
      <c r="D11" s="43">
        <f t="shared" si="1"/>
        <v>910533874</v>
      </c>
      <c r="E11" s="44">
        <f t="shared" si="2"/>
        <v>5.1851267003720621E-2</v>
      </c>
      <c r="F11" s="83">
        <f t="shared" si="3"/>
        <v>8</v>
      </c>
      <c r="G11" s="43">
        <f t="shared" si="4"/>
        <v>1527102407</v>
      </c>
      <c r="H11" s="45">
        <f t="shared" si="5"/>
        <v>6.6626556664369133E-2</v>
      </c>
      <c r="I11" s="84">
        <f t="shared" si="6"/>
        <v>7</v>
      </c>
      <c r="R11" s="72" t="str">
        <f t="shared" si="0"/>
        <v>Ⅵ．神経系の疾患</v>
      </c>
      <c r="S11" s="74">
        <v>910533874</v>
      </c>
      <c r="T11" s="74">
        <v>1527102407</v>
      </c>
    </row>
    <row r="12" spans="2:20" ht="18.75" customHeight="1">
      <c r="B12" s="41" t="s">
        <v>57</v>
      </c>
      <c r="C12" s="42"/>
      <c r="D12" s="43">
        <f t="shared" si="1"/>
        <v>605308199</v>
      </c>
      <c r="E12" s="44">
        <f t="shared" si="2"/>
        <v>3.4469884034089494E-2</v>
      </c>
      <c r="F12" s="83">
        <f t="shared" si="3"/>
        <v>10</v>
      </c>
      <c r="G12" s="43">
        <f t="shared" si="4"/>
        <v>936525035</v>
      </c>
      <c r="H12" s="45">
        <f t="shared" si="5"/>
        <v>4.086002223950904E-2</v>
      </c>
      <c r="I12" s="84">
        <f t="shared" si="6"/>
        <v>10</v>
      </c>
      <c r="R12" s="72" t="str">
        <f t="shared" si="0"/>
        <v>Ⅶ．眼及び付属器の疾患</v>
      </c>
      <c r="S12" s="74">
        <v>605308199</v>
      </c>
      <c r="T12" s="74">
        <v>936525035</v>
      </c>
    </row>
    <row r="13" spans="2:20" ht="18.75" customHeight="1">
      <c r="B13" s="41" t="s">
        <v>58</v>
      </c>
      <c r="C13" s="42"/>
      <c r="D13" s="43">
        <f t="shared" si="1"/>
        <v>48664022</v>
      </c>
      <c r="E13" s="44">
        <f t="shared" si="2"/>
        <v>2.7712216648371878E-3</v>
      </c>
      <c r="F13" s="83">
        <f t="shared" si="3"/>
        <v>18</v>
      </c>
      <c r="G13" s="43">
        <f t="shared" si="4"/>
        <v>82447390</v>
      </c>
      <c r="H13" s="45">
        <f t="shared" si="5"/>
        <v>3.5971298823735936E-3</v>
      </c>
      <c r="I13" s="84">
        <f t="shared" si="6"/>
        <v>18</v>
      </c>
      <c r="R13" s="72" t="str">
        <f t="shared" si="0"/>
        <v>Ⅷ．耳及び乳様突起の疾患</v>
      </c>
      <c r="S13" s="74">
        <v>48664022</v>
      </c>
      <c r="T13" s="74">
        <v>82447390</v>
      </c>
    </row>
    <row r="14" spans="2:20" ht="18.75" customHeight="1">
      <c r="B14" s="41" t="s">
        <v>59</v>
      </c>
      <c r="C14" s="42"/>
      <c r="D14" s="43">
        <f t="shared" si="1"/>
        <v>3602049483</v>
      </c>
      <c r="E14" s="44">
        <f t="shared" si="2"/>
        <v>0.20512232969780411</v>
      </c>
      <c r="F14" s="83">
        <f t="shared" si="3"/>
        <v>1</v>
      </c>
      <c r="G14" s="43">
        <f t="shared" si="4"/>
        <v>4278592218</v>
      </c>
      <c r="H14" s="45">
        <f t="shared" si="5"/>
        <v>0.18667239705051805</v>
      </c>
      <c r="I14" s="84">
        <f t="shared" si="6"/>
        <v>1</v>
      </c>
      <c r="R14" s="72" t="str">
        <f t="shared" si="0"/>
        <v>Ⅸ．循環器系の疾患</v>
      </c>
      <c r="S14" s="74">
        <v>3602049483</v>
      </c>
      <c r="T14" s="74">
        <v>4278592218</v>
      </c>
    </row>
    <row r="15" spans="2:20" ht="18.75" customHeight="1">
      <c r="B15" s="41" t="s">
        <v>60</v>
      </c>
      <c r="C15" s="42"/>
      <c r="D15" s="43">
        <f t="shared" si="1"/>
        <v>1431377514</v>
      </c>
      <c r="E15" s="44">
        <f t="shared" si="2"/>
        <v>8.1511231795793518E-2</v>
      </c>
      <c r="F15" s="83">
        <f t="shared" si="3"/>
        <v>4</v>
      </c>
      <c r="G15" s="43">
        <f t="shared" si="4"/>
        <v>1252116877</v>
      </c>
      <c r="H15" s="45">
        <f t="shared" si="5"/>
        <v>5.4629103898631612E-2</v>
      </c>
      <c r="I15" s="84">
        <f t="shared" si="6"/>
        <v>8</v>
      </c>
      <c r="R15" s="72" t="str">
        <f t="shared" si="0"/>
        <v>Ⅹ．呼吸器系の疾患</v>
      </c>
      <c r="S15" s="74">
        <v>1431377514</v>
      </c>
      <c r="T15" s="74">
        <v>1252116877</v>
      </c>
    </row>
    <row r="16" spans="2:20" ht="18.75" customHeight="1">
      <c r="B16" s="41" t="s">
        <v>61</v>
      </c>
      <c r="C16" s="42" t="s">
        <v>62</v>
      </c>
      <c r="D16" s="43">
        <f t="shared" si="1"/>
        <v>1296377985</v>
      </c>
      <c r="E16" s="44">
        <f t="shared" si="2"/>
        <v>7.3823547873827181E-2</v>
      </c>
      <c r="F16" s="83">
        <f t="shared" si="3"/>
        <v>7</v>
      </c>
      <c r="G16" s="43">
        <f t="shared" si="4"/>
        <v>1768815803</v>
      </c>
      <c r="H16" s="45">
        <f t="shared" si="5"/>
        <v>7.7172366297901529E-2</v>
      </c>
      <c r="I16" s="84">
        <f t="shared" si="6"/>
        <v>5</v>
      </c>
      <c r="R16" s="72" t="str">
        <f t="shared" si="0"/>
        <v>ⅩⅠ．消化器系の疾患</v>
      </c>
      <c r="S16" s="74">
        <v>1296377985</v>
      </c>
      <c r="T16" s="74">
        <v>1768815803</v>
      </c>
    </row>
    <row r="17" spans="2:20" ht="18.75" customHeight="1">
      <c r="B17" s="41" t="s">
        <v>63</v>
      </c>
      <c r="C17" s="42"/>
      <c r="D17" s="43">
        <f t="shared" si="1"/>
        <v>352697930</v>
      </c>
      <c r="E17" s="44">
        <f t="shared" si="2"/>
        <v>2.0084738264322461E-2</v>
      </c>
      <c r="F17" s="83">
        <f t="shared" si="3"/>
        <v>12</v>
      </c>
      <c r="G17" s="43">
        <f t="shared" si="4"/>
        <v>480733014</v>
      </c>
      <c r="H17" s="45">
        <f t="shared" si="5"/>
        <v>2.0974091358173047E-2</v>
      </c>
      <c r="I17" s="84">
        <f t="shared" si="6"/>
        <v>12</v>
      </c>
      <c r="R17" s="72" t="str">
        <f t="shared" si="0"/>
        <v>ⅩⅡ．皮膚及び皮下組織の疾患</v>
      </c>
      <c r="S17" s="74">
        <v>352697930</v>
      </c>
      <c r="T17" s="74">
        <v>480733014</v>
      </c>
    </row>
    <row r="18" spans="2:20" ht="18.75" customHeight="1">
      <c r="B18" s="41" t="s">
        <v>64</v>
      </c>
      <c r="C18" s="42"/>
      <c r="D18" s="43">
        <f t="shared" si="1"/>
        <v>1314029116</v>
      </c>
      <c r="E18" s="44">
        <f t="shared" si="2"/>
        <v>7.4828709276969718E-2</v>
      </c>
      <c r="F18" s="83">
        <f t="shared" si="3"/>
        <v>6</v>
      </c>
      <c r="G18" s="43">
        <f t="shared" si="4"/>
        <v>3908592793</v>
      </c>
      <c r="H18" s="45">
        <f t="shared" si="5"/>
        <v>0.17052954537105863</v>
      </c>
      <c r="I18" s="84">
        <f t="shared" si="6"/>
        <v>2</v>
      </c>
      <c r="R18" s="72" t="str">
        <f t="shared" si="0"/>
        <v>ⅩⅢ．筋骨格系及び結合組織の疾患</v>
      </c>
      <c r="S18" s="74">
        <v>1314029116</v>
      </c>
      <c r="T18" s="74">
        <v>3908592793</v>
      </c>
    </row>
    <row r="19" spans="2:20" ht="18.75" customHeight="1">
      <c r="B19" s="41" t="s">
        <v>65</v>
      </c>
      <c r="C19" s="42"/>
      <c r="D19" s="43">
        <f t="shared" si="1"/>
        <v>1640578101</v>
      </c>
      <c r="E19" s="44">
        <f t="shared" si="2"/>
        <v>9.3424369575302521E-2</v>
      </c>
      <c r="F19" s="83">
        <f t="shared" si="3"/>
        <v>3</v>
      </c>
      <c r="G19" s="43">
        <f t="shared" si="4"/>
        <v>1238102649</v>
      </c>
      <c r="H19" s="45">
        <f t="shared" si="5"/>
        <v>5.4017671586254028E-2</v>
      </c>
      <c r="I19" s="84">
        <f t="shared" si="6"/>
        <v>9</v>
      </c>
      <c r="R19" s="72" t="str">
        <f t="shared" si="0"/>
        <v>ⅩⅣ．腎尿路生殖器系の疾患</v>
      </c>
      <c r="S19" s="74">
        <v>1640578101</v>
      </c>
      <c r="T19" s="74">
        <v>1238102649</v>
      </c>
    </row>
    <row r="20" spans="2:20" ht="18.75" customHeight="1">
      <c r="B20" s="41" t="s">
        <v>66</v>
      </c>
      <c r="C20" s="42" t="s">
        <v>62</v>
      </c>
      <c r="D20" s="43">
        <f t="shared" si="1"/>
        <v>12358</v>
      </c>
      <c r="E20" s="44">
        <f t="shared" si="2"/>
        <v>7.0373873606373864E-7</v>
      </c>
      <c r="F20" s="83">
        <f t="shared" si="3"/>
        <v>22</v>
      </c>
      <c r="G20" s="43">
        <f t="shared" si="4"/>
        <v>104852</v>
      </c>
      <c r="H20" s="45">
        <f t="shared" si="5"/>
        <v>4.5746294992071434E-6</v>
      </c>
      <c r="I20" s="84">
        <f t="shared" si="6"/>
        <v>21</v>
      </c>
      <c r="R20" s="72" t="str">
        <f t="shared" si="0"/>
        <v>ⅩⅤ．妊娠，分娩及び産じょく</v>
      </c>
      <c r="S20" s="74">
        <v>12358</v>
      </c>
      <c r="T20" s="74">
        <v>104852</v>
      </c>
    </row>
    <row r="21" spans="2:20" ht="18.75" customHeight="1">
      <c r="B21" s="41" t="s">
        <v>67</v>
      </c>
      <c r="C21" s="42" t="s">
        <v>62</v>
      </c>
      <c r="D21" s="43">
        <f t="shared" si="1"/>
        <v>16074</v>
      </c>
      <c r="E21" s="44">
        <f t="shared" si="2"/>
        <v>9.1535009253022607E-7</v>
      </c>
      <c r="F21" s="83">
        <f t="shared" si="3"/>
        <v>21</v>
      </c>
      <c r="G21" s="43">
        <f t="shared" si="4"/>
        <v>16182</v>
      </c>
      <c r="H21" s="45">
        <f t="shared" si="5"/>
        <v>7.0601089684669808E-7</v>
      </c>
      <c r="I21" s="84">
        <f t="shared" si="6"/>
        <v>22</v>
      </c>
      <c r="R21" s="72" t="str">
        <f t="shared" si="0"/>
        <v>ⅩⅥ．周産期に発生した病態</v>
      </c>
      <c r="S21" s="74">
        <v>16074</v>
      </c>
      <c r="T21" s="74">
        <v>16182</v>
      </c>
    </row>
    <row r="22" spans="2:20" ht="18.75" customHeight="1">
      <c r="B22" s="41" t="s">
        <v>68</v>
      </c>
      <c r="C22" s="42"/>
      <c r="D22" s="43">
        <f t="shared" si="1"/>
        <v>5265857</v>
      </c>
      <c r="E22" s="44">
        <f t="shared" si="2"/>
        <v>2.9986952172458251E-4</v>
      </c>
      <c r="F22" s="83">
        <f t="shared" si="3"/>
        <v>19</v>
      </c>
      <c r="G22" s="43">
        <f t="shared" si="4"/>
        <v>7966132</v>
      </c>
      <c r="H22" s="45">
        <f t="shared" si="5"/>
        <v>3.4755753292047838E-4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5265857</v>
      </c>
      <c r="T22" s="74">
        <v>7966132</v>
      </c>
    </row>
    <row r="23" spans="2:20" ht="18.75" customHeight="1">
      <c r="B23" s="41" t="s">
        <v>69</v>
      </c>
      <c r="C23" s="42"/>
      <c r="D23" s="43">
        <f t="shared" si="1"/>
        <v>324082713</v>
      </c>
      <c r="E23" s="44">
        <f t="shared" si="2"/>
        <v>1.8455215959437398E-2</v>
      </c>
      <c r="F23" s="83">
        <f t="shared" si="3"/>
        <v>14</v>
      </c>
      <c r="G23" s="43">
        <f t="shared" si="4"/>
        <v>458232799</v>
      </c>
      <c r="H23" s="45">
        <f t="shared" si="5"/>
        <v>1.999242055287126E-2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324082713</v>
      </c>
      <c r="T23" s="74">
        <v>458232799</v>
      </c>
    </row>
    <row r="24" spans="2:20" ht="18.75" customHeight="1">
      <c r="B24" s="41" t="s">
        <v>70</v>
      </c>
      <c r="C24" s="42"/>
      <c r="D24" s="43">
        <f t="shared" si="1"/>
        <v>867485995</v>
      </c>
      <c r="E24" s="44">
        <f t="shared" si="2"/>
        <v>4.9399862249093277E-2</v>
      </c>
      <c r="F24" s="83">
        <f t="shared" si="3"/>
        <v>9</v>
      </c>
      <c r="G24" s="43">
        <f t="shared" si="4"/>
        <v>1884937206</v>
      </c>
      <c r="H24" s="45">
        <f t="shared" si="5"/>
        <v>8.2238673050782932E-2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867485995</v>
      </c>
      <c r="T24" s="74">
        <v>1884937206</v>
      </c>
    </row>
    <row r="25" spans="2:20" ht="18.75" customHeight="1">
      <c r="B25" s="41" t="s">
        <v>71</v>
      </c>
      <c r="C25" s="42"/>
      <c r="D25" s="43">
        <f t="shared" si="1"/>
        <v>65806951</v>
      </c>
      <c r="E25" s="44">
        <f t="shared" si="2"/>
        <v>3.7474429940887182E-3</v>
      </c>
      <c r="F25" s="83">
        <f t="shared" si="3"/>
        <v>16</v>
      </c>
      <c r="G25" s="43">
        <f t="shared" si="4"/>
        <v>167048558</v>
      </c>
      <c r="H25" s="45">
        <f t="shared" si="5"/>
        <v>7.2882277994393563E-3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65806951</v>
      </c>
      <c r="T25" s="74">
        <v>167048558</v>
      </c>
    </row>
    <row r="26" spans="2:20" ht="18.75" customHeight="1">
      <c r="B26" s="41" t="s">
        <v>72</v>
      </c>
      <c r="C26" s="42"/>
      <c r="D26" s="43">
        <f t="shared" si="1"/>
        <v>60818071</v>
      </c>
      <c r="E26" s="44">
        <f t="shared" si="2"/>
        <v>3.4633462061316326E-3</v>
      </c>
      <c r="F26" s="83">
        <f t="shared" si="3"/>
        <v>17</v>
      </c>
      <c r="G26" s="43">
        <f t="shared" si="4"/>
        <v>94246959</v>
      </c>
      <c r="H26" s="45">
        <f t="shared" si="5"/>
        <v>4.1119379587605974E-3</v>
      </c>
      <c r="I26" s="84">
        <f t="shared" si="6"/>
        <v>17</v>
      </c>
      <c r="R26" s="72" t="str">
        <f t="shared" si="0"/>
        <v>ⅩⅩⅡ．特殊目的用コード</v>
      </c>
      <c r="S26" s="74">
        <v>60818071</v>
      </c>
      <c r="T26" s="74">
        <v>94246959</v>
      </c>
    </row>
    <row r="27" spans="2:20" ht="18.75" customHeight="1" thickBot="1">
      <c r="B27" s="46" t="s">
        <v>73</v>
      </c>
      <c r="C27" s="47"/>
      <c r="D27" s="43">
        <f t="shared" si="1"/>
        <v>2233943</v>
      </c>
      <c r="E27" s="44">
        <f t="shared" si="2"/>
        <v>1.2721413038181231E-4</v>
      </c>
      <c r="F27" s="83">
        <f t="shared" si="3"/>
        <v>20</v>
      </c>
      <c r="G27" s="43">
        <f t="shared" si="4"/>
        <v>1958003</v>
      </c>
      <c r="H27" s="45">
        <f t="shared" si="5"/>
        <v>8.5426489559913812E-5</v>
      </c>
      <c r="I27" s="84">
        <f t="shared" si="6"/>
        <v>20</v>
      </c>
      <c r="R27" s="72" t="str">
        <f t="shared" si="0"/>
        <v>分類外</v>
      </c>
      <c r="S27" s="74">
        <v>2233943</v>
      </c>
      <c r="T27" s="74">
        <v>1958003</v>
      </c>
    </row>
    <row r="28" spans="2:20" ht="18.75" customHeight="1" thickTop="1">
      <c r="B28" s="48" t="s">
        <v>74</v>
      </c>
      <c r="C28" s="49"/>
      <c r="D28" s="50">
        <f>S28</f>
        <v>17560494210</v>
      </c>
      <c r="E28" s="51"/>
      <c r="F28" s="52"/>
      <c r="G28" s="50">
        <f>T28</f>
        <v>22920326120</v>
      </c>
      <c r="H28" s="51"/>
      <c r="I28" s="53"/>
      <c r="R28" s="77" t="s">
        <v>169</v>
      </c>
      <c r="S28" s="79">
        <f>SUM(S6:S27)</f>
        <v>17560494210</v>
      </c>
      <c r="T28" s="79">
        <f>SUM(T6:T27)</f>
        <v>22920326120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1" priority="1" stopIfTrue="1" operator="equal">
      <formula>0</formula>
    </cfRule>
    <cfRule type="expression" dxfId="150" priority="2" stopIfTrue="1">
      <formula>$F6&lt;=5</formula>
    </cfRule>
  </conditionalFormatting>
  <conditionalFormatting sqref="G6:I27">
    <cfRule type="cellIs" dxfId="149" priority="3" stopIfTrue="1" operator="equal">
      <formula>0</formula>
    </cfRule>
  </conditionalFormatting>
  <conditionalFormatting sqref="G6:I27">
    <cfRule type="expression" dxfId="14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FC3A-7D63-4079-8059-0B40086F7E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109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71238186</v>
      </c>
      <c r="E6" s="44">
        <f>IFERROR(S6/$S$28,"-")</f>
        <v>1.9623876679030473E-2</v>
      </c>
      <c r="F6" s="83">
        <f>_xlfn.IFS(D6&gt;0,RANK(D6,$D$6:$D$27),D6=0,"")</f>
        <v>12</v>
      </c>
      <c r="G6" s="40">
        <f>T6</f>
        <v>65817763</v>
      </c>
      <c r="H6" s="45">
        <f>IFERROR(T6/$T$28,"-")</f>
        <v>1.2752428609843545E-2</v>
      </c>
      <c r="I6" s="84">
        <f>_xlfn.IFS(G6&gt;0,RANK(G6,$G$6:$G$27),G6=0,"")</f>
        <v>14</v>
      </c>
      <c r="R6" s="72" t="str">
        <f>B6</f>
        <v>Ⅰ．感染症及び寄生虫症</v>
      </c>
      <c r="S6" s="74">
        <v>71238186</v>
      </c>
      <c r="T6" s="74">
        <v>65817763</v>
      </c>
    </row>
    <row r="7" spans="2:20" ht="18.75" customHeight="1">
      <c r="B7" s="41" t="s">
        <v>52</v>
      </c>
      <c r="C7" s="42"/>
      <c r="D7" s="43">
        <f>S7</f>
        <v>488129068</v>
      </c>
      <c r="E7" s="44">
        <f>IFERROR(S7/$S$28,"-")</f>
        <v>0.13446418517565958</v>
      </c>
      <c r="F7" s="83">
        <f>_xlfn.IFS(D7&gt;0,RANK(D7,$D$6:$D$27),D7=0,"")</f>
        <v>2</v>
      </c>
      <c r="G7" s="43">
        <f>T7</f>
        <v>406903006</v>
      </c>
      <c r="H7" s="45">
        <f>IFERROR(T7/$T$28,"-")</f>
        <v>7.8838922786630405E-2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488129068</v>
      </c>
      <c r="T7" s="74">
        <v>406903006</v>
      </c>
    </row>
    <row r="8" spans="2:20" ht="18.75" customHeight="1">
      <c r="B8" s="41" t="s">
        <v>53</v>
      </c>
      <c r="C8" s="42"/>
      <c r="D8" s="43">
        <f t="shared" ref="D8:D27" si="1">S8</f>
        <v>31252255</v>
      </c>
      <c r="E8" s="44">
        <f t="shared" ref="E8:E27" si="2">IFERROR(S8/$S$28,"-")</f>
        <v>8.6090119990086984E-3</v>
      </c>
      <c r="F8" s="83">
        <f t="shared" ref="F8:F27" si="3">_xlfn.IFS(D8&gt;0,RANK(D8,$D$6:$D$27),D8=0,"")</f>
        <v>15</v>
      </c>
      <c r="G8" s="43">
        <f t="shared" ref="G8:G27" si="4">T8</f>
        <v>52768118</v>
      </c>
      <c r="H8" s="45">
        <f t="shared" ref="H8:H27" si="5">IFERROR(T8/$T$28,"-")</f>
        <v>1.0224012895588689E-2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31252255</v>
      </c>
      <c r="T8" s="74">
        <v>52768118</v>
      </c>
    </row>
    <row r="9" spans="2:20" ht="18.75" customHeight="1">
      <c r="B9" s="41" t="s">
        <v>54</v>
      </c>
      <c r="C9" s="42"/>
      <c r="D9" s="43">
        <f t="shared" si="1"/>
        <v>239693144</v>
      </c>
      <c r="E9" s="44">
        <f t="shared" si="2"/>
        <v>6.6027912314683204E-2</v>
      </c>
      <c r="F9" s="83">
        <f t="shared" si="3"/>
        <v>7</v>
      </c>
      <c r="G9" s="43">
        <f t="shared" si="4"/>
        <v>340376898</v>
      </c>
      <c r="H9" s="45">
        <f t="shared" si="5"/>
        <v>6.5949249782083871E-2</v>
      </c>
      <c r="I9" s="84">
        <f t="shared" si="6"/>
        <v>7</v>
      </c>
      <c r="R9" s="72" t="str">
        <f t="shared" si="0"/>
        <v>Ⅳ．内分泌，栄養及び代謝疾患</v>
      </c>
      <c r="S9" s="74">
        <v>239693144</v>
      </c>
      <c r="T9" s="74">
        <v>340376898</v>
      </c>
    </row>
    <row r="10" spans="2:20" ht="18.75" customHeight="1">
      <c r="B10" s="41" t="s">
        <v>55</v>
      </c>
      <c r="C10" s="42"/>
      <c r="D10" s="43">
        <f t="shared" si="1"/>
        <v>104325009</v>
      </c>
      <c r="E10" s="44">
        <f t="shared" si="2"/>
        <v>2.8738254384449716E-2</v>
      </c>
      <c r="F10" s="83">
        <f t="shared" si="3"/>
        <v>11</v>
      </c>
      <c r="G10" s="43">
        <f t="shared" si="4"/>
        <v>258116704</v>
      </c>
      <c r="H10" s="45">
        <f t="shared" si="5"/>
        <v>5.0011040952092488E-2</v>
      </c>
      <c r="I10" s="84">
        <f t="shared" si="6"/>
        <v>9</v>
      </c>
      <c r="R10" s="72" t="str">
        <f t="shared" si="0"/>
        <v>Ⅴ．精神及び行動の障害</v>
      </c>
      <c r="S10" s="74">
        <v>104325009</v>
      </c>
      <c r="T10" s="74">
        <v>258116704</v>
      </c>
    </row>
    <row r="11" spans="2:20" ht="18.75" customHeight="1">
      <c r="B11" s="41" t="s">
        <v>56</v>
      </c>
      <c r="C11" s="42"/>
      <c r="D11" s="43">
        <f t="shared" si="1"/>
        <v>206277334</v>
      </c>
      <c r="E11" s="44">
        <f t="shared" si="2"/>
        <v>5.6822909051827623E-2</v>
      </c>
      <c r="F11" s="83">
        <f t="shared" si="3"/>
        <v>8</v>
      </c>
      <c r="G11" s="43">
        <f t="shared" si="4"/>
        <v>415903843</v>
      </c>
      <c r="H11" s="45">
        <f t="shared" si="5"/>
        <v>8.0582867369969377E-2</v>
      </c>
      <c r="I11" s="84">
        <f t="shared" si="6"/>
        <v>4</v>
      </c>
      <c r="R11" s="72" t="str">
        <f t="shared" si="0"/>
        <v>Ⅵ．神経系の疾患</v>
      </c>
      <c r="S11" s="74">
        <v>206277334</v>
      </c>
      <c r="T11" s="74">
        <v>415903843</v>
      </c>
    </row>
    <row r="12" spans="2:20" ht="18.75" customHeight="1">
      <c r="B12" s="41" t="s">
        <v>57</v>
      </c>
      <c r="C12" s="42"/>
      <c r="D12" s="43">
        <f t="shared" si="1"/>
        <v>135213811</v>
      </c>
      <c r="E12" s="44">
        <f t="shared" si="2"/>
        <v>3.7247146528488727E-2</v>
      </c>
      <c r="F12" s="83">
        <f t="shared" si="3"/>
        <v>9</v>
      </c>
      <c r="G12" s="43">
        <f t="shared" si="4"/>
        <v>207899379</v>
      </c>
      <c r="H12" s="45">
        <f t="shared" si="5"/>
        <v>4.0281253386389111E-2</v>
      </c>
      <c r="I12" s="84">
        <f t="shared" si="6"/>
        <v>11</v>
      </c>
      <c r="R12" s="72" t="str">
        <f t="shared" si="0"/>
        <v>Ⅶ．眼及び付属器の疾患</v>
      </c>
      <c r="S12" s="74">
        <v>135213811</v>
      </c>
      <c r="T12" s="74">
        <v>207899379</v>
      </c>
    </row>
    <row r="13" spans="2:20" ht="18.75" customHeight="1">
      <c r="B13" s="41" t="s">
        <v>58</v>
      </c>
      <c r="C13" s="42"/>
      <c r="D13" s="43">
        <f t="shared" si="1"/>
        <v>10309239</v>
      </c>
      <c r="E13" s="44">
        <f t="shared" si="2"/>
        <v>2.8398706669854204E-3</v>
      </c>
      <c r="F13" s="83">
        <f t="shared" si="3"/>
        <v>18</v>
      </c>
      <c r="G13" s="43">
        <f t="shared" si="4"/>
        <v>20054003</v>
      </c>
      <c r="H13" s="45">
        <f t="shared" si="5"/>
        <v>3.8855353014518022E-3</v>
      </c>
      <c r="I13" s="84">
        <f t="shared" si="6"/>
        <v>18</v>
      </c>
      <c r="R13" s="72" t="str">
        <f t="shared" si="0"/>
        <v>Ⅷ．耳及び乳様突起の疾患</v>
      </c>
      <c r="S13" s="74">
        <v>10309239</v>
      </c>
      <c r="T13" s="74">
        <v>20054003</v>
      </c>
    </row>
    <row r="14" spans="2:20" ht="18.75" customHeight="1">
      <c r="B14" s="41" t="s">
        <v>59</v>
      </c>
      <c r="C14" s="42"/>
      <c r="D14" s="43">
        <f t="shared" si="1"/>
        <v>802885272</v>
      </c>
      <c r="E14" s="44">
        <f t="shared" si="2"/>
        <v>0.22116960649640685</v>
      </c>
      <c r="F14" s="83">
        <f t="shared" si="3"/>
        <v>1</v>
      </c>
      <c r="G14" s="43">
        <f t="shared" si="4"/>
        <v>952360772</v>
      </c>
      <c r="H14" s="45">
        <f t="shared" si="5"/>
        <v>0.18452332929858897</v>
      </c>
      <c r="I14" s="84">
        <f t="shared" si="6"/>
        <v>1</v>
      </c>
      <c r="R14" s="72" t="str">
        <f t="shared" si="0"/>
        <v>Ⅸ．循環器系の疾患</v>
      </c>
      <c r="S14" s="74">
        <v>802885272</v>
      </c>
      <c r="T14" s="74">
        <v>952360772</v>
      </c>
    </row>
    <row r="15" spans="2:20" ht="18.75" customHeight="1">
      <c r="B15" s="41" t="s">
        <v>60</v>
      </c>
      <c r="C15" s="42"/>
      <c r="D15" s="43">
        <f t="shared" si="1"/>
        <v>312091268</v>
      </c>
      <c r="E15" s="44">
        <f t="shared" si="2"/>
        <v>8.5971315381812921E-2</v>
      </c>
      <c r="F15" s="83">
        <f t="shared" si="3"/>
        <v>5</v>
      </c>
      <c r="G15" s="43">
        <f t="shared" si="4"/>
        <v>283956306</v>
      </c>
      <c r="H15" s="45">
        <f t="shared" si="5"/>
        <v>5.5017556895391416E-2</v>
      </c>
      <c r="I15" s="84">
        <f t="shared" si="6"/>
        <v>8</v>
      </c>
      <c r="R15" s="72" t="str">
        <f t="shared" si="0"/>
        <v>Ⅹ．呼吸器系の疾患</v>
      </c>
      <c r="S15" s="74">
        <v>312091268</v>
      </c>
      <c r="T15" s="74">
        <v>283956306</v>
      </c>
    </row>
    <row r="16" spans="2:20" ht="18.75" customHeight="1">
      <c r="B16" s="41" t="s">
        <v>61</v>
      </c>
      <c r="C16" s="42" t="s">
        <v>62</v>
      </c>
      <c r="D16" s="43">
        <f t="shared" si="1"/>
        <v>263322684</v>
      </c>
      <c r="E16" s="44">
        <f t="shared" si="2"/>
        <v>7.2537106399751819E-2</v>
      </c>
      <c r="F16" s="83">
        <f t="shared" si="3"/>
        <v>6</v>
      </c>
      <c r="G16" s="43">
        <f t="shared" si="4"/>
        <v>379303261</v>
      </c>
      <c r="H16" s="45">
        <f t="shared" si="5"/>
        <v>7.3491372798302992E-2</v>
      </c>
      <c r="I16" s="84">
        <f t="shared" si="6"/>
        <v>6</v>
      </c>
      <c r="R16" s="72" t="str">
        <f t="shared" si="0"/>
        <v>ⅩⅠ．消化器系の疾患</v>
      </c>
      <c r="S16" s="74">
        <v>263322684</v>
      </c>
      <c r="T16" s="74">
        <v>379303261</v>
      </c>
    </row>
    <row r="17" spans="2:20" ht="18.75" customHeight="1">
      <c r="B17" s="41" t="s">
        <v>63</v>
      </c>
      <c r="C17" s="42"/>
      <c r="D17" s="43">
        <f t="shared" si="1"/>
        <v>51067168</v>
      </c>
      <c r="E17" s="44">
        <f t="shared" si="2"/>
        <v>1.4067396482826377E-2</v>
      </c>
      <c r="F17" s="83">
        <f t="shared" si="3"/>
        <v>14</v>
      </c>
      <c r="G17" s="43">
        <f t="shared" si="4"/>
        <v>73395560</v>
      </c>
      <c r="H17" s="45">
        <f t="shared" si="5"/>
        <v>1.4220654068408379E-2</v>
      </c>
      <c r="I17" s="84">
        <f t="shared" si="6"/>
        <v>13</v>
      </c>
      <c r="R17" s="72" t="str">
        <f t="shared" si="0"/>
        <v>ⅩⅡ．皮膚及び皮下組織の疾患</v>
      </c>
      <c r="S17" s="74">
        <v>51067168</v>
      </c>
      <c r="T17" s="74">
        <v>73395560</v>
      </c>
    </row>
    <row r="18" spans="2:20" ht="18.75" customHeight="1">
      <c r="B18" s="41" t="s">
        <v>64</v>
      </c>
      <c r="C18" s="42"/>
      <c r="D18" s="43">
        <f t="shared" si="1"/>
        <v>321293533</v>
      </c>
      <c r="E18" s="44">
        <f t="shared" si="2"/>
        <v>8.8506249574659412E-2</v>
      </c>
      <c r="F18" s="83">
        <f t="shared" si="3"/>
        <v>4</v>
      </c>
      <c r="G18" s="43">
        <f t="shared" si="4"/>
        <v>840644511</v>
      </c>
      <c r="H18" s="45">
        <f t="shared" si="5"/>
        <v>0.16287790140762359</v>
      </c>
      <c r="I18" s="84">
        <f t="shared" si="6"/>
        <v>2</v>
      </c>
      <c r="R18" s="72" t="str">
        <f t="shared" si="0"/>
        <v>ⅩⅢ．筋骨格系及び結合組織の疾患</v>
      </c>
      <c r="S18" s="74">
        <v>321293533</v>
      </c>
      <c r="T18" s="74">
        <v>840644511</v>
      </c>
    </row>
    <row r="19" spans="2:20" ht="18.75" customHeight="1">
      <c r="B19" s="41" t="s">
        <v>65</v>
      </c>
      <c r="C19" s="42"/>
      <c r="D19" s="43">
        <f t="shared" si="1"/>
        <v>353664249</v>
      </c>
      <c r="E19" s="44">
        <f t="shared" si="2"/>
        <v>9.7423362354537302E-2</v>
      </c>
      <c r="F19" s="83">
        <f t="shared" si="3"/>
        <v>3</v>
      </c>
      <c r="G19" s="43">
        <f t="shared" si="4"/>
        <v>231724280</v>
      </c>
      <c r="H19" s="45">
        <f t="shared" si="5"/>
        <v>4.4897413755423381E-2</v>
      </c>
      <c r="I19" s="84">
        <f t="shared" si="6"/>
        <v>10</v>
      </c>
      <c r="R19" s="72" t="str">
        <f t="shared" si="0"/>
        <v>ⅩⅣ．腎尿路生殖器系の疾患</v>
      </c>
      <c r="S19" s="74">
        <v>353664249</v>
      </c>
      <c r="T19" s="74">
        <v>231724280</v>
      </c>
    </row>
    <row r="20" spans="2:20" ht="18.75" customHeight="1">
      <c r="B20" s="41" t="s">
        <v>66</v>
      </c>
      <c r="C20" s="42" t="s">
        <v>62</v>
      </c>
      <c r="D20" s="43">
        <f t="shared" si="1"/>
        <v>14003</v>
      </c>
      <c r="E20" s="44">
        <f t="shared" si="2"/>
        <v>3.8573854917707158E-6</v>
      </c>
      <c r="F20" s="83">
        <f t="shared" si="3"/>
        <v>21</v>
      </c>
      <c r="G20" s="43">
        <f t="shared" si="4"/>
        <v>0</v>
      </c>
      <c r="H20" s="45">
        <f t="shared" si="5"/>
        <v>0</v>
      </c>
      <c r="I20" s="84" t="s">
        <v>172</v>
      </c>
      <c r="R20" s="72" t="str">
        <f t="shared" si="0"/>
        <v>ⅩⅤ．妊娠，分娩及び産じょく</v>
      </c>
      <c r="S20" s="74">
        <v>14003</v>
      </c>
      <c r="T20" s="74">
        <v>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1101289</v>
      </c>
      <c r="E22" s="44">
        <f t="shared" si="2"/>
        <v>3.0337043568140254E-4</v>
      </c>
      <c r="F22" s="83">
        <f t="shared" si="3"/>
        <v>19</v>
      </c>
      <c r="G22" s="43">
        <f t="shared" si="4"/>
        <v>1911809</v>
      </c>
      <c r="H22" s="45">
        <f t="shared" si="5"/>
        <v>3.7041987872113457E-4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1101289</v>
      </c>
      <c r="T22" s="74">
        <v>1911809</v>
      </c>
    </row>
    <row r="23" spans="2:20" ht="18.75" customHeight="1">
      <c r="B23" s="41" t="s">
        <v>69</v>
      </c>
      <c r="C23" s="42"/>
      <c r="D23" s="43">
        <f t="shared" si="1"/>
        <v>71010411</v>
      </c>
      <c r="E23" s="44">
        <f t="shared" si="2"/>
        <v>1.9561131840039679E-2</v>
      </c>
      <c r="F23" s="83">
        <f t="shared" si="3"/>
        <v>13</v>
      </c>
      <c r="G23" s="43">
        <f t="shared" si="4"/>
        <v>94339988</v>
      </c>
      <c r="H23" s="45">
        <f t="shared" si="5"/>
        <v>1.8278712420285337E-2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71010411</v>
      </c>
      <c r="T23" s="74">
        <v>94339988</v>
      </c>
    </row>
    <row r="24" spans="2:20" ht="18.75" customHeight="1">
      <c r="B24" s="41" t="s">
        <v>70</v>
      </c>
      <c r="C24" s="42"/>
      <c r="D24" s="43">
        <f t="shared" si="1"/>
        <v>131521639</v>
      </c>
      <c r="E24" s="44">
        <f t="shared" si="2"/>
        <v>3.6230069423159719E-2</v>
      </c>
      <c r="F24" s="83">
        <f t="shared" si="3"/>
        <v>10</v>
      </c>
      <c r="G24" s="43">
        <f t="shared" si="4"/>
        <v>482278873</v>
      </c>
      <c r="H24" s="45">
        <f t="shared" si="5"/>
        <v>9.3443268467940807E-2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131521639</v>
      </c>
      <c r="T24" s="74">
        <v>482278873</v>
      </c>
    </row>
    <row r="25" spans="2:20" ht="18.75" customHeight="1">
      <c r="B25" s="41" t="s">
        <v>71</v>
      </c>
      <c r="C25" s="42"/>
      <c r="D25" s="43">
        <f t="shared" si="1"/>
        <v>18609118</v>
      </c>
      <c r="E25" s="44">
        <f t="shared" si="2"/>
        <v>5.1262259364314279E-3</v>
      </c>
      <c r="F25" s="83">
        <f t="shared" si="3"/>
        <v>16</v>
      </c>
      <c r="G25" s="43">
        <f t="shared" si="4"/>
        <v>28773135</v>
      </c>
      <c r="H25" s="45">
        <f t="shared" si="5"/>
        <v>5.5748985265404814E-3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18609118</v>
      </c>
      <c r="T25" s="74">
        <v>28773135</v>
      </c>
    </row>
    <row r="26" spans="2:20" ht="18.75" customHeight="1">
      <c r="B26" s="41" t="s">
        <v>72</v>
      </c>
      <c r="C26" s="42"/>
      <c r="D26" s="43">
        <f t="shared" si="1"/>
        <v>17121591</v>
      </c>
      <c r="E26" s="44">
        <f t="shared" si="2"/>
        <v>4.7164590958674616E-3</v>
      </c>
      <c r="F26" s="83">
        <f t="shared" si="3"/>
        <v>17</v>
      </c>
      <c r="G26" s="43">
        <f t="shared" si="4"/>
        <v>24498495</v>
      </c>
      <c r="H26" s="45">
        <f t="shared" si="5"/>
        <v>4.7466716323389634E-3</v>
      </c>
      <c r="I26" s="84">
        <f t="shared" si="6"/>
        <v>17</v>
      </c>
      <c r="R26" s="72" t="str">
        <f t="shared" si="0"/>
        <v>ⅩⅩⅡ．特殊目的用コード</v>
      </c>
      <c r="S26" s="74">
        <v>17121591</v>
      </c>
      <c r="T26" s="74">
        <v>24498495</v>
      </c>
    </row>
    <row r="27" spans="2:20" ht="18.75" customHeight="1" thickBot="1">
      <c r="B27" s="46" t="s">
        <v>73</v>
      </c>
      <c r="C27" s="47"/>
      <c r="D27" s="43">
        <f t="shared" si="1"/>
        <v>38779</v>
      </c>
      <c r="E27" s="44">
        <f t="shared" si="2"/>
        <v>1.0682393200412526E-5</v>
      </c>
      <c r="F27" s="83">
        <f t="shared" si="3"/>
        <v>20</v>
      </c>
      <c r="G27" s="43">
        <f t="shared" si="4"/>
        <v>167686</v>
      </c>
      <c r="H27" s="45">
        <f t="shared" si="5"/>
        <v>3.248976638525719E-5</v>
      </c>
      <c r="I27" s="84">
        <f t="shared" si="6"/>
        <v>20</v>
      </c>
      <c r="R27" s="72" t="str">
        <f t="shared" si="0"/>
        <v>分類外</v>
      </c>
      <c r="S27" s="74">
        <v>38779</v>
      </c>
      <c r="T27" s="74">
        <v>167686</v>
      </c>
    </row>
    <row r="28" spans="2:20" ht="18.75" customHeight="1" thickTop="1">
      <c r="B28" s="48" t="s">
        <v>74</v>
      </c>
      <c r="C28" s="49"/>
      <c r="D28" s="50">
        <f>S28</f>
        <v>3630179050</v>
      </c>
      <c r="E28" s="51"/>
      <c r="F28" s="52"/>
      <c r="G28" s="50">
        <f>T28</f>
        <v>5161194390</v>
      </c>
      <c r="H28" s="51"/>
      <c r="I28" s="53"/>
      <c r="R28" s="77" t="s">
        <v>169</v>
      </c>
      <c r="S28" s="79">
        <f>SUM(S6:S27)</f>
        <v>3630179050</v>
      </c>
      <c r="T28" s="79">
        <f>SUM(T6:T27)</f>
        <v>5161194390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47" priority="1" stopIfTrue="1" operator="equal">
      <formula>0</formula>
    </cfRule>
    <cfRule type="expression" dxfId="146" priority="2" stopIfTrue="1">
      <formula>$F6&lt;=5</formula>
    </cfRule>
  </conditionalFormatting>
  <conditionalFormatting sqref="G6:I27">
    <cfRule type="cellIs" dxfId="145" priority="3" stopIfTrue="1" operator="equal">
      <formula>0</formula>
    </cfRule>
  </conditionalFormatting>
  <conditionalFormatting sqref="G6:I27">
    <cfRule type="expression" dxfId="14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62149-2E69-4C52-AC14-304BECA271D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110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436769316</v>
      </c>
      <c r="E6" s="44">
        <f>IFERROR(S6/$S$28,"-")</f>
        <v>2.0330433709276459E-2</v>
      </c>
      <c r="F6" s="83">
        <f>_xlfn.IFS(D6&gt;0,RANK(D6,$D$6:$D$27),D6=0,"")</f>
        <v>12</v>
      </c>
      <c r="G6" s="40">
        <f>T6</f>
        <v>482430818</v>
      </c>
      <c r="H6" s="45">
        <f>IFERROR(T6/$T$28,"-")</f>
        <v>1.7984821184103886E-2</v>
      </c>
      <c r="I6" s="84">
        <f>_xlfn.IFS(G6&gt;0,RANK(G6,$G$6:$G$27),G6=0,"")</f>
        <v>13</v>
      </c>
      <c r="R6" s="72" t="str">
        <f>B6</f>
        <v>Ⅰ．感染症及び寄生虫症</v>
      </c>
      <c r="S6" s="74">
        <v>436769316</v>
      </c>
      <c r="T6" s="74">
        <v>482430818</v>
      </c>
    </row>
    <row r="7" spans="2:20" ht="18.75" customHeight="1">
      <c r="B7" s="41" t="s">
        <v>52</v>
      </c>
      <c r="C7" s="42"/>
      <c r="D7" s="43">
        <f>S7</f>
        <v>3415273553</v>
      </c>
      <c r="E7" s="44">
        <f>IFERROR(S7/$S$28,"-")</f>
        <v>0.15897177302700352</v>
      </c>
      <c r="F7" s="83">
        <f>_xlfn.IFS(D7&gt;0,RANK(D7,$D$6:$D$27),D7=0,"")</f>
        <v>2</v>
      </c>
      <c r="G7" s="43">
        <f>T7</f>
        <v>2441466468</v>
      </c>
      <c r="H7" s="45">
        <f>IFERROR(T7/$T$28,"-")</f>
        <v>9.1016859237972009E-2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3415273553</v>
      </c>
      <c r="T7" s="74">
        <v>2441466468</v>
      </c>
    </row>
    <row r="8" spans="2:20" ht="18.75" customHeight="1">
      <c r="B8" s="41" t="s">
        <v>53</v>
      </c>
      <c r="C8" s="42"/>
      <c r="D8" s="43">
        <f t="shared" ref="D8:D27" si="1">S8</f>
        <v>294593815</v>
      </c>
      <c r="E8" s="44">
        <f t="shared" ref="E8:E27" si="2">IFERROR(S8/$S$28,"-")</f>
        <v>1.3712547579739673E-2</v>
      </c>
      <c r="F8" s="83">
        <f t="shared" ref="F8:F27" si="3">_xlfn.IFS(D8&gt;0,RANK(D8,$D$6:$D$27),D8=0,"")</f>
        <v>15</v>
      </c>
      <c r="G8" s="43">
        <f t="shared" ref="G8:G27" si="4">T8</f>
        <v>332896152</v>
      </c>
      <c r="H8" s="45">
        <f t="shared" ref="H8:H27" si="5">IFERROR(T8/$T$28,"-")</f>
        <v>1.2410230738195227E-2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294593815</v>
      </c>
      <c r="T8" s="74">
        <v>332896152</v>
      </c>
    </row>
    <row r="9" spans="2:20" ht="18.75" customHeight="1">
      <c r="B9" s="41" t="s">
        <v>54</v>
      </c>
      <c r="C9" s="42"/>
      <c r="D9" s="43">
        <f t="shared" si="1"/>
        <v>1546691304</v>
      </c>
      <c r="E9" s="44">
        <f t="shared" si="2"/>
        <v>7.1994308832551701E-2</v>
      </c>
      <c r="F9" s="83">
        <f t="shared" si="3"/>
        <v>7</v>
      </c>
      <c r="G9" s="43">
        <f t="shared" si="4"/>
        <v>1839138346</v>
      </c>
      <c r="H9" s="45">
        <f t="shared" si="5"/>
        <v>6.8562316194399051E-2</v>
      </c>
      <c r="I9" s="84">
        <f t="shared" si="6"/>
        <v>7</v>
      </c>
      <c r="R9" s="72" t="str">
        <f t="shared" si="0"/>
        <v>Ⅳ．内分泌，栄養及び代謝疾患</v>
      </c>
      <c r="S9" s="74">
        <v>1546691304</v>
      </c>
      <c r="T9" s="74">
        <v>1839138346</v>
      </c>
    </row>
    <row r="10" spans="2:20" ht="18.75" customHeight="1">
      <c r="B10" s="41" t="s">
        <v>55</v>
      </c>
      <c r="C10" s="42"/>
      <c r="D10" s="43">
        <f t="shared" si="1"/>
        <v>463308610</v>
      </c>
      <c r="E10" s="44">
        <f t="shared" si="2"/>
        <v>2.1565766269492293E-2</v>
      </c>
      <c r="F10" s="83">
        <f t="shared" si="3"/>
        <v>11</v>
      </c>
      <c r="G10" s="43">
        <f t="shared" si="4"/>
        <v>948883682</v>
      </c>
      <c r="H10" s="45">
        <f t="shared" si="5"/>
        <v>3.5373990857449938E-2</v>
      </c>
      <c r="I10" s="84">
        <f t="shared" si="6"/>
        <v>11</v>
      </c>
      <c r="R10" s="72" t="str">
        <f t="shared" si="0"/>
        <v>Ⅴ．精神及び行動の障害</v>
      </c>
      <c r="S10" s="74">
        <v>463308610</v>
      </c>
      <c r="T10" s="74">
        <v>948883682</v>
      </c>
    </row>
    <row r="11" spans="2:20" ht="18.75" customHeight="1">
      <c r="B11" s="41" t="s">
        <v>56</v>
      </c>
      <c r="C11" s="42"/>
      <c r="D11" s="43">
        <f t="shared" si="1"/>
        <v>1270035895</v>
      </c>
      <c r="E11" s="44">
        <f t="shared" si="2"/>
        <v>5.9116745672901386E-2</v>
      </c>
      <c r="F11" s="83">
        <f t="shared" si="3"/>
        <v>8</v>
      </c>
      <c r="G11" s="43">
        <f t="shared" si="4"/>
        <v>2061582783</v>
      </c>
      <c r="H11" s="45">
        <f t="shared" si="5"/>
        <v>7.6854952720873324E-2</v>
      </c>
      <c r="I11" s="84">
        <f t="shared" si="6"/>
        <v>5</v>
      </c>
      <c r="R11" s="72" t="str">
        <f t="shared" si="0"/>
        <v>Ⅵ．神経系の疾患</v>
      </c>
      <c r="S11" s="74">
        <v>1270035895</v>
      </c>
      <c r="T11" s="74">
        <v>2061582783</v>
      </c>
    </row>
    <row r="12" spans="2:20" ht="18.75" customHeight="1">
      <c r="B12" s="41" t="s">
        <v>57</v>
      </c>
      <c r="C12" s="42"/>
      <c r="D12" s="43">
        <f t="shared" si="1"/>
        <v>923994916</v>
      </c>
      <c r="E12" s="44">
        <f t="shared" si="2"/>
        <v>4.3009471360040477E-2</v>
      </c>
      <c r="F12" s="83">
        <f t="shared" si="3"/>
        <v>10</v>
      </c>
      <c r="G12" s="43">
        <f t="shared" si="4"/>
        <v>1223704115</v>
      </c>
      <c r="H12" s="45">
        <f t="shared" si="5"/>
        <v>4.5619182832816248E-2</v>
      </c>
      <c r="I12" s="84">
        <f t="shared" si="6"/>
        <v>10</v>
      </c>
      <c r="R12" s="72" t="str">
        <f t="shared" si="0"/>
        <v>Ⅶ．眼及び付属器の疾患</v>
      </c>
      <c r="S12" s="74">
        <v>923994916</v>
      </c>
      <c r="T12" s="74">
        <v>1223704115</v>
      </c>
    </row>
    <row r="13" spans="2:20" ht="18.75" customHeight="1">
      <c r="B13" s="41" t="s">
        <v>58</v>
      </c>
      <c r="C13" s="42"/>
      <c r="D13" s="43">
        <f t="shared" si="1"/>
        <v>53506246</v>
      </c>
      <c r="E13" s="44">
        <f t="shared" si="2"/>
        <v>2.4905714469540224E-3</v>
      </c>
      <c r="F13" s="83">
        <f t="shared" si="3"/>
        <v>18</v>
      </c>
      <c r="G13" s="43">
        <f t="shared" si="4"/>
        <v>88358044</v>
      </c>
      <c r="H13" s="45">
        <f t="shared" si="5"/>
        <v>3.2939513029144486E-3</v>
      </c>
      <c r="I13" s="84">
        <f t="shared" si="6"/>
        <v>18</v>
      </c>
      <c r="R13" s="72" t="str">
        <f t="shared" si="0"/>
        <v>Ⅷ．耳及び乳様突起の疾患</v>
      </c>
      <c r="S13" s="74">
        <v>53506246</v>
      </c>
      <c r="T13" s="74">
        <v>88358044</v>
      </c>
    </row>
    <row r="14" spans="2:20" ht="18.75" customHeight="1">
      <c r="B14" s="41" t="s">
        <v>59</v>
      </c>
      <c r="C14" s="42"/>
      <c r="D14" s="43">
        <f t="shared" si="1"/>
        <v>4121591125</v>
      </c>
      <c r="E14" s="44">
        <f t="shared" si="2"/>
        <v>0.19184895109150635</v>
      </c>
      <c r="F14" s="83">
        <f t="shared" si="3"/>
        <v>1</v>
      </c>
      <c r="G14" s="43">
        <f t="shared" si="4"/>
        <v>4878529969</v>
      </c>
      <c r="H14" s="45">
        <f t="shared" si="5"/>
        <v>0.1818695776888716</v>
      </c>
      <c r="I14" s="84">
        <f t="shared" si="6"/>
        <v>1</v>
      </c>
      <c r="R14" s="72" t="str">
        <f t="shared" si="0"/>
        <v>Ⅸ．循環器系の疾患</v>
      </c>
      <c r="S14" s="74">
        <v>4121591125</v>
      </c>
      <c r="T14" s="74">
        <v>4878529969</v>
      </c>
    </row>
    <row r="15" spans="2:20" ht="18.75" customHeight="1">
      <c r="B15" s="41" t="s">
        <v>60</v>
      </c>
      <c r="C15" s="42"/>
      <c r="D15" s="43">
        <f t="shared" si="1"/>
        <v>1671040895</v>
      </c>
      <c r="E15" s="44">
        <f t="shared" si="2"/>
        <v>7.7782446927401605E-2</v>
      </c>
      <c r="F15" s="83">
        <f t="shared" si="3"/>
        <v>5</v>
      </c>
      <c r="G15" s="43">
        <f t="shared" si="4"/>
        <v>1353722075</v>
      </c>
      <c r="H15" s="45">
        <f t="shared" si="5"/>
        <v>5.0466198558337269E-2</v>
      </c>
      <c r="I15" s="84">
        <f t="shared" si="6"/>
        <v>9</v>
      </c>
      <c r="R15" s="72" t="str">
        <f t="shared" si="0"/>
        <v>Ⅹ．呼吸器系の疾患</v>
      </c>
      <c r="S15" s="74">
        <v>1671040895</v>
      </c>
      <c r="T15" s="74">
        <v>1353722075</v>
      </c>
    </row>
    <row r="16" spans="2:20" ht="18.75" customHeight="1">
      <c r="B16" s="41" t="s">
        <v>61</v>
      </c>
      <c r="C16" s="42" t="s">
        <v>62</v>
      </c>
      <c r="D16" s="43">
        <f t="shared" si="1"/>
        <v>1630334235</v>
      </c>
      <c r="E16" s="44">
        <f t="shared" si="2"/>
        <v>7.5887661688742461E-2</v>
      </c>
      <c r="F16" s="83">
        <f t="shared" si="3"/>
        <v>6</v>
      </c>
      <c r="G16" s="43">
        <f t="shared" si="4"/>
        <v>2047509057</v>
      </c>
      <c r="H16" s="45">
        <f t="shared" si="5"/>
        <v>7.6330290041665971E-2</v>
      </c>
      <c r="I16" s="84">
        <f t="shared" si="6"/>
        <v>6</v>
      </c>
      <c r="R16" s="72" t="str">
        <f t="shared" si="0"/>
        <v>ⅩⅠ．消化器系の疾患</v>
      </c>
      <c r="S16" s="74">
        <v>1630334235</v>
      </c>
      <c r="T16" s="74">
        <v>2047509057</v>
      </c>
    </row>
    <row r="17" spans="2:20" ht="18.75" customHeight="1">
      <c r="B17" s="41" t="s">
        <v>63</v>
      </c>
      <c r="C17" s="42"/>
      <c r="D17" s="43">
        <f t="shared" si="1"/>
        <v>372112468</v>
      </c>
      <c r="E17" s="44">
        <f t="shared" si="2"/>
        <v>1.732083181197934E-2</v>
      </c>
      <c r="F17" s="83">
        <f t="shared" si="3"/>
        <v>13</v>
      </c>
      <c r="G17" s="43">
        <f t="shared" si="4"/>
        <v>482057940</v>
      </c>
      <c r="H17" s="45">
        <f t="shared" si="5"/>
        <v>1.7970920446623458E-2</v>
      </c>
      <c r="I17" s="84">
        <f t="shared" si="6"/>
        <v>14</v>
      </c>
      <c r="R17" s="72" t="str">
        <f t="shared" si="0"/>
        <v>ⅩⅡ．皮膚及び皮下組織の疾患</v>
      </c>
      <c r="S17" s="74">
        <v>372112468</v>
      </c>
      <c r="T17" s="74">
        <v>482057940</v>
      </c>
    </row>
    <row r="18" spans="2:20" ht="18.75" customHeight="1">
      <c r="B18" s="41" t="s">
        <v>64</v>
      </c>
      <c r="C18" s="42"/>
      <c r="D18" s="43">
        <f t="shared" si="1"/>
        <v>1756822335</v>
      </c>
      <c r="E18" s="44">
        <f t="shared" si="2"/>
        <v>8.1775341610063515E-2</v>
      </c>
      <c r="F18" s="83">
        <f t="shared" si="3"/>
        <v>4</v>
      </c>
      <c r="G18" s="43">
        <f t="shared" si="4"/>
        <v>4142306326</v>
      </c>
      <c r="H18" s="45">
        <f t="shared" si="5"/>
        <v>0.15442346505088392</v>
      </c>
      <c r="I18" s="84">
        <f t="shared" si="6"/>
        <v>2</v>
      </c>
      <c r="R18" s="72" t="str">
        <f t="shared" si="0"/>
        <v>ⅩⅢ．筋骨格系及び結合組織の疾患</v>
      </c>
      <c r="S18" s="74">
        <v>1756822335</v>
      </c>
      <c r="T18" s="74">
        <v>4142306326</v>
      </c>
    </row>
    <row r="19" spans="2:20" ht="18.75" customHeight="1">
      <c r="B19" s="41" t="s">
        <v>65</v>
      </c>
      <c r="C19" s="42"/>
      <c r="D19" s="43">
        <f t="shared" si="1"/>
        <v>1929760204</v>
      </c>
      <c r="E19" s="44">
        <f t="shared" si="2"/>
        <v>8.982513300504337E-2</v>
      </c>
      <c r="F19" s="83">
        <f t="shared" si="3"/>
        <v>3</v>
      </c>
      <c r="G19" s="43">
        <f t="shared" si="4"/>
        <v>1355711678</v>
      </c>
      <c r="H19" s="45">
        <f t="shared" si="5"/>
        <v>5.054037013454523E-2</v>
      </c>
      <c r="I19" s="84">
        <f t="shared" si="6"/>
        <v>8</v>
      </c>
      <c r="R19" s="72" t="str">
        <f t="shared" si="0"/>
        <v>ⅩⅣ．腎尿路生殖器系の疾患</v>
      </c>
      <c r="S19" s="74">
        <v>1929760204</v>
      </c>
      <c r="T19" s="74">
        <v>1355711678</v>
      </c>
    </row>
    <row r="20" spans="2:20" ht="18.75" customHeight="1">
      <c r="B20" s="41" t="s">
        <v>66</v>
      </c>
      <c r="C20" s="42" t="s">
        <v>62</v>
      </c>
      <c r="D20" s="43">
        <f t="shared" si="1"/>
        <v>51215</v>
      </c>
      <c r="E20" s="44">
        <f t="shared" si="2"/>
        <v>2.3839201250588627E-6</v>
      </c>
      <c r="F20" s="83">
        <f t="shared" si="3"/>
        <v>21</v>
      </c>
      <c r="G20" s="43">
        <f t="shared" si="4"/>
        <v>56695</v>
      </c>
      <c r="H20" s="45">
        <f t="shared" si="5"/>
        <v>2.1135661300824482E-6</v>
      </c>
      <c r="I20" s="84">
        <f t="shared" si="6"/>
        <v>21</v>
      </c>
      <c r="R20" s="72" t="str">
        <f t="shared" si="0"/>
        <v>ⅩⅤ．妊娠，分娩及び産じょく</v>
      </c>
      <c r="S20" s="74">
        <v>51215</v>
      </c>
      <c r="T20" s="74">
        <v>56695</v>
      </c>
    </row>
    <row r="21" spans="2:20" ht="18.75" customHeight="1">
      <c r="B21" s="41" t="s">
        <v>67</v>
      </c>
      <c r="C21" s="42" t="s">
        <v>62</v>
      </c>
      <c r="D21" s="43">
        <f t="shared" si="1"/>
        <v>1863</v>
      </c>
      <c r="E21" s="44">
        <f t="shared" si="2"/>
        <v>8.6717625558618784E-8</v>
      </c>
      <c r="F21" s="83">
        <f t="shared" si="3"/>
        <v>22</v>
      </c>
      <c r="G21" s="43">
        <f t="shared" si="4"/>
        <v>10205</v>
      </c>
      <c r="H21" s="45">
        <f t="shared" si="5"/>
        <v>3.8043817545623744E-7</v>
      </c>
      <c r="I21" s="84">
        <f t="shared" si="6"/>
        <v>22</v>
      </c>
      <c r="R21" s="72" t="str">
        <f t="shared" si="0"/>
        <v>ⅩⅥ．周産期に発生した病態</v>
      </c>
      <c r="S21" s="74">
        <v>1863</v>
      </c>
      <c r="T21" s="74">
        <v>10205</v>
      </c>
    </row>
    <row r="22" spans="2:20" ht="18.75" customHeight="1">
      <c r="B22" s="41" t="s">
        <v>68</v>
      </c>
      <c r="C22" s="42"/>
      <c r="D22" s="43">
        <f t="shared" si="1"/>
        <v>7076146</v>
      </c>
      <c r="E22" s="44">
        <f t="shared" si="2"/>
        <v>3.2937551219866778E-4</v>
      </c>
      <c r="F22" s="83">
        <f t="shared" si="3"/>
        <v>19</v>
      </c>
      <c r="G22" s="43">
        <f t="shared" si="4"/>
        <v>16747991</v>
      </c>
      <c r="H22" s="45">
        <f t="shared" si="5"/>
        <v>6.2435817134713233E-4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7076146</v>
      </c>
      <c r="T22" s="74">
        <v>16747991</v>
      </c>
    </row>
    <row r="23" spans="2:20" ht="18.75" customHeight="1">
      <c r="B23" s="41" t="s">
        <v>69</v>
      </c>
      <c r="C23" s="42"/>
      <c r="D23" s="43">
        <f t="shared" si="1"/>
        <v>360792656</v>
      </c>
      <c r="E23" s="44">
        <f t="shared" si="2"/>
        <v>1.6793925092489292E-2</v>
      </c>
      <c r="F23" s="83">
        <f t="shared" si="3"/>
        <v>14</v>
      </c>
      <c r="G23" s="43">
        <f t="shared" si="4"/>
        <v>511985391</v>
      </c>
      <c r="H23" s="45">
        <f t="shared" si="5"/>
        <v>1.9086603430895476E-2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360792656</v>
      </c>
      <c r="T23" s="74">
        <v>511985391</v>
      </c>
    </row>
    <row r="24" spans="2:20" ht="18.75" customHeight="1">
      <c r="B24" s="41" t="s">
        <v>70</v>
      </c>
      <c r="C24" s="42"/>
      <c r="D24" s="43">
        <f t="shared" si="1"/>
        <v>970309730</v>
      </c>
      <c r="E24" s="44">
        <f t="shared" si="2"/>
        <v>4.5165301042417866E-2</v>
      </c>
      <c r="F24" s="83">
        <f t="shared" si="3"/>
        <v>9</v>
      </c>
      <c r="G24" s="43">
        <f t="shared" si="4"/>
        <v>2265555479</v>
      </c>
      <c r="H24" s="45">
        <f t="shared" si="5"/>
        <v>8.4458970389577864E-2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970309730</v>
      </c>
      <c r="T24" s="74">
        <v>2265555479</v>
      </c>
    </row>
    <row r="25" spans="2:20" ht="18.75" customHeight="1">
      <c r="B25" s="41" t="s">
        <v>71</v>
      </c>
      <c r="C25" s="42"/>
      <c r="D25" s="43">
        <f t="shared" si="1"/>
        <v>100924682</v>
      </c>
      <c r="E25" s="44">
        <f t="shared" si="2"/>
        <v>4.6977717570041181E-3</v>
      </c>
      <c r="F25" s="83">
        <f t="shared" si="3"/>
        <v>17</v>
      </c>
      <c r="G25" s="43">
        <f t="shared" si="4"/>
        <v>198223067</v>
      </c>
      <c r="H25" s="45">
        <f t="shared" si="5"/>
        <v>7.3896738797471348E-3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100924682</v>
      </c>
      <c r="T25" s="74">
        <v>198223067</v>
      </c>
    </row>
    <row r="26" spans="2:20" ht="18.75" customHeight="1">
      <c r="B26" s="41" t="s">
        <v>72</v>
      </c>
      <c r="C26" s="42"/>
      <c r="D26" s="43">
        <f t="shared" si="1"/>
        <v>157038567</v>
      </c>
      <c r="E26" s="44">
        <f t="shared" si="2"/>
        <v>7.3097217667032035E-3</v>
      </c>
      <c r="F26" s="83">
        <f t="shared" si="3"/>
        <v>16</v>
      </c>
      <c r="G26" s="43">
        <f t="shared" si="4"/>
        <v>146245807</v>
      </c>
      <c r="H26" s="45">
        <f t="shared" si="5"/>
        <v>5.4519831438711456E-3</v>
      </c>
      <c r="I26" s="84">
        <f t="shared" si="6"/>
        <v>17</v>
      </c>
      <c r="R26" s="72" t="str">
        <f t="shared" si="0"/>
        <v>ⅩⅩⅡ．特殊目的用コード</v>
      </c>
      <c r="S26" s="74">
        <v>157038567</v>
      </c>
      <c r="T26" s="74">
        <v>146245807</v>
      </c>
    </row>
    <row r="27" spans="2:20" ht="18.75" customHeight="1" thickBot="1">
      <c r="B27" s="46" t="s">
        <v>73</v>
      </c>
      <c r="C27" s="47"/>
      <c r="D27" s="43">
        <f t="shared" si="1"/>
        <v>1492034</v>
      </c>
      <c r="E27" s="44">
        <f t="shared" si="2"/>
        <v>6.945015874005808E-5</v>
      </c>
      <c r="F27" s="83">
        <f t="shared" si="3"/>
        <v>20</v>
      </c>
      <c r="G27" s="43">
        <f t="shared" si="4"/>
        <v>7210112</v>
      </c>
      <c r="H27" s="45">
        <f t="shared" si="5"/>
        <v>2.6878999060412772E-4</v>
      </c>
      <c r="I27" s="84">
        <f t="shared" si="6"/>
        <v>20</v>
      </c>
      <c r="R27" s="72" t="str">
        <f t="shared" si="0"/>
        <v>分類外</v>
      </c>
      <c r="S27" s="74">
        <v>1492034</v>
      </c>
      <c r="T27" s="74">
        <v>7210112</v>
      </c>
    </row>
    <row r="28" spans="2:20" ht="18.75" customHeight="1" thickTop="1">
      <c r="B28" s="48" t="s">
        <v>74</v>
      </c>
      <c r="C28" s="49"/>
      <c r="D28" s="50">
        <f>S28</f>
        <v>21483521810</v>
      </c>
      <c r="E28" s="51"/>
      <c r="F28" s="52"/>
      <c r="G28" s="50">
        <f>T28</f>
        <v>26824332200</v>
      </c>
      <c r="H28" s="51"/>
      <c r="I28" s="53"/>
      <c r="R28" s="77" t="s">
        <v>169</v>
      </c>
      <c r="S28" s="79">
        <f>SUM(S6:S27)</f>
        <v>21483521810</v>
      </c>
      <c r="T28" s="79">
        <f>SUM(T6:T27)</f>
        <v>26824332200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43" priority="1" stopIfTrue="1" operator="equal">
      <formula>0</formula>
    </cfRule>
    <cfRule type="expression" dxfId="142" priority="2" stopIfTrue="1">
      <formula>$F6&lt;=5</formula>
    </cfRule>
  </conditionalFormatting>
  <conditionalFormatting sqref="G6:I27">
    <cfRule type="cellIs" dxfId="141" priority="3" stopIfTrue="1" operator="equal">
      <formula>0</formula>
    </cfRule>
  </conditionalFormatting>
  <conditionalFormatting sqref="G6:I27">
    <cfRule type="expression" dxfId="14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32275-09CE-45CD-84A3-8210EA8918D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111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99940282</v>
      </c>
      <c r="E6" s="44">
        <f>IFERROR(S6/$S$28,"-")</f>
        <v>2.0365432756685238E-2</v>
      </c>
      <c r="F6" s="83">
        <f>_xlfn.IFS(D6&gt;0,RANK(D6,$D$6:$D$27),D6=0,"")</f>
        <v>12</v>
      </c>
      <c r="G6" s="40">
        <f>T6</f>
        <v>97124836</v>
      </c>
      <c r="H6" s="45">
        <f>IFERROR(T6/$T$28,"-")</f>
        <v>1.4652919117082051E-2</v>
      </c>
      <c r="I6" s="84">
        <f>_xlfn.IFS(G6&gt;0,RANK(G6,$G$6:$G$27),G6=0,"")</f>
        <v>13</v>
      </c>
      <c r="R6" s="72" t="str">
        <f>B6</f>
        <v>Ⅰ．感染症及び寄生虫症</v>
      </c>
      <c r="S6" s="74">
        <v>99940282</v>
      </c>
      <c r="T6" s="74">
        <v>97124836</v>
      </c>
    </row>
    <row r="7" spans="2:20" ht="18.75" customHeight="1">
      <c r="B7" s="41" t="s">
        <v>52</v>
      </c>
      <c r="C7" s="42"/>
      <c r="D7" s="43">
        <f>S7</f>
        <v>700267193</v>
      </c>
      <c r="E7" s="44">
        <f>IFERROR(S7/$S$28,"-")</f>
        <v>0.14269766049643751</v>
      </c>
      <c r="F7" s="83">
        <f>_xlfn.IFS(D7&gt;0,RANK(D7,$D$6:$D$27),D7=0,"")</f>
        <v>2</v>
      </c>
      <c r="G7" s="43">
        <f>T7</f>
        <v>435951913</v>
      </c>
      <c r="H7" s="45">
        <f>IFERROR(T7/$T$28,"-")</f>
        <v>6.5770696592230962E-2</v>
      </c>
      <c r="I7" s="84">
        <f>_xlfn.IFS(G7&gt;0,RANK(G7,$G$6:$G$27),G7=0,"")</f>
        <v>7</v>
      </c>
      <c r="R7" s="72" t="str">
        <f t="shared" ref="R7:R27" si="0">B7</f>
        <v>Ⅱ．新生物＜腫瘍＞</v>
      </c>
      <c r="S7" s="74">
        <v>700267193</v>
      </c>
      <c r="T7" s="74">
        <v>435951913</v>
      </c>
    </row>
    <row r="8" spans="2:20" ht="18.75" customHeight="1">
      <c r="B8" s="41" t="s">
        <v>53</v>
      </c>
      <c r="C8" s="42"/>
      <c r="D8" s="43">
        <f t="shared" ref="D8:D27" si="1">S8</f>
        <v>75012565</v>
      </c>
      <c r="E8" s="44">
        <f t="shared" ref="E8:E27" si="2">IFERROR(S8/$S$28,"-")</f>
        <v>1.5285761835392667E-2</v>
      </c>
      <c r="F8" s="83">
        <f t="shared" ref="F8:F27" si="3">_xlfn.IFS(D8&gt;0,RANK(D8,$D$6:$D$27),D8=0,"")</f>
        <v>13</v>
      </c>
      <c r="G8" s="43">
        <f t="shared" ref="G8:G27" si="4">T8</f>
        <v>70688085</v>
      </c>
      <c r="H8" s="45">
        <f t="shared" ref="H8:H27" si="5">IFERROR(T8/$T$28,"-")</f>
        <v>1.0664489482859163E-2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75012565</v>
      </c>
      <c r="T8" s="74">
        <v>70688085</v>
      </c>
    </row>
    <row r="9" spans="2:20" ht="18.75" customHeight="1">
      <c r="B9" s="41" t="s">
        <v>54</v>
      </c>
      <c r="C9" s="42"/>
      <c r="D9" s="43">
        <f t="shared" si="1"/>
        <v>345796032</v>
      </c>
      <c r="E9" s="44">
        <f t="shared" si="2"/>
        <v>7.0464938624293427E-2</v>
      </c>
      <c r="F9" s="83">
        <f t="shared" si="3"/>
        <v>5</v>
      </c>
      <c r="G9" s="43">
        <f t="shared" si="4"/>
        <v>374190863</v>
      </c>
      <c r="H9" s="45">
        <f t="shared" si="5"/>
        <v>5.6453000856445522E-2</v>
      </c>
      <c r="I9" s="84">
        <f t="shared" si="6"/>
        <v>8</v>
      </c>
      <c r="R9" s="72" t="str">
        <f t="shared" si="0"/>
        <v>Ⅳ．内分泌，栄養及び代謝疾患</v>
      </c>
      <c r="S9" s="74">
        <v>345796032</v>
      </c>
      <c r="T9" s="74">
        <v>374190863</v>
      </c>
    </row>
    <row r="10" spans="2:20" ht="18.75" customHeight="1">
      <c r="B10" s="41" t="s">
        <v>55</v>
      </c>
      <c r="C10" s="42"/>
      <c r="D10" s="43">
        <f t="shared" si="1"/>
        <v>271961635</v>
      </c>
      <c r="E10" s="44">
        <f t="shared" si="2"/>
        <v>5.5419259173099741E-2</v>
      </c>
      <c r="F10" s="83">
        <f t="shared" si="3"/>
        <v>9</v>
      </c>
      <c r="G10" s="43">
        <f t="shared" si="4"/>
        <v>500927933</v>
      </c>
      <c r="H10" s="45">
        <f t="shared" si="5"/>
        <v>7.557342475961655E-2</v>
      </c>
      <c r="I10" s="84">
        <f t="shared" si="6"/>
        <v>5</v>
      </c>
      <c r="R10" s="72" t="str">
        <f t="shared" si="0"/>
        <v>Ⅴ．精神及び行動の障害</v>
      </c>
      <c r="S10" s="74">
        <v>271961635</v>
      </c>
      <c r="T10" s="74">
        <v>500927933</v>
      </c>
    </row>
    <row r="11" spans="2:20" ht="18.75" customHeight="1">
      <c r="B11" s="41" t="s">
        <v>56</v>
      </c>
      <c r="C11" s="42"/>
      <c r="D11" s="43">
        <f t="shared" si="1"/>
        <v>308801992</v>
      </c>
      <c r="E11" s="44">
        <f t="shared" si="2"/>
        <v>6.2926440443768744E-2</v>
      </c>
      <c r="F11" s="83">
        <f t="shared" si="3"/>
        <v>8</v>
      </c>
      <c r="G11" s="43">
        <f t="shared" si="4"/>
        <v>643714737</v>
      </c>
      <c r="H11" s="45">
        <f t="shared" si="5"/>
        <v>9.7115221648711406E-2</v>
      </c>
      <c r="I11" s="84">
        <f t="shared" si="6"/>
        <v>3</v>
      </c>
      <c r="R11" s="72" t="str">
        <f t="shared" si="0"/>
        <v>Ⅵ．神経系の疾患</v>
      </c>
      <c r="S11" s="74">
        <v>308801992</v>
      </c>
      <c r="T11" s="74">
        <v>643714737</v>
      </c>
    </row>
    <row r="12" spans="2:20" ht="18.75" customHeight="1">
      <c r="B12" s="41" t="s">
        <v>57</v>
      </c>
      <c r="C12" s="42"/>
      <c r="D12" s="43">
        <f t="shared" si="1"/>
        <v>146087228</v>
      </c>
      <c r="E12" s="44">
        <f t="shared" si="2"/>
        <v>2.9769073679865591E-2</v>
      </c>
      <c r="F12" s="83">
        <f t="shared" si="3"/>
        <v>11</v>
      </c>
      <c r="G12" s="43">
        <f t="shared" si="4"/>
        <v>207230466</v>
      </c>
      <c r="H12" s="45">
        <f t="shared" si="5"/>
        <v>3.1264209876176494E-2</v>
      </c>
      <c r="I12" s="84">
        <f t="shared" si="6"/>
        <v>11</v>
      </c>
      <c r="R12" s="72" t="str">
        <f t="shared" si="0"/>
        <v>Ⅶ．眼及び付属器の疾患</v>
      </c>
      <c r="S12" s="74">
        <v>146087228</v>
      </c>
      <c r="T12" s="74">
        <v>207230466</v>
      </c>
    </row>
    <row r="13" spans="2:20" ht="18.75" customHeight="1">
      <c r="B13" s="41" t="s">
        <v>58</v>
      </c>
      <c r="C13" s="42"/>
      <c r="D13" s="43">
        <f t="shared" si="1"/>
        <v>9573257</v>
      </c>
      <c r="E13" s="44">
        <f t="shared" si="2"/>
        <v>1.9508001958206027E-3</v>
      </c>
      <c r="F13" s="83">
        <f t="shared" si="3"/>
        <v>18</v>
      </c>
      <c r="G13" s="43">
        <f t="shared" si="4"/>
        <v>17977420</v>
      </c>
      <c r="H13" s="45">
        <f t="shared" si="5"/>
        <v>2.7121969214322608E-3</v>
      </c>
      <c r="I13" s="84">
        <f t="shared" si="6"/>
        <v>17</v>
      </c>
      <c r="R13" s="72" t="str">
        <f t="shared" si="0"/>
        <v>Ⅷ．耳及び乳様突起の疾患</v>
      </c>
      <c r="S13" s="74">
        <v>9573257</v>
      </c>
      <c r="T13" s="74">
        <v>17977420</v>
      </c>
    </row>
    <row r="14" spans="2:20" ht="18.75" customHeight="1">
      <c r="B14" s="41" t="s">
        <v>59</v>
      </c>
      <c r="C14" s="42"/>
      <c r="D14" s="43">
        <f t="shared" si="1"/>
        <v>967893119</v>
      </c>
      <c r="E14" s="44">
        <f t="shared" si="2"/>
        <v>0.19723340615201429</v>
      </c>
      <c r="F14" s="83">
        <f t="shared" si="3"/>
        <v>1</v>
      </c>
      <c r="G14" s="43">
        <f t="shared" si="4"/>
        <v>1191337706</v>
      </c>
      <c r="H14" s="45">
        <f t="shared" si="5"/>
        <v>0.17973337990653673</v>
      </c>
      <c r="I14" s="84">
        <f t="shared" si="6"/>
        <v>2</v>
      </c>
      <c r="R14" s="72" t="str">
        <f t="shared" si="0"/>
        <v>Ⅸ．循環器系の疾患</v>
      </c>
      <c r="S14" s="74">
        <v>967893119</v>
      </c>
      <c r="T14" s="74">
        <v>1191337706</v>
      </c>
    </row>
    <row r="15" spans="2:20" ht="18.75" customHeight="1">
      <c r="B15" s="41" t="s">
        <v>60</v>
      </c>
      <c r="C15" s="42"/>
      <c r="D15" s="43">
        <f t="shared" si="1"/>
        <v>338559729</v>
      </c>
      <c r="E15" s="44">
        <f t="shared" si="2"/>
        <v>6.8990353610079644E-2</v>
      </c>
      <c r="F15" s="83">
        <f t="shared" si="3"/>
        <v>6</v>
      </c>
      <c r="G15" s="43">
        <f t="shared" si="4"/>
        <v>302472143</v>
      </c>
      <c r="H15" s="45">
        <f t="shared" si="5"/>
        <v>4.5633022706462807E-2</v>
      </c>
      <c r="I15" s="84">
        <f t="shared" si="6"/>
        <v>10</v>
      </c>
      <c r="R15" s="72" t="str">
        <f t="shared" si="0"/>
        <v>Ⅹ．呼吸器系の疾患</v>
      </c>
      <c r="S15" s="74">
        <v>338559729</v>
      </c>
      <c r="T15" s="74">
        <v>302472143</v>
      </c>
    </row>
    <row r="16" spans="2:20" ht="18.75" customHeight="1">
      <c r="B16" s="41" t="s">
        <v>61</v>
      </c>
      <c r="C16" s="42" t="s">
        <v>62</v>
      </c>
      <c r="D16" s="43">
        <f t="shared" si="1"/>
        <v>315294876</v>
      </c>
      <c r="E16" s="44">
        <f t="shared" si="2"/>
        <v>6.4249534494063273E-2</v>
      </c>
      <c r="F16" s="83">
        <f t="shared" si="3"/>
        <v>7</v>
      </c>
      <c r="G16" s="43">
        <f t="shared" si="4"/>
        <v>438046875</v>
      </c>
      <c r="H16" s="45">
        <f t="shared" si="5"/>
        <v>6.6086756932753551E-2</v>
      </c>
      <c r="I16" s="84">
        <f t="shared" si="6"/>
        <v>6</v>
      </c>
      <c r="R16" s="72" t="str">
        <f t="shared" si="0"/>
        <v>ⅩⅠ．消化器系の疾患</v>
      </c>
      <c r="S16" s="74">
        <v>315294876</v>
      </c>
      <c r="T16" s="74">
        <v>438046875</v>
      </c>
    </row>
    <row r="17" spans="2:20" ht="18.75" customHeight="1">
      <c r="B17" s="41" t="s">
        <v>63</v>
      </c>
      <c r="C17" s="42"/>
      <c r="D17" s="43">
        <f t="shared" si="1"/>
        <v>65960084</v>
      </c>
      <c r="E17" s="44">
        <f t="shared" si="2"/>
        <v>1.3441083299397834E-2</v>
      </c>
      <c r="F17" s="83">
        <f t="shared" si="3"/>
        <v>14</v>
      </c>
      <c r="G17" s="43">
        <f t="shared" si="4"/>
        <v>93788870</v>
      </c>
      <c r="H17" s="45">
        <f t="shared" si="5"/>
        <v>1.4149632398787507E-2</v>
      </c>
      <c r="I17" s="84">
        <f t="shared" si="6"/>
        <v>14</v>
      </c>
      <c r="R17" s="72" t="str">
        <f t="shared" si="0"/>
        <v>ⅩⅡ．皮膚及び皮下組織の疾患</v>
      </c>
      <c r="S17" s="74">
        <v>65960084</v>
      </c>
      <c r="T17" s="74">
        <v>93788870</v>
      </c>
    </row>
    <row r="18" spans="2:20" ht="18.75" customHeight="1">
      <c r="B18" s="41" t="s">
        <v>64</v>
      </c>
      <c r="C18" s="42"/>
      <c r="D18" s="43">
        <f t="shared" si="1"/>
        <v>492655928</v>
      </c>
      <c r="E18" s="44">
        <f t="shared" si="2"/>
        <v>0.10039146351284425</v>
      </c>
      <c r="F18" s="83">
        <f t="shared" si="3"/>
        <v>3</v>
      </c>
      <c r="G18" s="43">
        <f t="shared" si="4"/>
        <v>1205756422</v>
      </c>
      <c r="H18" s="45">
        <f t="shared" si="5"/>
        <v>0.1819086863268243</v>
      </c>
      <c r="I18" s="84">
        <f t="shared" si="6"/>
        <v>1</v>
      </c>
      <c r="R18" s="72" t="str">
        <f t="shared" si="0"/>
        <v>ⅩⅢ．筋骨格系及び結合組織の疾患</v>
      </c>
      <c r="S18" s="74">
        <v>492655928</v>
      </c>
      <c r="T18" s="74">
        <v>1205756422</v>
      </c>
    </row>
    <row r="19" spans="2:20" ht="18.75" customHeight="1">
      <c r="B19" s="41" t="s">
        <v>65</v>
      </c>
      <c r="C19" s="42"/>
      <c r="D19" s="43">
        <f t="shared" si="1"/>
        <v>448992110</v>
      </c>
      <c r="E19" s="44">
        <f t="shared" si="2"/>
        <v>9.1493824527003262E-2</v>
      </c>
      <c r="F19" s="83">
        <f t="shared" si="3"/>
        <v>4</v>
      </c>
      <c r="G19" s="43">
        <f t="shared" si="4"/>
        <v>320414699</v>
      </c>
      <c r="H19" s="45">
        <f t="shared" si="5"/>
        <v>4.833995980565868E-2</v>
      </c>
      <c r="I19" s="84">
        <f t="shared" si="6"/>
        <v>9</v>
      </c>
      <c r="R19" s="72" t="str">
        <f t="shared" si="0"/>
        <v>ⅩⅣ．腎尿路生殖器系の疾患</v>
      </c>
      <c r="S19" s="74">
        <v>448992110</v>
      </c>
      <c r="T19" s="74">
        <v>320414699</v>
      </c>
    </row>
    <row r="20" spans="2:20" ht="18.75" customHeight="1">
      <c r="B20" s="41" t="s">
        <v>66</v>
      </c>
      <c r="C20" s="42" t="s">
        <v>62</v>
      </c>
      <c r="D20" s="43">
        <f t="shared" si="1"/>
        <v>17270</v>
      </c>
      <c r="E20" s="44">
        <f t="shared" si="2"/>
        <v>3.5192118400061557E-6</v>
      </c>
      <c r="F20" s="83">
        <f t="shared" si="3"/>
        <v>21</v>
      </c>
      <c r="G20" s="43">
        <f t="shared" si="4"/>
        <v>4941</v>
      </c>
      <c r="H20" s="45">
        <f t="shared" si="5"/>
        <v>7.4543315941869304E-7</v>
      </c>
      <c r="I20" s="84">
        <f t="shared" si="6"/>
        <v>21</v>
      </c>
      <c r="R20" s="72" t="str">
        <f t="shared" si="0"/>
        <v>ⅩⅤ．妊娠，分娩及び産じょく</v>
      </c>
      <c r="S20" s="74">
        <v>17270</v>
      </c>
      <c r="T20" s="74">
        <v>4941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203131</v>
      </c>
      <c r="E22" s="44">
        <f t="shared" si="2"/>
        <v>4.1393226419935753E-5</v>
      </c>
      <c r="F22" s="83">
        <f t="shared" si="3"/>
        <v>20</v>
      </c>
      <c r="G22" s="43">
        <f t="shared" si="4"/>
        <v>2102962</v>
      </c>
      <c r="H22" s="45">
        <f t="shared" si="5"/>
        <v>3.1726727540932071E-4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203131</v>
      </c>
      <c r="T22" s="74">
        <v>2102962</v>
      </c>
    </row>
    <row r="23" spans="2:20" ht="18.75" customHeight="1">
      <c r="B23" s="41" t="s">
        <v>69</v>
      </c>
      <c r="C23" s="42"/>
      <c r="D23" s="43">
        <f t="shared" si="1"/>
        <v>60406342</v>
      </c>
      <c r="E23" s="44">
        <f t="shared" si="2"/>
        <v>1.2309363866697228E-2</v>
      </c>
      <c r="F23" s="83">
        <f t="shared" si="3"/>
        <v>15</v>
      </c>
      <c r="G23" s="43">
        <f t="shared" si="4"/>
        <v>126516317</v>
      </c>
      <c r="H23" s="45">
        <f t="shared" si="5"/>
        <v>1.9087119591039647E-2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60406342</v>
      </c>
      <c r="T23" s="74">
        <v>126516317</v>
      </c>
    </row>
    <row r="24" spans="2:20" ht="18.75" customHeight="1">
      <c r="B24" s="41" t="s">
        <v>70</v>
      </c>
      <c r="C24" s="42"/>
      <c r="D24" s="43">
        <f t="shared" si="1"/>
        <v>221003341</v>
      </c>
      <c r="E24" s="44">
        <f t="shared" si="2"/>
        <v>4.5035180910719043E-2</v>
      </c>
      <c r="F24" s="83">
        <f t="shared" si="3"/>
        <v>10</v>
      </c>
      <c r="G24" s="43">
        <f t="shared" si="4"/>
        <v>557046622</v>
      </c>
      <c r="H24" s="45">
        <f t="shared" si="5"/>
        <v>8.4039875203596529E-2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221003341</v>
      </c>
      <c r="T24" s="74">
        <v>557046622</v>
      </c>
    </row>
    <row r="25" spans="2:20" ht="18.75" customHeight="1">
      <c r="B25" s="41" t="s">
        <v>71</v>
      </c>
      <c r="C25" s="42"/>
      <c r="D25" s="43">
        <f t="shared" si="1"/>
        <v>16891108</v>
      </c>
      <c r="E25" s="44">
        <f t="shared" si="2"/>
        <v>3.4420027367934392E-3</v>
      </c>
      <c r="F25" s="83">
        <f t="shared" si="3"/>
        <v>17</v>
      </c>
      <c r="G25" s="43">
        <f t="shared" si="4"/>
        <v>28388855</v>
      </c>
      <c r="H25" s="45">
        <f t="shared" si="5"/>
        <v>4.2829374367393562E-3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16891108</v>
      </c>
      <c r="T25" s="74">
        <v>28388855</v>
      </c>
    </row>
    <row r="26" spans="2:20" ht="18.75" customHeight="1">
      <c r="B26" s="41" t="s">
        <v>72</v>
      </c>
      <c r="C26" s="42"/>
      <c r="D26" s="43">
        <f t="shared" si="1"/>
        <v>21800191</v>
      </c>
      <c r="E26" s="44">
        <f t="shared" si="2"/>
        <v>4.4423561251647732E-3</v>
      </c>
      <c r="F26" s="83">
        <f t="shared" si="3"/>
        <v>16</v>
      </c>
      <c r="G26" s="43">
        <f t="shared" si="4"/>
        <v>14647068</v>
      </c>
      <c r="H26" s="45">
        <f t="shared" si="5"/>
        <v>2.2097571696944826E-3</v>
      </c>
      <c r="I26" s="84">
        <f t="shared" si="6"/>
        <v>18</v>
      </c>
      <c r="R26" s="72" t="str">
        <f t="shared" si="0"/>
        <v>ⅩⅩⅡ．特殊目的用コード</v>
      </c>
      <c r="S26" s="74">
        <v>21800191</v>
      </c>
      <c r="T26" s="74">
        <v>14647068</v>
      </c>
    </row>
    <row r="27" spans="2:20" ht="18.75" customHeight="1" thickBot="1">
      <c r="B27" s="46" t="s">
        <v>73</v>
      </c>
      <c r="C27" s="47"/>
      <c r="D27" s="43">
        <f t="shared" si="1"/>
        <v>231387</v>
      </c>
      <c r="E27" s="44">
        <f t="shared" si="2"/>
        <v>4.7151121599508067E-5</v>
      </c>
      <c r="F27" s="83">
        <f t="shared" si="3"/>
        <v>19</v>
      </c>
      <c r="G27" s="43">
        <f t="shared" si="4"/>
        <v>31157</v>
      </c>
      <c r="H27" s="45">
        <f t="shared" si="5"/>
        <v>4.7005587832439222E-6</v>
      </c>
      <c r="I27" s="84">
        <f t="shared" si="6"/>
        <v>20</v>
      </c>
      <c r="R27" s="72" t="str">
        <f t="shared" si="0"/>
        <v>分類外</v>
      </c>
      <c r="S27" s="74">
        <v>231387</v>
      </c>
      <c r="T27" s="74">
        <v>31157</v>
      </c>
    </row>
    <row r="28" spans="2:20" ht="18.75" customHeight="1" thickTop="1">
      <c r="B28" s="48" t="s">
        <v>74</v>
      </c>
      <c r="C28" s="49"/>
      <c r="D28" s="50">
        <f>S28</f>
        <v>4907348800</v>
      </c>
      <c r="E28" s="51"/>
      <c r="F28" s="52"/>
      <c r="G28" s="50">
        <f>T28</f>
        <v>6628360890</v>
      </c>
      <c r="H28" s="51"/>
      <c r="I28" s="53"/>
      <c r="R28" s="77" t="s">
        <v>169</v>
      </c>
      <c r="S28" s="79">
        <f>SUM(S6:S27)</f>
        <v>4907348800</v>
      </c>
      <c r="T28" s="79">
        <f>SUM(T6:T27)</f>
        <v>6628360890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39" priority="1" stopIfTrue="1" operator="equal">
      <formula>0</formula>
    </cfRule>
    <cfRule type="expression" dxfId="138" priority="2" stopIfTrue="1">
      <formula>$F6&lt;=5</formula>
    </cfRule>
  </conditionalFormatting>
  <conditionalFormatting sqref="G6:I27">
    <cfRule type="cellIs" dxfId="137" priority="3" stopIfTrue="1" operator="equal">
      <formula>0</formula>
    </cfRule>
  </conditionalFormatting>
  <conditionalFormatting sqref="G6:I27">
    <cfRule type="expression" dxfId="13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148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926951309</v>
      </c>
      <c r="E6" s="60">
        <f>IFERROR(S6/$S$28,"-")</f>
        <v>2.0712621584785599E-2</v>
      </c>
      <c r="F6" s="85">
        <f>_xlfn.IFS(D6&gt;0,RANK(D6,$D$6:$D$27),D6=0,"")</f>
        <v>11</v>
      </c>
      <c r="G6" s="56">
        <f>T6</f>
        <v>1015752837</v>
      </c>
      <c r="H6" s="61">
        <f>IFERROR(T6/$T$28,"-")</f>
        <v>1.7676685103534345E-2</v>
      </c>
      <c r="I6" s="86">
        <f>_xlfn.IFS(G6&gt;0,RANK(G6,$G$6:$G$27),G6=0,"")</f>
        <v>13</v>
      </c>
      <c r="R6" s="71" t="str">
        <f>B6</f>
        <v>Ⅰ．感染症及び寄生虫症</v>
      </c>
      <c r="S6" s="80">
        <v>926951309</v>
      </c>
      <c r="T6" s="80">
        <v>1015752837</v>
      </c>
    </row>
    <row r="7" spans="2:20" ht="18.75" customHeight="1">
      <c r="B7" s="57" t="s">
        <v>1</v>
      </c>
      <c r="C7" s="58"/>
      <c r="D7" s="59">
        <f>S7</f>
        <v>6829465913</v>
      </c>
      <c r="E7" s="60">
        <f>IFERROR(S7/$S$28,"-")</f>
        <v>0.15260363916500094</v>
      </c>
      <c r="F7" s="85">
        <f>_xlfn.IFS(D7&gt;0,RANK(D7,$D$6:$D$27),D7=0,"")</f>
        <v>2</v>
      </c>
      <c r="G7" s="59">
        <f>T7</f>
        <v>4541829204</v>
      </c>
      <c r="H7" s="61">
        <f>IFERROR(T7/$T$28,"-")</f>
        <v>7.9039390005803206E-2</v>
      </c>
      <c r="I7" s="86">
        <f>_xlfn.IFS(G7&gt;0,RANK(G7,$G$6:$G$27),G7=0,"")</f>
        <v>4</v>
      </c>
      <c r="R7" s="71" t="str">
        <f t="shared" ref="R7:R27" si="0">B7</f>
        <v>Ⅱ．新生物＜腫瘍＞</v>
      </c>
      <c r="S7" s="80">
        <v>6829465913</v>
      </c>
      <c r="T7" s="80">
        <v>4541829204</v>
      </c>
    </row>
    <row r="8" spans="2:20" ht="18.75" customHeight="1">
      <c r="B8" s="57" t="s">
        <v>28</v>
      </c>
      <c r="C8" s="58"/>
      <c r="D8" s="59">
        <f t="shared" ref="D8:D27" si="1">S8</f>
        <v>569062713</v>
      </c>
      <c r="E8" s="60">
        <f t="shared" ref="E8:E27" si="2">IFERROR(S8/$S$28,"-")</f>
        <v>1.2715641606996697E-2</v>
      </c>
      <c r="F8" s="85">
        <f t="shared" ref="F8:F27" si="3">_xlfn.IFS(D8&gt;0,RANK(D8,$D$6:$D$27),D8=0,"")</f>
        <v>15</v>
      </c>
      <c r="G8" s="59">
        <f t="shared" ref="G8:G27" si="4">T8</f>
        <v>731280364</v>
      </c>
      <c r="H8" s="61">
        <f t="shared" ref="H8:H27" si="5">IFERROR(T8/$T$28,"-")</f>
        <v>1.2726139909197196E-2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569062713</v>
      </c>
      <c r="T8" s="80">
        <v>731280364</v>
      </c>
    </row>
    <row r="9" spans="2:20" ht="18.75" customHeight="1">
      <c r="B9" s="57" t="s">
        <v>29</v>
      </c>
      <c r="C9" s="58"/>
      <c r="D9" s="59">
        <f t="shared" si="1"/>
        <v>3073108712</v>
      </c>
      <c r="E9" s="60">
        <f t="shared" si="2"/>
        <v>6.8668264689363392E-2</v>
      </c>
      <c r="F9" s="85">
        <f t="shared" si="3"/>
        <v>7</v>
      </c>
      <c r="G9" s="59">
        <f t="shared" si="4"/>
        <v>4046592923</v>
      </c>
      <c r="H9" s="61">
        <f t="shared" si="5"/>
        <v>7.042101802375926E-2</v>
      </c>
      <c r="I9" s="86">
        <f t="shared" si="6"/>
        <v>6</v>
      </c>
      <c r="R9" s="71" t="str">
        <f t="shared" si="0"/>
        <v>Ⅳ．内分泌，栄養及び代謝疾患</v>
      </c>
      <c r="S9" s="80">
        <v>3073108712</v>
      </c>
      <c r="T9" s="80">
        <v>4046592923</v>
      </c>
    </row>
    <row r="10" spans="2:20" ht="18.75" customHeight="1">
      <c r="B10" s="57" t="s">
        <v>2</v>
      </c>
      <c r="C10" s="58"/>
      <c r="D10" s="59">
        <f t="shared" si="1"/>
        <v>866437207</v>
      </c>
      <c r="E10" s="60">
        <f t="shared" si="2"/>
        <v>1.9360440857384396E-2</v>
      </c>
      <c r="F10" s="85">
        <f t="shared" si="3"/>
        <v>12</v>
      </c>
      <c r="G10" s="59">
        <f t="shared" si="4"/>
        <v>1563504248</v>
      </c>
      <c r="H10" s="61">
        <f t="shared" si="5"/>
        <v>2.7208954032125702E-2</v>
      </c>
      <c r="I10" s="86">
        <f t="shared" si="6"/>
        <v>11</v>
      </c>
      <c r="R10" s="71" t="str">
        <f t="shared" si="0"/>
        <v>Ⅴ．精神及び行動の障害</v>
      </c>
      <c r="S10" s="80">
        <v>866437207</v>
      </c>
      <c r="T10" s="80">
        <v>1563504248</v>
      </c>
    </row>
    <row r="11" spans="2:20" ht="18.75" customHeight="1">
      <c r="B11" s="57" t="s">
        <v>3</v>
      </c>
      <c r="C11" s="58"/>
      <c r="D11" s="59">
        <f t="shared" si="1"/>
        <v>2199617672</v>
      </c>
      <c r="E11" s="60">
        <f t="shared" si="2"/>
        <v>4.9150206735770467E-2</v>
      </c>
      <c r="F11" s="85">
        <f t="shared" si="3"/>
        <v>8</v>
      </c>
      <c r="G11" s="59">
        <f t="shared" si="4"/>
        <v>3689663890</v>
      </c>
      <c r="H11" s="61">
        <f t="shared" si="5"/>
        <v>6.4209544237198712E-2</v>
      </c>
      <c r="I11" s="86">
        <f t="shared" si="6"/>
        <v>7</v>
      </c>
      <c r="R11" s="71" t="str">
        <f t="shared" si="0"/>
        <v>Ⅵ．神経系の疾患</v>
      </c>
      <c r="S11" s="80">
        <v>2199617672</v>
      </c>
      <c r="T11" s="80">
        <v>3689663890</v>
      </c>
    </row>
    <row r="12" spans="2:20" ht="18.75" customHeight="1">
      <c r="B12" s="57" t="s">
        <v>4</v>
      </c>
      <c r="C12" s="58"/>
      <c r="D12" s="59">
        <f t="shared" si="1"/>
        <v>1615146842</v>
      </c>
      <c r="E12" s="60">
        <f t="shared" si="2"/>
        <v>3.6090272506651692E-2</v>
      </c>
      <c r="F12" s="85">
        <f t="shared" si="3"/>
        <v>10</v>
      </c>
      <c r="G12" s="59">
        <f t="shared" si="4"/>
        <v>2397220885</v>
      </c>
      <c r="H12" s="61">
        <f t="shared" si="5"/>
        <v>4.1717745857264017E-2</v>
      </c>
      <c r="I12" s="86">
        <f t="shared" si="6"/>
        <v>10</v>
      </c>
      <c r="R12" s="71" t="str">
        <f t="shared" si="0"/>
        <v>Ⅶ．眼及び付属器の疾患</v>
      </c>
      <c r="S12" s="80">
        <v>1615146842</v>
      </c>
      <c r="T12" s="80">
        <v>2397220885</v>
      </c>
    </row>
    <row r="13" spans="2:20" ht="18.75" customHeight="1">
      <c r="B13" s="57" t="s">
        <v>5</v>
      </c>
      <c r="C13" s="58"/>
      <c r="D13" s="59">
        <f t="shared" si="1"/>
        <v>135192779</v>
      </c>
      <c r="E13" s="60">
        <f t="shared" si="2"/>
        <v>3.0208672723526508E-3</v>
      </c>
      <c r="F13" s="85">
        <f t="shared" si="3"/>
        <v>18</v>
      </c>
      <c r="G13" s="59">
        <f t="shared" si="4"/>
        <v>215563091</v>
      </c>
      <c r="H13" s="61">
        <f t="shared" si="5"/>
        <v>3.7513465291473449E-3</v>
      </c>
      <c r="I13" s="86">
        <f t="shared" si="6"/>
        <v>18</v>
      </c>
      <c r="R13" s="71" t="str">
        <f t="shared" si="0"/>
        <v>Ⅷ．耳及び乳様突起の疾患</v>
      </c>
      <c r="S13" s="80">
        <v>135192779</v>
      </c>
      <c r="T13" s="80">
        <v>215563091</v>
      </c>
    </row>
    <row r="14" spans="2:20" ht="18.75" customHeight="1">
      <c r="B14" s="57" t="s">
        <v>6</v>
      </c>
      <c r="C14" s="58"/>
      <c r="D14" s="59">
        <f t="shared" si="1"/>
        <v>9230994115</v>
      </c>
      <c r="E14" s="60">
        <f t="shared" si="2"/>
        <v>0.20626551373193847</v>
      </c>
      <c r="F14" s="85">
        <f t="shared" si="3"/>
        <v>1</v>
      </c>
      <c r="G14" s="59">
        <f t="shared" si="4"/>
        <v>10997001839</v>
      </c>
      <c r="H14" s="61">
        <f t="shared" si="5"/>
        <v>0.1913758263920961</v>
      </c>
      <c r="I14" s="86">
        <f t="shared" si="6"/>
        <v>1</v>
      </c>
      <c r="R14" s="71" t="str">
        <f t="shared" si="0"/>
        <v>Ⅸ．循環器系の疾患</v>
      </c>
      <c r="S14" s="80">
        <v>9230994115</v>
      </c>
      <c r="T14" s="80">
        <v>10997001839</v>
      </c>
    </row>
    <row r="15" spans="2:20" ht="18.75" customHeight="1">
      <c r="B15" s="57" t="s">
        <v>7</v>
      </c>
      <c r="C15" s="58"/>
      <c r="D15" s="59">
        <f t="shared" si="1"/>
        <v>3793476479</v>
      </c>
      <c r="E15" s="60">
        <f t="shared" si="2"/>
        <v>8.4764800521266517E-2</v>
      </c>
      <c r="F15" s="85">
        <f t="shared" si="3"/>
        <v>4</v>
      </c>
      <c r="G15" s="59">
        <f t="shared" si="4"/>
        <v>3194477814</v>
      </c>
      <c r="H15" s="61">
        <f t="shared" si="5"/>
        <v>5.5592045949958556E-2</v>
      </c>
      <c r="I15" s="86">
        <f t="shared" si="6"/>
        <v>9</v>
      </c>
      <c r="R15" s="71" t="str">
        <f t="shared" si="0"/>
        <v>Ⅹ．呼吸器系の疾患</v>
      </c>
      <c r="S15" s="80">
        <v>3793476479</v>
      </c>
      <c r="T15" s="80">
        <v>3194477814</v>
      </c>
    </row>
    <row r="16" spans="2:20" ht="18.75" customHeight="1">
      <c r="B16" s="57" t="s">
        <v>36</v>
      </c>
      <c r="C16" s="58" t="s">
        <v>8</v>
      </c>
      <c r="D16" s="59">
        <f t="shared" si="1"/>
        <v>3283172596</v>
      </c>
      <c r="E16" s="60">
        <f t="shared" si="2"/>
        <v>7.3362118288444175E-2</v>
      </c>
      <c r="F16" s="85">
        <f t="shared" si="3"/>
        <v>6</v>
      </c>
      <c r="G16" s="59">
        <f t="shared" si="4"/>
        <v>4533686089</v>
      </c>
      <c r="H16" s="61">
        <f t="shared" si="5"/>
        <v>7.8897679075374497E-2</v>
      </c>
      <c r="I16" s="86">
        <f t="shared" si="6"/>
        <v>5</v>
      </c>
      <c r="R16" s="71" t="str">
        <f t="shared" si="0"/>
        <v>ⅩⅠ．消化器系の疾患</v>
      </c>
      <c r="S16" s="80">
        <v>3283172596</v>
      </c>
      <c r="T16" s="80">
        <v>4533686089</v>
      </c>
    </row>
    <row r="17" spans="2:20" ht="18.75" customHeight="1">
      <c r="B17" s="57" t="s">
        <v>9</v>
      </c>
      <c r="C17" s="58"/>
      <c r="D17" s="59">
        <f t="shared" si="1"/>
        <v>734317307</v>
      </c>
      <c r="E17" s="60">
        <f t="shared" si="2"/>
        <v>1.6408236716832593E-2</v>
      </c>
      <c r="F17" s="85">
        <f t="shared" si="3"/>
        <v>14</v>
      </c>
      <c r="G17" s="59">
        <f t="shared" si="4"/>
        <v>1007567052</v>
      </c>
      <c r="H17" s="61">
        <f t="shared" si="5"/>
        <v>1.7534231606483236E-2</v>
      </c>
      <c r="I17" s="86">
        <f t="shared" si="6"/>
        <v>14</v>
      </c>
      <c r="R17" s="71" t="str">
        <f t="shared" si="0"/>
        <v>ⅩⅡ．皮膚及び皮下組織の疾患</v>
      </c>
      <c r="S17" s="80">
        <v>734317307</v>
      </c>
      <c r="T17" s="80">
        <v>1007567052</v>
      </c>
    </row>
    <row r="18" spans="2:20" ht="18.75" customHeight="1">
      <c r="B18" s="57" t="s">
        <v>19</v>
      </c>
      <c r="C18" s="58"/>
      <c r="D18" s="59">
        <f t="shared" si="1"/>
        <v>3697247955</v>
      </c>
      <c r="E18" s="60">
        <f t="shared" si="2"/>
        <v>8.2614585095793225E-2</v>
      </c>
      <c r="F18" s="85">
        <f t="shared" si="3"/>
        <v>5</v>
      </c>
      <c r="G18" s="59">
        <f t="shared" si="4"/>
        <v>9731618104</v>
      </c>
      <c r="H18" s="61">
        <f t="shared" si="5"/>
        <v>0.1693549281932864</v>
      </c>
      <c r="I18" s="86">
        <f t="shared" si="6"/>
        <v>2</v>
      </c>
      <c r="R18" s="71" t="str">
        <f t="shared" si="0"/>
        <v>ⅩⅢ．筋骨格系及び結合組織の疾患</v>
      </c>
      <c r="S18" s="80">
        <v>3697247955</v>
      </c>
      <c r="T18" s="80">
        <v>9731618104</v>
      </c>
    </row>
    <row r="19" spans="2:20" ht="18.75" customHeight="1">
      <c r="B19" s="57" t="s">
        <v>38</v>
      </c>
      <c r="C19" s="58"/>
      <c r="D19" s="59">
        <f t="shared" si="1"/>
        <v>4474437597</v>
      </c>
      <c r="E19" s="60">
        <f t="shared" si="2"/>
        <v>9.9980799262670242E-2</v>
      </c>
      <c r="F19" s="85">
        <f t="shared" si="3"/>
        <v>3</v>
      </c>
      <c r="G19" s="59">
        <f t="shared" si="4"/>
        <v>3310893489</v>
      </c>
      <c r="H19" s="61">
        <f t="shared" si="5"/>
        <v>5.7617975047206449E-2</v>
      </c>
      <c r="I19" s="86">
        <f t="shared" si="6"/>
        <v>8</v>
      </c>
      <c r="R19" s="71" t="str">
        <f t="shared" si="0"/>
        <v>ⅩⅣ．腎尿路生殖器系の疾患</v>
      </c>
      <c r="S19" s="80">
        <v>4474437597</v>
      </c>
      <c r="T19" s="80">
        <v>3310893489</v>
      </c>
    </row>
    <row r="20" spans="2:20" ht="18.75" customHeight="1">
      <c r="B20" s="57" t="s">
        <v>20</v>
      </c>
      <c r="C20" s="58" t="s">
        <v>8</v>
      </c>
      <c r="D20" s="59">
        <f t="shared" si="1"/>
        <v>16466</v>
      </c>
      <c r="E20" s="60">
        <f t="shared" si="2"/>
        <v>3.679308974524353E-7</v>
      </c>
      <c r="F20" s="85">
        <f t="shared" si="3"/>
        <v>21</v>
      </c>
      <c r="G20" s="59">
        <f t="shared" si="4"/>
        <v>138561</v>
      </c>
      <c r="H20" s="61">
        <f t="shared" si="5"/>
        <v>2.4113141262442986E-6</v>
      </c>
      <c r="I20" s="86">
        <f t="shared" si="6"/>
        <v>21</v>
      </c>
      <c r="R20" s="71" t="str">
        <f t="shared" si="0"/>
        <v>ⅩⅤ．妊娠，分娩及び産じょく</v>
      </c>
      <c r="S20" s="80">
        <v>16466</v>
      </c>
      <c r="T20" s="80">
        <v>138561</v>
      </c>
    </row>
    <row r="21" spans="2:20" ht="18.75" customHeight="1">
      <c r="B21" s="57" t="s">
        <v>10</v>
      </c>
      <c r="C21" s="58" t="s">
        <v>8</v>
      </c>
      <c r="D21" s="59">
        <f t="shared" si="1"/>
        <v>15624</v>
      </c>
      <c r="E21" s="60">
        <f t="shared" si="2"/>
        <v>3.4911650320641622E-7</v>
      </c>
      <c r="F21" s="85">
        <f t="shared" si="3"/>
        <v>22</v>
      </c>
      <c r="G21" s="59">
        <f t="shared" si="4"/>
        <v>30042</v>
      </c>
      <c r="H21" s="61">
        <f t="shared" si="5"/>
        <v>5.2280727607790948E-7</v>
      </c>
      <c r="I21" s="86">
        <f t="shared" si="6"/>
        <v>22</v>
      </c>
      <c r="R21" s="71" t="str">
        <f t="shared" si="0"/>
        <v>ⅩⅥ．周産期に発生した病態</v>
      </c>
      <c r="S21" s="80">
        <v>15624</v>
      </c>
      <c r="T21" s="80">
        <v>30042</v>
      </c>
    </row>
    <row r="22" spans="2:20" ht="18.75" customHeight="1">
      <c r="B22" s="57" t="s">
        <v>11</v>
      </c>
      <c r="C22" s="58"/>
      <c r="D22" s="59">
        <f t="shared" si="1"/>
        <v>13524687</v>
      </c>
      <c r="E22" s="60">
        <f t="shared" si="2"/>
        <v>3.0220759295963108E-4</v>
      </c>
      <c r="F22" s="85">
        <f t="shared" si="3"/>
        <v>19</v>
      </c>
      <c r="G22" s="59">
        <f t="shared" si="4"/>
        <v>23694355</v>
      </c>
      <c r="H22" s="61">
        <f t="shared" si="5"/>
        <v>4.1234209426712585E-4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13524687</v>
      </c>
      <c r="T22" s="80">
        <v>23694355</v>
      </c>
    </row>
    <row r="23" spans="2:20" ht="18.75" customHeight="1">
      <c r="B23" s="57" t="s">
        <v>12</v>
      </c>
      <c r="C23" s="58"/>
      <c r="D23" s="59">
        <f t="shared" si="1"/>
        <v>815757803</v>
      </c>
      <c r="E23" s="60">
        <f t="shared" si="2"/>
        <v>1.8228015338371002E-2</v>
      </c>
      <c r="F23" s="85">
        <f t="shared" si="3"/>
        <v>13</v>
      </c>
      <c r="G23" s="59">
        <f t="shared" si="4"/>
        <v>1141525321</v>
      </c>
      <c r="H23" s="61">
        <f t="shared" si="5"/>
        <v>1.9865446496437362E-2</v>
      </c>
      <c r="I23" s="86">
        <f t="shared" si="6"/>
        <v>12</v>
      </c>
      <c r="R23" s="71" t="str">
        <f t="shared" si="0"/>
        <v>ⅩⅧ．症状，徴候及び異常臨床所見・異常検査所見で他に分類されないもの</v>
      </c>
      <c r="S23" s="80">
        <v>815757803</v>
      </c>
      <c r="T23" s="80">
        <v>1141525321</v>
      </c>
    </row>
    <row r="24" spans="2:20" ht="18.75" customHeight="1">
      <c r="B24" s="57" t="s">
        <v>25</v>
      </c>
      <c r="C24" s="58"/>
      <c r="D24" s="59">
        <f t="shared" si="1"/>
        <v>1942056429</v>
      </c>
      <c r="E24" s="60">
        <f t="shared" si="2"/>
        <v>4.339503005133255E-2</v>
      </c>
      <c r="F24" s="85">
        <f t="shared" si="3"/>
        <v>9</v>
      </c>
      <c r="G24" s="59">
        <f t="shared" si="4"/>
        <v>4675088301</v>
      </c>
      <c r="H24" s="61">
        <f t="shared" si="5"/>
        <v>8.1358437523118027E-2</v>
      </c>
      <c r="I24" s="86">
        <f t="shared" si="6"/>
        <v>3</v>
      </c>
      <c r="R24" s="71" t="str">
        <f t="shared" si="0"/>
        <v>ⅩⅨ．損傷，中毒及びその他の外因の影響</v>
      </c>
      <c r="S24" s="80">
        <v>1942056429</v>
      </c>
      <c r="T24" s="80">
        <v>4675088301</v>
      </c>
    </row>
    <row r="25" spans="2:20" ht="18.75" customHeight="1">
      <c r="B25" s="57" t="s">
        <v>13</v>
      </c>
      <c r="C25" s="58"/>
      <c r="D25" s="59">
        <f t="shared" si="1"/>
        <v>193413670</v>
      </c>
      <c r="E25" s="60">
        <f t="shared" si="2"/>
        <v>4.3218064607475504E-3</v>
      </c>
      <c r="F25" s="85">
        <f t="shared" si="3"/>
        <v>17</v>
      </c>
      <c r="G25" s="59">
        <f t="shared" si="4"/>
        <v>344515110</v>
      </c>
      <c r="H25" s="61">
        <f t="shared" si="5"/>
        <v>5.9954399249977156E-3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193413670</v>
      </c>
      <c r="T25" s="80">
        <v>344515110</v>
      </c>
    </row>
    <row r="26" spans="2:20" ht="18.75" customHeight="1">
      <c r="B26" s="57" t="s">
        <v>14</v>
      </c>
      <c r="C26" s="58"/>
      <c r="D26" s="59">
        <f t="shared" si="1"/>
        <v>354344696</v>
      </c>
      <c r="E26" s="60">
        <f t="shared" si="2"/>
        <v>7.9177919353085376E-3</v>
      </c>
      <c r="F26" s="85">
        <f t="shared" si="3"/>
        <v>16</v>
      </c>
      <c r="G26" s="59">
        <f t="shared" si="4"/>
        <v>295783818</v>
      </c>
      <c r="H26" s="61">
        <f t="shared" si="5"/>
        <v>5.1473913919347627E-3</v>
      </c>
      <c r="I26" s="86">
        <f t="shared" si="6"/>
        <v>17</v>
      </c>
      <c r="R26" s="71" t="str">
        <f t="shared" si="0"/>
        <v>ⅩⅩⅡ．特殊目的用コード</v>
      </c>
      <c r="S26" s="80">
        <v>354344696</v>
      </c>
      <c r="T26" s="80">
        <v>295783818</v>
      </c>
    </row>
    <row r="27" spans="2:20" ht="18.75" customHeight="1" thickBot="1">
      <c r="B27" s="62" t="s">
        <v>42</v>
      </c>
      <c r="C27" s="63"/>
      <c r="D27" s="59">
        <f t="shared" si="1"/>
        <v>5210299</v>
      </c>
      <c r="E27" s="60">
        <f t="shared" si="2"/>
        <v>1.1642353862902504E-4</v>
      </c>
      <c r="F27" s="85">
        <f t="shared" si="3"/>
        <v>20</v>
      </c>
      <c r="G27" s="59">
        <f t="shared" si="4"/>
        <v>5430153</v>
      </c>
      <c r="H27" s="61">
        <f t="shared" si="5"/>
        <v>9.4498485407638918E-5</v>
      </c>
      <c r="I27" s="86">
        <f t="shared" si="6"/>
        <v>20</v>
      </c>
      <c r="R27" s="71" t="str">
        <f t="shared" si="0"/>
        <v>分類外</v>
      </c>
      <c r="S27" s="80">
        <v>5210299</v>
      </c>
      <c r="T27" s="80">
        <v>5430153</v>
      </c>
    </row>
    <row r="28" spans="2:20" ht="18.75" customHeight="1" thickTop="1">
      <c r="B28" s="32" t="s">
        <v>15</v>
      </c>
      <c r="C28" s="33"/>
      <c r="D28" s="34">
        <f>S28</f>
        <v>44752968870</v>
      </c>
      <c r="E28" s="35"/>
      <c r="F28" s="36"/>
      <c r="G28" s="34">
        <f>T28</f>
        <v>57462857490</v>
      </c>
      <c r="H28" s="35"/>
      <c r="I28" s="37"/>
      <c r="R28" s="75" t="s">
        <v>169</v>
      </c>
      <c r="S28" s="76">
        <f>SUM(S6:S27)</f>
        <v>44752968870</v>
      </c>
      <c r="T28" s="76">
        <f>SUM(T6:T27)</f>
        <v>57462857490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15" priority="1" stopIfTrue="1" operator="equal">
      <formula>0</formula>
    </cfRule>
    <cfRule type="expression" dxfId="314" priority="2" stopIfTrue="1">
      <formula>$F6&lt;=5</formula>
    </cfRule>
  </conditionalFormatting>
  <conditionalFormatting sqref="G6:I27">
    <cfRule type="cellIs" dxfId="313" priority="3" stopIfTrue="1" operator="equal">
      <formula>0</formula>
    </cfRule>
  </conditionalFormatting>
  <conditionalFormatting sqref="G6:I27">
    <cfRule type="expression" dxfId="31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4D025-6788-436F-8F01-E37C7A41D06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112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166364274</v>
      </c>
      <c r="E6" s="44">
        <f>IFERROR(S6/$S$28,"-")</f>
        <v>2.0046722871280193E-2</v>
      </c>
      <c r="F6" s="83">
        <f>_xlfn.IFS(D6&gt;0,RANK(D6,$D$6:$D$27),D6=0,"")</f>
        <v>11</v>
      </c>
      <c r="G6" s="40">
        <f>T6</f>
        <v>209752772</v>
      </c>
      <c r="H6" s="45">
        <f>IFERROR(T6/$T$28,"-")</f>
        <v>1.9149720394633429E-2</v>
      </c>
      <c r="I6" s="84">
        <f>_xlfn.IFS(G6&gt;0,RANK(G6,$G$6:$G$27),G6=0,"")</f>
        <v>12</v>
      </c>
      <c r="R6" s="72" t="str">
        <f>B6</f>
        <v>Ⅰ．感染症及び寄生虫症</v>
      </c>
      <c r="S6" s="74">
        <v>166364274</v>
      </c>
      <c r="T6" s="74">
        <v>209752772</v>
      </c>
    </row>
    <row r="7" spans="2:20" ht="18.75" customHeight="1">
      <c r="B7" s="41" t="s">
        <v>52</v>
      </c>
      <c r="C7" s="42"/>
      <c r="D7" s="43">
        <f>S7</f>
        <v>1326258321</v>
      </c>
      <c r="E7" s="44">
        <f>IFERROR(S7/$S$28,"-")</f>
        <v>0.1598127553324121</v>
      </c>
      <c r="F7" s="83">
        <f>_xlfn.IFS(D7&gt;0,RANK(D7,$D$6:$D$27),D7=0,"")</f>
        <v>2</v>
      </c>
      <c r="G7" s="43">
        <f>T7</f>
        <v>821360851</v>
      </c>
      <c r="H7" s="45">
        <f>IFERROR(T7/$T$28,"-")</f>
        <v>7.498747449091242E-2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1326258321</v>
      </c>
      <c r="T7" s="74">
        <v>821360851</v>
      </c>
    </row>
    <row r="8" spans="2:20" ht="18.75" customHeight="1">
      <c r="B8" s="41" t="s">
        <v>53</v>
      </c>
      <c r="C8" s="42"/>
      <c r="D8" s="43">
        <f t="shared" ref="D8:D27" si="1">S8</f>
        <v>93509914</v>
      </c>
      <c r="E8" s="44">
        <f t="shared" ref="E8:E27" si="2">IFERROR(S8/$S$28,"-")</f>
        <v>1.1267847877455011E-2</v>
      </c>
      <c r="F8" s="83">
        <f t="shared" ref="F8:F27" si="3">_xlfn.IFS(D8&gt;0,RANK(D8,$D$6:$D$27),D8=0,"")</f>
        <v>15</v>
      </c>
      <c r="G8" s="43">
        <f t="shared" ref="G8:G27" si="4">T8</f>
        <v>137427329</v>
      </c>
      <c r="H8" s="45">
        <f t="shared" ref="H8:H27" si="5">IFERROR(T8/$T$28,"-")</f>
        <v>1.2546651468955547E-2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93509914</v>
      </c>
      <c r="T8" s="74">
        <v>137427329</v>
      </c>
    </row>
    <row r="9" spans="2:20" ht="18.75" customHeight="1">
      <c r="B9" s="41" t="s">
        <v>54</v>
      </c>
      <c r="C9" s="42"/>
      <c r="D9" s="43">
        <f t="shared" si="1"/>
        <v>616824395</v>
      </c>
      <c r="E9" s="44">
        <f t="shared" si="2"/>
        <v>7.4326701337392109E-2</v>
      </c>
      <c r="F9" s="83">
        <f t="shared" si="3"/>
        <v>6</v>
      </c>
      <c r="G9" s="43">
        <f t="shared" si="4"/>
        <v>805105946</v>
      </c>
      <c r="H9" s="45">
        <f t="shared" si="5"/>
        <v>7.3503456507153286E-2</v>
      </c>
      <c r="I9" s="84">
        <f t="shared" si="6"/>
        <v>6</v>
      </c>
      <c r="R9" s="72" t="str">
        <f t="shared" si="0"/>
        <v>Ⅳ．内分泌，栄養及び代謝疾患</v>
      </c>
      <c r="S9" s="74">
        <v>616824395</v>
      </c>
      <c r="T9" s="74">
        <v>805105946</v>
      </c>
    </row>
    <row r="10" spans="2:20" ht="18.75" customHeight="1">
      <c r="B10" s="41" t="s">
        <v>55</v>
      </c>
      <c r="C10" s="42"/>
      <c r="D10" s="43">
        <f t="shared" si="1"/>
        <v>135029779</v>
      </c>
      <c r="E10" s="44">
        <f t="shared" si="2"/>
        <v>1.6270948647203003E-2</v>
      </c>
      <c r="F10" s="83">
        <f t="shared" si="3"/>
        <v>13</v>
      </c>
      <c r="G10" s="43">
        <f t="shared" si="4"/>
        <v>284595694</v>
      </c>
      <c r="H10" s="45">
        <f t="shared" si="5"/>
        <v>2.5982626659239831E-2</v>
      </c>
      <c r="I10" s="84">
        <f t="shared" si="6"/>
        <v>11</v>
      </c>
      <c r="R10" s="72" t="str">
        <f t="shared" si="0"/>
        <v>Ⅴ．精神及び行動の障害</v>
      </c>
      <c r="S10" s="74">
        <v>135029779</v>
      </c>
      <c r="T10" s="74">
        <v>284595694</v>
      </c>
    </row>
    <row r="11" spans="2:20" ht="18.75" customHeight="1">
      <c r="B11" s="41" t="s">
        <v>56</v>
      </c>
      <c r="C11" s="42"/>
      <c r="D11" s="43">
        <f t="shared" si="1"/>
        <v>379098029</v>
      </c>
      <c r="E11" s="44">
        <f t="shared" si="2"/>
        <v>4.5680920222159846E-2</v>
      </c>
      <c r="F11" s="83">
        <f t="shared" si="3"/>
        <v>8</v>
      </c>
      <c r="G11" s="43">
        <f t="shared" si="4"/>
        <v>609971831</v>
      </c>
      <c r="H11" s="45">
        <f t="shared" si="5"/>
        <v>5.5688370174448013E-2</v>
      </c>
      <c r="I11" s="84">
        <f t="shared" si="6"/>
        <v>8</v>
      </c>
      <c r="R11" s="72" t="str">
        <f t="shared" si="0"/>
        <v>Ⅵ．神経系の疾患</v>
      </c>
      <c r="S11" s="74">
        <v>379098029</v>
      </c>
      <c r="T11" s="74">
        <v>609971831</v>
      </c>
    </row>
    <row r="12" spans="2:20" ht="18.75" customHeight="1">
      <c r="B12" s="41" t="s">
        <v>57</v>
      </c>
      <c r="C12" s="42"/>
      <c r="D12" s="43">
        <f t="shared" si="1"/>
        <v>297327255</v>
      </c>
      <c r="E12" s="44">
        <f t="shared" si="2"/>
        <v>3.5827626567609447E-2</v>
      </c>
      <c r="F12" s="83">
        <f t="shared" si="3"/>
        <v>10</v>
      </c>
      <c r="G12" s="43">
        <f t="shared" si="4"/>
        <v>494018729</v>
      </c>
      <c r="H12" s="45">
        <f t="shared" si="5"/>
        <v>4.510224317827935E-2</v>
      </c>
      <c r="I12" s="84">
        <f t="shared" si="6"/>
        <v>10</v>
      </c>
      <c r="R12" s="72" t="str">
        <f t="shared" si="0"/>
        <v>Ⅶ．眼及び付属器の疾患</v>
      </c>
      <c r="S12" s="74">
        <v>297327255</v>
      </c>
      <c r="T12" s="74">
        <v>494018729</v>
      </c>
    </row>
    <row r="13" spans="2:20" ht="18.75" customHeight="1">
      <c r="B13" s="41" t="s">
        <v>58</v>
      </c>
      <c r="C13" s="42"/>
      <c r="D13" s="43">
        <f t="shared" si="1"/>
        <v>24623438</v>
      </c>
      <c r="E13" s="44">
        <f t="shared" si="2"/>
        <v>2.9670987998550082E-3</v>
      </c>
      <c r="F13" s="83">
        <f t="shared" si="3"/>
        <v>18</v>
      </c>
      <c r="G13" s="43">
        <f t="shared" si="4"/>
        <v>36161517</v>
      </c>
      <c r="H13" s="45">
        <f t="shared" si="5"/>
        <v>3.3014244960528263E-3</v>
      </c>
      <c r="I13" s="84">
        <f t="shared" si="6"/>
        <v>18</v>
      </c>
      <c r="R13" s="72" t="str">
        <f t="shared" si="0"/>
        <v>Ⅷ．耳及び乳様突起の疾患</v>
      </c>
      <c r="S13" s="74">
        <v>24623438</v>
      </c>
      <c r="T13" s="74">
        <v>36161517</v>
      </c>
    </row>
    <row r="14" spans="2:20" ht="18.75" customHeight="1">
      <c r="B14" s="41" t="s">
        <v>59</v>
      </c>
      <c r="C14" s="42"/>
      <c r="D14" s="43">
        <f t="shared" si="1"/>
        <v>1588751801</v>
      </c>
      <c r="E14" s="44">
        <f t="shared" si="2"/>
        <v>0.19144294805683038</v>
      </c>
      <c r="F14" s="83">
        <f t="shared" si="3"/>
        <v>1</v>
      </c>
      <c r="G14" s="43">
        <f t="shared" si="4"/>
        <v>2035502998</v>
      </c>
      <c r="H14" s="45">
        <f t="shared" si="5"/>
        <v>0.185834556094153</v>
      </c>
      <c r="I14" s="84">
        <f t="shared" si="6"/>
        <v>1</v>
      </c>
      <c r="R14" s="72" t="str">
        <f t="shared" si="0"/>
        <v>Ⅸ．循環器系の疾患</v>
      </c>
      <c r="S14" s="74">
        <v>1588751801</v>
      </c>
      <c r="T14" s="74">
        <v>2035502998</v>
      </c>
    </row>
    <row r="15" spans="2:20" ht="18.75" customHeight="1">
      <c r="B15" s="41" t="s">
        <v>60</v>
      </c>
      <c r="C15" s="42"/>
      <c r="D15" s="43">
        <f t="shared" si="1"/>
        <v>675171944</v>
      </c>
      <c r="E15" s="44">
        <f t="shared" si="2"/>
        <v>8.1357520616665027E-2</v>
      </c>
      <c r="F15" s="83">
        <f t="shared" si="3"/>
        <v>5</v>
      </c>
      <c r="G15" s="43">
        <f t="shared" si="4"/>
        <v>604135804</v>
      </c>
      <c r="H15" s="45">
        <f t="shared" si="5"/>
        <v>5.515556059963328E-2</v>
      </c>
      <c r="I15" s="84">
        <f t="shared" si="6"/>
        <v>9</v>
      </c>
      <c r="R15" s="72" t="str">
        <f t="shared" si="0"/>
        <v>Ⅹ．呼吸器系の疾患</v>
      </c>
      <c r="S15" s="74">
        <v>675171944</v>
      </c>
      <c r="T15" s="74">
        <v>604135804</v>
      </c>
    </row>
    <row r="16" spans="2:20" ht="18.75" customHeight="1">
      <c r="B16" s="41" t="s">
        <v>61</v>
      </c>
      <c r="C16" s="42" t="s">
        <v>62</v>
      </c>
      <c r="D16" s="43">
        <f t="shared" si="1"/>
        <v>601023401</v>
      </c>
      <c r="E16" s="44">
        <f t="shared" si="2"/>
        <v>7.2422697910497935E-2</v>
      </c>
      <c r="F16" s="83">
        <f t="shared" si="3"/>
        <v>7</v>
      </c>
      <c r="G16" s="43">
        <f t="shared" si="4"/>
        <v>828160931</v>
      </c>
      <c r="H16" s="45">
        <f t="shared" si="5"/>
        <v>7.5608298851989941E-2</v>
      </c>
      <c r="I16" s="84">
        <f t="shared" si="6"/>
        <v>4</v>
      </c>
      <c r="R16" s="72" t="str">
        <f t="shared" si="0"/>
        <v>ⅩⅠ．消化器系の疾患</v>
      </c>
      <c r="S16" s="74">
        <v>601023401</v>
      </c>
      <c r="T16" s="74">
        <v>828160931</v>
      </c>
    </row>
    <row r="17" spans="2:20" ht="18.75" customHeight="1">
      <c r="B17" s="41" t="s">
        <v>63</v>
      </c>
      <c r="C17" s="42"/>
      <c r="D17" s="43">
        <f t="shared" si="1"/>
        <v>133307141</v>
      </c>
      <c r="E17" s="44">
        <f t="shared" si="2"/>
        <v>1.6063372550705647E-2</v>
      </c>
      <c r="F17" s="83">
        <f t="shared" si="3"/>
        <v>14</v>
      </c>
      <c r="G17" s="43">
        <f t="shared" si="4"/>
        <v>185319102</v>
      </c>
      <c r="H17" s="45">
        <f t="shared" si="5"/>
        <v>1.6919008760868975E-2</v>
      </c>
      <c r="I17" s="84">
        <f t="shared" si="6"/>
        <v>14</v>
      </c>
      <c r="R17" s="72" t="str">
        <f t="shared" si="0"/>
        <v>ⅩⅡ．皮膚及び皮下組織の疾患</v>
      </c>
      <c r="S17" s="74">
        <v>133307141</v>
      </c>
      <c r="T17" s="74">
        <v>185319102</v>
      </c>
    </row>
    <row r="18" spans="2:20" ht="18.75" customHeight="1">
      <c r="B18" s="41" t="s">
        <v>64</v>
      </c>
      <c r="C18" s="42"/>
      <c r="D18" s="43">
        <f t="shared" si="1"/>
        <v>703655424</v>
      </c>
      <c r="E18" s="44">
        <f t="shared" si="2"/>
        <v>8.4789750483334911E-2</v>
      </c>
      <c r="F18" s="83">
        <f t="shared" si="3"/>
        <v>4</v>
      </c>
      <c r="G18" s="43">
        <f t="shared" si="4"/>
        <v>1852168360</v>
      </c>
      <c r="H18" s="45">
        <f t="shared" si="5"/>
        <v>0.16909672220106226</v>
      </c>
      <c r="I18" s="84">
        <f t="shared" si="6"/>
        <v>2</v>
      </c>
      <c r="R18" s="72" t="str">
        <f t="shared" si="0"/>
        <v>ⅩⅢ．筋骨格系及び結合組織の疾患</v>
      </c>
      <c r="S18" s="74">
        <v>703655424</v>
      </c>
      <c r="T18" s="74">
        <v>1852168360</v>
      </c>
    </row>
    <row r="19" spans="2:20" ht="18.75" customHeight="1">
      <c r="B19" s="41" t="s">
        <v>65</v>
      </c>
      <c r="C19" s="42"/>
      <c r="D19" s="43">
        <f t="shared" si="1"/>
        <v>966983686</v>
      </c>
      <c r="E19" s="44">
        <f t="shared" si="2"/>
        <v>0.11652053357496107</v>
      </c>
      <c r="F19" s="83">
        <f t="shared" si="3"/>
        <v>3</v>
      </c>
      <c r="G19" s="43">
        <f t="shared" si="4"/>
        <v>800692823</v>
      </c>
      <c r="H19" s="45">
        <f t="shared" si="5"/>
        <v>7.3100553266775004E-2</v>
      </c>
      <c r="I19" s="84">
        <f t="shared" si="6"/>
        <v>7</v>
      </c>
      <c r="R19" s="72" t="str">
        <f t="shared" si="0"/>
        <v>ⅩⅣ．腎尿路生殖器系の疾患</v>
      </c>
      <c r="S19" s="74">
        <v>966983686</v>
      </c>
      <c r="T19" s="74">
        <v>800692823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11000</v>
      </c>
      <c r="H20" s="45">
        <f t="shared" si="5"/>
        <v>1.0042628868855555E-6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11000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5758</v>
      </c>
      <c r="H21" s="45">
        <f t="shared" si="5"/>
        <v>5.25685972971548E-7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5758</v>
      </c>
    </row>
    <row r="22" spans="2:20" ht="18.75" customHeight="1">
      <c r="B22" s="41" t="s">
        <v>68</v>
      </c>
      <c r="C22" s="42"/>
      <c r="D22" s="43">
        <f t="shared" si="1"/>
        <v>4492888</v>
      </c>
      <c r="E22" s="44">
        <f t="shared" si="2"/>
        <v>5.4138835497638343E-4</v>
      </c>
      <c r="F22" s="83">
        <f t="shared" si="3"/>
        <v>19</v>
      </c>
      <c r="G22" s="43">
        <f t="shared" si="4"/>
        <v>3493244</v>
      </c>
      <c r="H22" s="45">
        <f t="shared" si="5"/>
        <v>3.1892139127596774E-4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4492888</v>
      </c>
      <c r="T22" s="74">
        <v>3493244</v>
      </c>
    </row>
    <row r="23" spans="2:20" ht="18.75" customHeight="1">
      <c r="B23" s="41" t="s">
        <v>69</v>
      </c>
      <c r="C23" s="42"/>
      <c r="D23" s="43">
        <f t="shared" si="1"/>
        <v>145828143</v>
      </c>
      <c r="E23" s="44">
        <f t="shared" si="2"/>
        <v>1.7572140335577208E-2</v>
      </c>
      <c r="F23" s="83">
        <f t="shared" si="3"/>
        <v>12</v>
      </c>
      <c r="G23" s="43">
        <f t="shared" si="4"/>
        <v>198978428</v>
      </c>
      <c r="H23" s="45">
        <f t="shared" si="5"/>
        <v>1.8166059139202696E-2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145828143</v>
      </c>
      <c r="T23" s="74">
        <v>198978428</v>
      </c>
    </row>
    <row r="24" spans="2:20" ht="18.75" customHeight="1">
      <c r="B24" s="41" t="s">
        <v>70</v>
      </c>
      <c r="C24" s="42"/>
      <c r="D24" s="43">
        <f t="shared" si="1"/>
        <v>364704068</v>
      </c>
      <c r="E24" s="44">
        <f t="shared" si="2"/>
        <v>4.3946462815835849E-2</v>
      </c>
      <c r="F24" s="83">
        <f t="shared" si="3"/>
        <v>9</v>
      </c>
      <c r="G24" s="43">
        <f t="shared" si="4"/>
        <v>908629539</v>
      </c>
      <c r="H24" s="45">
        <f t="shared" si="5"/>
        <v>8.2954811267784673E-2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364704068</v>
      </c>
      <c r="T24" s="74">
        <v>908629539</v>
      </c>
    </row>
    <row r="25" spans="2:20" ht="18.75" customHeight="1">
      <c r="B25" s="41" t="s">
        <v>71</v>
      </c>
      <c r="C25" s="42"/>
      <c r="D25" s="43">
        <f t="shared" si="1"/>
        <v>26924173</v>
      </c>
      <c r="E25" s="44">
        <f t="shared" si="2"/>
        <v>3.2443349866654943E-3</v>
      </c>
      <c r="F25" s="83">
        <f t="shared" si="3"/>
        <v>17</v>
      </c>
      <c r="G25" s="43">
        <f t="shared" si="4"/>
        <v>70379809</v>
      </c>
      <c r="H25" s="45">
        <f t="shared" si="5"/>
        <v>6.4254391058903631E-3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26924173</v>
      </c>
      <c r="T25" s="74">
        <v>70379809</v>
      </c>
    </row>
    <row r="26" spans="2:20" ht="18.75" customHeight="1">
      <c r="B26" s="41" t="s">
        <v>72</v>
      </c>
      <c r="C26" s="42"/>
      <c r="D26" s="43">
        <f t="shared" si="1"/>
        <v>48326364</v>
      </c>
      <c r="E26" s="44">
        <f t="shared" si="2"/>
        <v>5.8232768562113983E-3</v>
      </c>
      <c r="F26" s="83">
        <f t="shared" si="3"/>
        <v>16</v>
      </c>
      <c r="G26" s="43">
        <f t="shared" si="4"/>
        <v>67181374</v>
      </c>
      <c r="H26" s="45">
        <f t="shared" si="5"/>
        <v>6.1334327816525633E-3</v>
      </c>
      <c r="I26" s="84">
        <f t="shared" si="6"/>
        <v>17</v>
      </c>
      <c r="R26" s="72" t="str">
        <f t="shared" si="0"/>
        <v>ⅩⅩⅡ．特殊目的用コード</v>
      </c>
      <c r="S26" s="74">
        <v>48326364</v>
      </c>
      <c r="T26" s="74">
        <v>67181374</v>
      </c>
    </row>
    <row r="27" spans="2:20" ht="18.75" customHeight="1" thickBot="1">
      <c r="B27" s="46" t="s">
        <v>73</v>
      </c>
      <c r="C27" s="47"/>
      <c r="D27" s="43">
        <f t="shared" si="1"/>
        <v>622012</v>
      </c>
      <c r="E27" s="44">
        <f t="shared" si="2"/>
        <v>7.4951802372008876E-5</v>
      </c>
      <c r="F27" s="83">
        <f t="shared" si="3"/>
        <v>20</v>
      </c>
      <c r="G27" s="43">
        <f t="shared" si="4"/>
        <v>253451</v>
      </c>
      <c r="H27" s="45">
        <f t="shared" si="5"/>
        <v>2.3139221176730085E-5</v>
      </c>
      <c r="I27" s="84">
        <f t="shared" si="6"/>
        <v>20</v>
      </c>
      <c r="R27" s="72" t="str">
        <f t="shared" si="0"/>
        <v>分類外</v>
      </c>
      <c r="S27" s="74">
        <v>622012</v>
      </c>
      <c r="T27" s="74">
        <v>253451</v>
      </c>
    </row>
    <row r="28" spans="2:20" ht="18.75" customHeight="1" thickTop="1">
      <c r="B28" s="48" t="s">
        <v>74</v>
      </c>
      <c r="C28" s="49"/>
      <c r="D28" s="50">
        <f>S28</f>
        <v>8298826450</v>
      </c>
      <c r="E28" s="51"/>
      <c r="F28" s="52"/>
      <c r="G28" s="50">
        <f>T28</f>
        <v>10953307290</v>
      </c>
      <c r="H28" s="51"/>
      <c r="I28" s="53"/>
      <c r="R28" s="77" t="s">
        <v>169</v>
      </c>
      <c r="S28" s="79">
        <f>SUM(S6:S27)</f>
        <v>8298826450</v>
      </c>
      <c r="T28" s="79">
        <f>SUM(T6:T27)</f>
        <v>10953307290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35" priority="1" stopIfTrue="1" operator="equal">
      <formula>0</formula>
    </cfRule>
    <cfRule type="expression" dxfId="134" priority="2" stopIfTrue="1">
      <formula>$F6&lt;=5</formula>
    </cfRule>
  </conditionalFormatting>
  <conditionalFormatting sqref="G6:I27">
    <cfRule type="cellIs" dxfId="133" priority="3" stopIfTrue="1" operator="equal">
      <formula>0</formula>
    </cfRule>
  </conditionalFormatting>
  <conditionalFormatting sqref="G6:I27">
    <cfRule type="expression" dxfId="13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0AADC-87C0-4A77-9F30-C9479EE5936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113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420616191</v>
      </c>
      <c r="E6" s="44">
        <f>IFERROR(S6/$S$28,"-")</f>
        <v>1.9089905091159862E-2</v>
      </c>
      <c r="F6" s="83">
        <f>_xlfn.IFS(D6&gt;0,RANK(D6,$D$6:$D$27),D6=0,"")</f>
        <v>11</v>
      </c>
      <c r="G6" s="40">
        <f>T6</f>
        <v>469701260</v>
      </c>
      <c r="H6" s="45">
        <f>IFERROR(T6/$T$28,"-")</f>
        <v>1.8198590864378542E-2</v>
      </c>
      <c r="I6" s="84">
        <f>_xlfn.IFS(G6&gt;0,RANK(G6,$G$6:$G$27),G6=0,"")</f>
        <v>14</v>
      </c>
      <c r="R6" s="72" t="str">
        <f>B6</f>
        <v>Ⅰ．感染症及び寄生虫症</v>
      </c>
      <c r="S6" s="74">
        <v>420616191</v>
      </c>
      <c r="T6" s="74">
        <v>469701260</v>
      </c>
    </row>
    <row r="7" spans="2:20" ht="18.75" customHeight="1">
      <c r="B7" s="41" t="s">
        <v>52</v>
      </c>
      <c r="C7" s="42"/>
      <c r="D7" s="43">
        <f>S7</f>
        <v>3663469213</v>
      </c>
      <c r="E7" s="44">
        <f>IFERROR(S7/$S$28,"-")</f>
        <v>0.16626863415382911</v>
      </c>
      <c r="F7" s="83">
        <f>_xlfn.IFS(D7&gt;0,RANK(D7,$D$6:$D$27),D7=0,"")</f>
        <v>2</v>
      </c>
      <c r="G7" s="43">
        <f>T7</f>
        <v>2252165888</v>
      </c>
      <c r="H7" s="45">
        <f>IFERROR(T7/$T$28,"-")</f>
        <v>8.7260241870379035E-2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3663469213</v>
      </c>
      <c r="T7" s="74">
        <v>2252165888</v>
      </c>
    </row>
    <row r="8" spans="2:20" ht="18.75" customHeight="1">
      <c r="B8" s="41" t="s">
        <v>53</v>
      </c>
      <c r="C8" s="42"/>
      <c r="D8" s="43">
        <f t="shared" ref="D8:D27" si="1">S8</f>
        <v>253748072</v>
      </c>
      <c r="E8" s="44">
        <f t="shared" ref="E8:E27" si="2">IFERROR(S8/$S$28,"-")</f>
        <v>1.1516500589357482E-2</v>
      </c>
      <c r="F8" s="83">
        <f t="shared" ref="F8:F27" si="3">_xlfn.IFS(D8&gt;0,RANK(D8,$D$6:$D$27),D8=0,"")</f>
        <v>15</v>
      </c>
      <c r="G8" s="43">
        <f t="shared" ref="G8:G27" si="4">T8</f>
        <v>235529090</v>
      </c>
      <c r="H8" s="45">
        <f t="shared" ref="H8:H27" si="5">IFERROR(T8/$T$28,"-")</f>
        <v>9.1255823873442263E-3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253748072</v>
      </c>
      <c r="T8" s="74">
        <v>235529090</v>
      </c>
    </row>
    <row r="9" spans="2:20" ht="18.75" customHeight="1">
      <c r="B9" s="41" t="s">
        <v>54</v>
      </c>
      <c r="C9" s="42"/>
      <c r="D9" s="43">
        <f t="shared" si="1"/>
        <v>1507093295</v>
      </c>
      <c r="E9" s="44">
        <f t="shared" si="2"/>
        <v>6.8400286486055381E-2</v>
      </c>
      <c r="F9" s="83">
        <f t="shared" si="3"/>
        <v>7</v>
      </c>
      <c r="G9" s="43">
        <f t="shared" si="4"/>
        <v>1736740376</v>
      </c>
      <c r="H9" s="45">
        <f t="shared" si="5"/>
        <v>6.7290063348927259E-2</v>
      </c>
      <c r="I9" s="84">
        <f t="shared" si="6"/>
        <v>6</v>
      </c>
      <c r="R9" s="72" t="str">
        <f t="shared" si="0"/>
        <v>Ⅳ．内分泌，栄養及び代謝疾患</v>
      </c>
      <c r="S9" s="74">
        <v>1507093295</v>
      </c>
      <c r="T9" s="74">
        <v>1736740376</v>
      </c>
    </row>
    <row r="10" spans="2:20" ht="18.75" customHeight="1">
      <c r="B10" s="41" t="s">
        <v>55</v>
      </c>
      <c r="C10" s="42"/>
      <c r="D10" s="43">
        <f t="shared" si="1"/>
        <v>365812583</v>
      </c>
      <c r="E10" s="44">
        <f t="shared" si="2"/>
        <v>1.6602612167685288E-2</v>
      </c>
      <c r="F10" s="83">
        <f t="shared" si="3"/>
        <v>14</v>
      </c>
      <c r="G10" s="43">
        <f t="shared" si="4"/>
        <v>725986087</v>
      </c>
      <c r="H10" s="45">
        <f t="shared" si="5"/>
        <v>2.8128354968739333E-2</v>
      </c>
      <c r="I10" s="84">
        <f t="shared" si="6"/>
        <v>11</v>
      </c>
      <c r="R10" s="72" t="str">
        <f t="shared" si="0"/>
        <v>Ⅴ．精神及び行動の障害</v>
      </c>
      <c r="S10" s="74">
        <v>365812583</v>
      </c>
      <c r="T10" s="74">
        <v>725986087</v>
      </c>
    </row>
    <row r="11" spans="2:20" ht="18.75" customHeight="1">
      <c r="B11" s="41" t="s">
        <v>56</v>
      </c>
      <c r="C11" s="42"/>
      <c r="D11" s="43">
        <f t="shared" si="1"/>
        <v>1124969152</v>
      </c>
      <c r="E11" s="44">
        <f t="shared" si="2"/>
        <v>5.1057364889129035E-2</v>
      </c>
      <c r="F11" s="83">
        <f t="shared" si="3"/>
        <v>8</v>
      </c>
      <c r="G11" s="43">
        <f t="shared" si="4"/>
        <v>1707235939</v>
      </c>
      <c r="H11" s="45">
        <f t="shared" si="5"/>
        <v>6.6146912960855425E-2</v>
      </c>
      <c r="I11" s="84">
        <f t="shared" si="6"/>
        <v>7</v>
      </c>
      <c r="R11" s="72" t="str">
        <f t="shared" si="0"/>
        <v>Ⅵ．神経系の疾患</v>
      </c>
      <c r="S11" s="74">
        <v>1124969152</v>
      </c>
      <c r="T11" s="74">
        <v>1707235939</v>
      </c>
    </row>
    <row r="12" spans="2:20" ht="18.75" customHeight="1">
      <c r="B12" s="41" t="s">
        <v>57</v>
      </c>
      <c r="C12" s="42"/>
      <c r="D12" s="43">
        <f t="shared" si="1"/>
        <v>813702421</v>
      </c>
      <c r="E12" s="44">
        <f t="shared" si="2"/>
        <v>3.6930347242236816E-2</v>
      </c>
      <c r="F12" s="83">
        <f t="shared" si="3"/>
        <v>10</v>
      </c>
      <c r="G12" s="43">
        <f t="shared" si="4"/>
        <v>1082635371</v>
      </c>
      <c r="H12" s="45">
        <f t="shared" si="5"/>
        <v>4.1946743281322418E-2</v>
      </c>
      <c r="I12" s="84">
        <f t="shared" si="6"/>
        <v>10</v>
      </c>
      <c r="R12" s="72" t="str">
        <f t="shared" si="0"/>
        <v>Ⅶ．眼及び付属器の疾患</v>
      </c>
      <c r="S12" s="74">
        <v>813702421</v>
      </c>
      <c r="T12" s="74">
        <v>1082635371</v>
      </c>
    </row>
    <row r="13" spans="2:20" ht="18.75" customHeight="1">
      <c r="B13" s="41" t="s">
        <v>58</v>
      </c>
      <c r="C13" s="42"/>
      <c r="D13" s="43">
        <f t="shared" si="1"/>
        <v>52674581</v>
      </c>
      <c r="E13" s="44">
        <f t="shared" si="2"/>
        <v>2.3906658220073426E-3</v>
      </c>
      <c r="F13" s="83">
        <f t="shared" si="3"/>
        <v>18</v>
      </c>
      <c r="G13" s="43">
        <f t="shared" si="4"/>
        <v>89693380</v>
      </c>
      <c r="H13" s="45">
        <f t="shared" si="5"/>
        <v>3.4751729766772034E-3</v>
      </c>
      <c r="I13" s="84">
        <f t="shared" si="6"/>
        <v>18</v>
      </c>
      <c r="R13" s="72" t="str">
        <f t="shared" si="0"/>
        <v>Ⅷ．耳及び乳様突起の疾患</v>
      </c>
      <c r="S13" s="74">
        <v>52674581</v>
      </c>
      <c r="T13" s="74">
        <v>89693380</v>
      </c>
    </row>
    <row r="14" spans="2:20" ht="18.75" customHeight="1">
      <c r="B14" s="41" t="s">
        <v>59</v>
      </c>
      <c r="C14" s="42"/>
      <c r="D14" s="43">
        <f t="shared" si="1"/>
        <v>4413117853</v>
      </c>
      <c r="E14" s="44">
        <f t="shared" si="2"/>
        <v>0.20029186410913311</v>
      </c>
      <c r="F14" s="83">
        <f t="shared" si="3"/>
        <v>1</v>
      </c>
      <c r="G14" s="43">
        <f t="shared" si="4"/>
        <v>4752994141</v>
      </c>
      <c r="H14" s="45">
        <f t="shared" si="5"/>
        <v>0.1841549153026486</v>
      </c>
      <c r="I14" s="84">
        <f t="shared" si="6"/>
        <v>1</v>
      </c>
      <c r="R14" s="72" t="str">
        <f t="shared" si="0"/>
        <v>Ⅸ．循環器系の疾患</v>
      </c>
      <c r="S14" s="74">
        <v>4413117853</v>
      </c>
      <c r="T14" s="74">
        <v>4752994141</v>
      </c>
    </row>
    <row r="15" spans="2:20" ht="18.75" customHeight="1">
      <c r="B15" s="41" t="s">
        <v>60</v>
      </c>
      <c r="C15" s="42"/>
      <c r="D15" s="43">
        <f t="shared" si="1"/>
        <v>1685813975</v>
      </c>
      <c r="E15" s="44">
        <f t="shared" si="2"/>
        <v>7.6511626211034134E-2</v>
      </c>
      <c r="F15" s="83">
        <f t="shared" si="3"/>
        <v>5</v>
      </c>
      <c r="G15" s="43">
        <f t="shared" si="4"/>
        <v>1345898056</v>
      </c>
      <c r="H15" s="45">
        <f t="shared" si="5"/>
        <v>5.2146864724839016E-2</v>
      </c>
      <c r="I15" s="84">
        <f t="shared" si="6"/>
        <v>9</v>
      </c>
      <c r="R15" s="72" t="str">
        <f t="shared" si="0"/>
        <v>Ⅹ．呼吸器系の疾患</v>
      </c>
      <c r="S15" s="74">
        <v>1685813975</v>
      </c>
      <c r="T15" s="74">
        <v>1345898056</v>
      </c>
    </row>
    <row r="16" spans="2:20" ht="18.75" customHeight="1">
      <c r="B16" s="41" t="s">
        <v>61</v>
      </c>
      <c r="C16" s="42" t="s">
        <v>62</v>
      </c>
      <c r="D16" s="43">
        <f t="shared" si="1"/>
        <v>1605453897</v>
      </c>
      <c r="E16" s="44">
        <f t="shared" si="2"/>
        <v>7.2864438359109052E-2</v>
      </c>
      <c r="F16" s="83">
        <f t="shared" si="3"/>
        <v>6</v>
      </c>
      <c r="G16" s="43">
        <f t="shared" si="4"/>
        <v>1997292694</v>
      </c>
      <c r="H16" s="45">
        <f t="shared" si="5"/>
        <v>7.7385171533323985E-2</v>
      </c>
      <c r="I16" s="84">
        <f t="shared" si="6"/>
        <v>5</v>
      </c>
      <c r="R16" s="72" t="str">
        <f t="shared" si="0"/>
        <v>ⅩⅠ．消化器系の疾患</v>
      </c>
      <c r="S16" s="74">
        <v>1605453897</v>
      </c>
      <c r="T16" s="74">
        <v>1997292694</v>
      </c>
    </row>
    <row r="17" spans="2:20" ht="18.75" customHeight="1">
      <c r="B17" s="41" t="s">
        <v>63</v>
      </c>
      <c r="C17" s="42"/>
      <c r="D17" s="43">
        <f t="shared" si="1"/>
        <v>394269878</v>
      </c>
      <c r="E17" s="44">
        <f t="shared" si="2"/>
        <v>1.7894162688861345E-2</v>
      </c>
      <c r="F17" s="83">
        <f t="shared" si="3"/>
        <v>13</v>
      </c>
      <c r="G17" s="43">
        <f t="shared" si="4"/>
        <v>494885728</v>
      </c>
      <c r="H17" s="45">
        <f t="shared" si="5"/>
        <v>1.917436391056759E-2</v>
      </c>
      <c r="I17" s="84">
        <f t="shared" si="6"/>
        <v>12</v>
      </c>
      <c r="R17" s="72" t="str">
        <f t="shared" si="0"/>
        <v>ⅩⅡ．皮膚及び皮下組織の疾患</v>
      </c>
      <c r="S17" s="74">
        <v>394269878</v>
      </c>
      <c r="T17" s="74">
        <v>494885728</v>
      </c>
    </row>
    <row r="18" spans="2:20" ht="18.75" customHeight="1">
      <c r="B18" s="41" t="s">
        <v>64</v>
      </c>
      <c r="C18" s="42"/>
      <c r="D18" s="43">
        <f t="shared" si="1"/>
        <v>1889530663</v>
      </c>
      <c r="E18" s="44">
        <f t="shared" si="2"/>
        <v>8.5757423977781133E-2</v>
      </c>
      <c r="F18" s="83">
        <f t="shared" si="3"/>
        <v>4</v>
      </c>
      <c r="G18" s="43">
        <f t="shared" si="4"/>
        <v>4448314824</v>
      </c>
      <c r="H18" s="45">
        <f t="shared" si="5"/>
        <v>0.17235010508152787</v>
      </c>
      <c r="I18" s="84">
        <f t="shared" si="6"/>
        <v>2</v>
      </c>
      <c r="R18" s="72" t="str">
        <f t="shared" si="0"/>
        <v>ⅩⅢ．筋骨格系及び結合組織の疾患</v>
      </c>
      <c r="S18" s="74">
        <v>1889530663</v>
      </c>
      <c r="T18" s="74">
        <v>4448314824</v>
      </c>
    </row>
    <row r="19" spans="2:20" ht="18.75" customHeight="1">
      <c r="B19" s="41" t="s">
        <v>65</v>
      </c>
      <c r="C19" s="42"/>
      <c r="D19" s="43">
        <f t="shared" si="1"/>
        <v>2209012006</v>
      </c>
      <c r="E19" s="44">
        <f t="shared" si="2"/>
        <v>0.10025726646307977</v>
      </c>
      <c r="F19" s="83">
        <f t="shared" si="3"/>
        <v>3</v>
      </c>
      <c r="G19" s="43">
        <f t="shared" si="4"/>
        <v>1479607230</v>
      </c>
      <c r="H19" s="45">
        <f t="shared" si="5"/>
        <v>5.7327431096834698E-2</v>
      </c>
      <c r="I19" s="84">
        <f t="shared" si="6"/>
        <v>8</v>
      </c>
      <c r="R19" s="72" t="str">
        <f t="shared" si="0"/>
        <v>ⅩⅣ．腎尿路生殖器系の疾患</v>
      </c>
      <c r="S19" s="74">
        <v>2209012006</v>
      </c>
      <c r="T19" s="74">
        <v>1479607230</v>
      </c>
    </row>
    <row r="20" spans="2:20" ht="18.75" customHeight="1">
      <c r="B20" s="41" t="s">
        <v>66</v>
      </c>
      <c r="C20" s="42" t="s">
        <v>62</v>
      </c>
      <c r="D20" s="43">
        <f t="shared" si="1"/>
        <v>11093</v>
      </c>
      <c r="E20" s="44">
        <f t="shared" si="2"/>
        <v>5.0346211512394287E-7</v>
      </c>
      <c r="F20" s="83">
        <f t="shared" si="3"/>
        <v>21</v>
      </c>
      <c r="G20" s="43">
        <f t="shared" si="4"/>
        <v>147381</v>
      </c>
      <c r="H20" s="45">
        <f t="shared" si="5"/>
        <v>5.7102817228614077E-6</v>
      </c>
      <c r="I20" s="84">
        <f t="shared" si="6"/>
        <v>21</v>
      </c>
      <c r="R20" s="72" t="str">
        <f t="shared" si="0"/>
        <v>ⅩⅤ．妊娠，分娩及び産じょく</v>
      </c>
      <c r="S20" s="74">
        <v>11093</v>
      </c>
      <c r="T20" s="74">
        <v>147381</v>
      </c>
    </row>
    <row r="21" spans="2:20" ht="18.75" customHeight="1">
      <c r="B21" s="41" t="s">
        <v>67</v>
      </c>
      <c r="C21" s="42" t="s">
        <v>62</v>
      </c>
      <c r="D21" s="43">
        <f t="shared" si="1"/>
        <v>7634</v>
      </c>
      <c r="E21" s="44">
        <f t="shared" si="2"/>
        <v>3.4647343251205081E-7</v>
      </c>
      <c r="F21" s="83">
        <f t="shared" si="3"/>
        <v>22</v>
      </c>
      <c r="G21" s="43">
        <f t="shared" si="4"/>
        <v>682</v>
      </c>
      <c r="H21" s="45">
        <f t="shared" si="5"/>
        <v>2.6424112572119065E-8</v>
      </c>
      <c r="I21" s="84">
        <f t="shared" si="6"/>
        <v>22</v>
      </c>
      <c r="R21" s="72" t="str">
        <f t="shared" si="0"/>
        <v>ⅩⅥ．周産期に発生した病態</v>
      </c>
      <c r="S21" s="74">
        <v>7634</v>
      </c>
      <c r="T21" s="74">
        <v>682</v>
      </c>
    </row>
    <row r="22" spans="2:20" ht="18.75" customHeight="1">
      <c r="B22" s="41" t="s">
        <v>68</v>
      </c>
      <c r="C22" s="42"/>
      <c r="D22" s="43">
        <f t="shared" si="1"/>
        <v>11233529</v>
      </c>
      <c r="E22" s="44">
        <f t="shared" si="2"/>
        <v>5.0984010372722897E-4</v>
      </c>
      <c r="F22" s="83">
        <f t="shared" si="3"/>
        <v>19</v>
      </c>
      <c r="G22" s="43">
        <f t="shared" si="4"/>
        <v>8963541</v>
      </c>
      <c r="H22" s="45">
        <f t="shared" si="5"/>
        <v>3.4729269271085734E-4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11233529</v>
      </c>
      <c r="T22" s="74">
        <v>8963541</v>
      </c>
    </row>
    <row r="23" spans="2:20" ht="18.75" customHeight="1">
      <c r="B23" s="41" t="s">
        <v>69</v>
      </c>
      <c r="C23" s="42"/>
      <c r="D23" s="43">
        <f t="shared" si="1"/>
        <v>415659427</v>
      </c>
      <c r="E23" s="44">
        <f t="shared" si="2"/>
        <v>1.886493953742235E-2</v>
      </c>
      <c r="F23" s="83">
        <f t="shared" si="3"/>
        <v>12</v>
      </c>
      <c r="G23" s="43">
        <f t="shared" si="4"/>
        <v>488923337</v>
      </c>
      <c r="H23" s="45">
        <f t="shared" si="5"/>
        <v>1.894335087393564E-2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415659427</v>
      </c>
      <c r="T23" s="74">
        <v>488923337</v>
      </c>
    </row>
    <row r="24" spans="2:20" ht="18.75" customHeight="1">
      <c r="B24" s="41" t="s">
        <v>70</v>
      </c>
      <c r="C24" s="42"/>
      <c r="D24" s="43">
        <f t="shared" si="1"/>
        <v>980593503</v>
      </c>
      <c r="E24" s="44">
        <f t="shared" si="2"/>
        <v>4.4504793932856432E-2</v>
      </c>
      <c r="F24" s="83">
        <f t="shared" si="3"/>
        <v>9</v>
      </c>
      <c r="G24" s="43">
        <f t="shared" si="4"/>
        <v>2183948335</v>
      </c>
      <c r="H24" s="45">
        <f t="shared" si="5"/>
        <v>8.4617150521601167E-2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980593503</v>
      </c>
      <c r="T24" s="74">
        <v>2183948335</v>
      </c>
    </row>
    <row r="25" spans="2:20" ht="18.75" customHeight="1">
      <c r="B25" s="41" t="s">
        <v>71</v>
      </c>
      <c r="C25" s="42"/>
      <c r="D25" s="43">
        <f t="shared" si="1"/>
        <v>102110720</v>
      </c>
      <c r="E25" s="44">
        <f t="shared" si="2"/>
        <v>4.6343531116946448E-3</v>
      </c>
      <c r="F25" s="83">
        <f t="shared" si="3"/>
        <v>17</v>
      </c>
      <c r="G25" s="43">
        <f t="shared" si="4"/>
        <v>195110969</v>
      </c>
      <c r="H25" s="45">
        <f t="shared" si="5"/>
        <v>7.5595809514827465E-3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102110720</v>
      </c>
      <c r="T25" s="74">
        <v>195110969</v>
      </c>
    </row>
    <row r="26" spans="2:20" ht="18.75" customHeight="1">
      <c r="B26" s="41" t="s">
        <v>72</v>
      </c>
      <c r="C26" s="42"/>
      <c r="D26" s="43">
        <f t="shared" si="1"/>
        <v>122869442</v>
      </c>
      <c r="E26" s="44">
        <f t="shared" si="2"/>
        <v>5.5764995180220519E-3</v>
      </c>
      <c r="F26" s="83">
        <f t="shared" si="3"/>
        <v>16</v>
      </c>
      <c r="G26" s="43">
        <f t="shared" si="4"/>
        <v>111429300</v>
      </c>
      <c r="H26" s="45">
        <f t="shared" si="5"/>
        <v>4.3173319164698338E-3</v>
      </c>
      <c r="I26" s="84">
        <f t="shared" si="6"/>
        <v>17</v>
      </c>
      <c r="R26" s="72" t="str">
        <f t="shared" si="0"/>
        <v>ⅩⅩⅡ．特殊目的用コード</v>
      </c>
      <c r="S26" s="74">
        <v>122869442</v>
      </c>
      <c r="T26" s="74">
        <v>111429300</v>
      </c>
    </row>
    <row r="27" spans="2:20" ht="18.75" customHeight="1" thickBot="1">
      <c r="B27" s="46" t="s">
        <v>73</v>
      </c>
      <c r="C27" s="47"/>
      <c r="D27" s="43">
        <f t="shared" si="1"/>
        <v>1666292</v>
      </c>
      <c r="E27" s="44">
        <f t="shared" si="2"/>
        <v>7.5625610270810864E-5</v>
      </c>
      <c r="F27" s="83">
        <f t="shared" si="3"/>
        <v>20</v>
      </c>
      <c r="G27" s="43">
        <f t="shared" si="4"/>
        <v>2556251</v>
      </c>
      <c r="H27" s="45">
        <f t="shared" si="5"/>
        <v>9.9042029599108407E-5</v>
      </c>
      <c r="I27" s="84">
        <f t="shared" si="6"/>
        <v>20</v>
      </c>
      <c r="R27" s="72" t="str">
        <f t="shared" si="0"/>
        <v>分類外</v>
      </c>
      <c r="S27" s="74">
        <v>1666292</v>
      </c>
      <c r="T27" s="74">
        <v>2556251</v>
      </c>
    </row>
    <row r="28" spans="2:20" ht="18.75" customHeight="1" thickTop="1">
      <c r="B28" s="48" t="s">
        <v>74</v>
      </c>
      <c r="C28" s="49"/>
      <c r="D28" s="50">
        <f>S28</f>
        <v>22033435420</v>
      </c>
      <c r="E28" s="51"/>
      <c r="F28" s="52"/>
      <c r="G28" s="50">
        <f>T28</f>
        <v>25809759860</v>
      </c>
      <c r="H28" s="51"/>
      <c r="I28" s="53"/>
      <c r="R28" s="77" t="s">
        <v>169</v>
      </c>
      <c r="S28" s="79">
        <f>SUM(S6:S27)</f>
        <v>22033435420</v>
      </c>
      <c r="T28" s="79">
        <f>SUM(T6:T27)</f>
        <v>25809759860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31" priority="1" stopIfTrue="1" operator="equal">
      <formula>0</formula>
    </cfRule>
    <cfRule type="expression" dxfId="130" priority="2" stopIfTrue="1">
      <formula>$F6&lt;=5</formula>
    </cfRule>
  </conditionalFormatting>
  <conditionalFormatting sqref="G6:I27">
    <cfRule type="cellIs" dxfId="129" priority="3" stopIfTrue="1" operator="equal">
      <formula>0</formula>
    </cfRule>
  </conditionalFormatting>
  <conditionalFormatting sqref="G6:I27">
    <cfRule type="expression" dxfId="12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F55F-5959-4A07-AAB2-7FA9F9C6E6DE}">
  <dimension ref="B1:V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21" width="9" style="6"/>
    <col min="22" max="22" width="15.5" style="6" bestFit="1" customWidth="1"/>
    <col min="23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114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278095676</v>
      </c>
      <c r="E6" s="44">
        <f>IFERROR(S6/$S$28,"-")</f>
        <v>2.0273746667882109E-2</v>
      </c>
      <c r="F6" s="83">
        <f>_xlfn.IFS(D6&gt;0,RANK(D6,$D$6:$D$27),D6=0,"")</f>
        <v>12</v>
      </c>
      <c r="G6" s="40">
        <f>T6</f>
        <v>316546427</v>
      </c>
      <c r="H6" s="45">
        <f>IFERROR(T6/$T$28,"-")</f>
        <v>1.7732078449003194E-2</v>
      </c>
      <c r="I6" s="84">
        <f>_xlfn.IFS(G6&gt;0,RANK(G6,$G$6:$G$27),G6=0,"")</f>
        <v>14</v>
      </c>
      <c r="R6" s="72" t="str">
        <f>B6</f>
        <v>Ⅰ．感染症及び寄生虫症</v>
      </c>
      <c r="S6" s="74">
        <v>278095676</v>
      </c>
      <c r="T6" s="74">
        <v>316546427</v>
      </c>
    </row>
    <row r="7" spans="2:20" ht="18.75" customHeight="1">
      <c r="B7" s="41" t="s">
        <v>52</v>
      </c>
      <c r="C7" s="42"/>
      <c r="D7" s="43">
        <f>S7</f>
        <v>2149558575</v>
      </c>
      <c r="E7" s="44">
        <f>IFERROR(S7/$S$28,"-")</f>
        <v>0.15670724055890631</v>
      </c>
      <c r="F7" s="83">
        <f>_xlfn.IFS(D7&gt;0,RANK(D7,$D$6:$D$27),D7=0,"")</f>
        <v>2</v>
      </c>
      <c r="G7" s="43">
        <f>T7</f>
        <v>1470580567</v>
      </c>
      <c r="H7" s="45">
        <f>IFERROR(T7/$T$28,"-")</f>
        <v>8.2377963405739524E-2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2149558575</v>
      </c>
      <c r="T7" s="74">
        <v>1470580567</v>
      </c>
    </row>
    <row r="8" spans="2:20" ht="18.75" customHeight="1">
      <c r="B8" s="41" t="s">
        <v>53</v>
      </c>
      <c r="C8" s="42"/>
      <c r="D8" s="43">
        <f t="shared" ref="D8:D27" si="1">S8</f>
        <v>215030766</v>
      </c>
      <c r="E8" s="44">
        <f t="shared" ref="E8:E27" si="2">IFERROR(S8/$S$28,"-")</f>
        <v>1.5676185039585577E-2</v>
      </c>
      <c r="F8" s="83">
        <f t="shared" ref="F8:F27" si="3">_xlfn.IFS(D8&gt;0,RANK(D8,$D$6:$D$27),D8=0,"")</f>
        <v>15</v>
      </c>
      <c r="G8" s="43">
        <f t="shared" ref="G8:G27" si="4">T8</f>
        <v>212025725</v>
      </c>
      <c r="H8" s="45">
        <f t="shared" ref="H8:H27" si="5">IFERROR(T8/$T$28,"-")</f>
        <v>1.1877110174763646E-2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215030766</v>
      </c>
      <c r="T8" s="74">
        <v>212025725</v>
      </c>
    </row>
    <row r="9" spans="2:20" ht="18.75" customHeight="1">
      <c r="B9" s="41" t="s">
        <v>54</v>
      </c>
      <c r="C9" s="42"/>
      <c r="D9" s="43">
        <f t="shared" si="1"/>
        <v>1140506330</v>
      </c>
      <c r="E9" s="44">
        <f t="shared" si="2"/>
        <v>8.3145256841519369E-2</v>
      </c>
      <c r="F9" s="83">
        <f t="shared" si="3"/>
        <v>4</v>
      </c>
      <c r="G9" s="43">
        <f t="shared" si="4"/>
        <v>1246446401</v>
      </c>
      <c r="H9" s="45">
        <f t="shared" si="5"/>
        <v>6.9822570971586714E-2</v>
      </c>
      <c r="I9" s="84">
        <f t="shared" si="6"/>
        <v>7</v>
      </c>
      <c r="R9" s="72" t="str">
        <f t="shared" si="0"/>
        <v>Ⅳ．内分泌，栄養及び代謝疾患</v>
      </c>
      <c r="S9" s="74">
        <v>1140506330</v>
      </c>
      <c r="T9" s="74">
        <v>1246446401</v>
      </c>
    </row>
    <row r="10" spans="2:20" ht="18.75" customHeight="1">
      <c r="B10" s="41" t="s">
        <v>55</v>
      </c>
      <c r="C10" s="42"/>
      <c r="D10" s="43">
        <f t="shared" si="1"/>
        <v>310608802</v>
      </c>
      <c r="E10" s="44">
        <f t="shared" si="2"/>
        <v>2.2644020414622892E-2</v>
      </c>
      <c r="F10" s="83">
        <f t="shared" si="3"/>
        <v>11</v>
      </c>
      <c r="G10" s="43">
        <f t="shared" si="4"/>
        <v>715583357</v>
      </c>
      <c r="H10" s="45">
        <f t="shared" si="5"/>
        <v>4.0085052746859973E-2</v>
      </c>
      <c r="I10" s="84">
        <f t="shared" si="6"/>
        <v>10</v>
      </c>
      <c r="R10" s="72" t="str">
        <f t="shared" si="0"/>
        <v>Ⅴ．精神及び行動の障害</v>
      </c>
      <c r="S10" s="74">
        <v>310608802</v>
      </c>
      <c r="T10" s="74">
        <v>715583357</v>
      </c>
    </row>
    <row r="11" spans="2:20" ht="18.75" customHeight="1">
      <c r="B11" s="41" t="s">
        <v>56</v>
      </c>
      <c r="C11" s="42"/>
      <c r="D11" s="43">
        <f t="shared" si="1"/>
        <v>836598341</v>
      </c>
      <c r="E11" s="44">
        <f t="shared" si="2"/>
        <v>6.0989739474426242E-2</v>
      </c>
      <c r="F11" s="83">
        <f t="shared" si="3"/>
        <v>8</v>
      </c>
      <c r="G11" s="43">
        <f t="shared" si="4"/>
        <v>1451819952</v>
      </c>
      <c r="H11" s="45">
        <f t="shared" si="5"/>
        <v>8.1327044271746127E-2</v>
      </c>
      <c r="I11" s="84">
        <f t="shared" si="6"/>
        <v>5</v>
      </c>
      <c r="R11" s="72" t="str">
        <f t="shared" si="0"/>
        <v>Ⅵ．神経系の疾患</v>
      </c>
      <c r="S11" s="74">
        <v>836598341</v>
      </c>
      <c r="T11" s="74">
        <v>1451819952</v>
      </c>
    </row>
    <row r="12" spans="2:20" ht="18.75" customHeight="1">
      <c r="B12" s="41" t="s">
        <v>57</v>
      </c>
      <c r="C12" s="42"/>
      <c r="D12" s="43">
        <f t="shared" si="1"/>
        <v>511352100</v>
      </c>
      <c r="E12" s="44">
        <f t="shared" si="2"/>
        <v>3.72786196556667E-2</v>
      </c>
      <c r="F12" s="83">
        <f t="shared" si="3"/>
        <v>10</v>
      </c>
      <c r="G12" s="43">
        <f t="shared" si="4"/>
        <v>647968719</v>
      </c>
      <c r="H12" s="45">
        <f t="shared" si="5"/>
        <v>3.6297462797797136E-2</v>
      </c>
      <c r="I12" s="84">
        <f t="shared" si="6"/>
        <v>11</v>
      </c>
      <c r="R12" s="72" t="str">
        <f t="shared" si="0"/>
        <v>Ⅶ．眼及び付属器の疾患</v>
      </c>
      <c r="S12" s="74">
        <v>511352100</v>
      </c>
      <c r="T12" s="74">
        <v>647968719</v>
      </c>
    </row>
    <row r="13" spans="2:20" ht="18.75" customHeight="1">
      <c r="B13" s="41" t="s">
        <v>58</v>
      </c>
      <c r="C13" s="42"/>
      <c r="D13" s="43">
        <f t="shared" si="1"/>
        <v>35598158</v>
      </c>
      <c r="E13" s="44">
        <f t="shared" si="2"/>
        <v>2.5951789237285403E-3</v>
      </c>
      <c r="F13" s="83">
        <f t="shared" si="3"/>
        <v>18</v>
      </c>
      <c r="G13" s="43">
        <f t="shared" si="4"/>
        <v>52820478</v>
      </c>
      <c r="H13" s="45">
        <f t="shared" si="5"/>
        <v>2.9588609433580729E-3</v>
      </c>
      <c r="I13" s="84">
        <f t="shared" si="6"/>
        <v>18</v>
      </c>
      <c r="R13" s="72" t="str">
        <f t="shared" si="0"/>
        <v>Ⅷ．耳及び乳様突起の疾患</v>
      </c>
      <c r="S13" s="74">
        <v>35598158</v>
      </c>
      <c r="T13" s="74">
        <v>52820478</v>
      </c>
    </row>
    <row r="14" spans="2:20" ht="18.75" customHeight="1">
      <c r="B14" s="41" t="s">
        <v>59</v>
      </c>
      <c r="C14" s="42"/>
      <c r="D14" s="43">
        <f t="shared" si="1"/>
        <v>2546977817</v>
      </c>
      <c r="E14" s="44">
        <f t="shared" si="2"/>
        <v>0.18567992057011845</v>
      </c>
      <c r="F14" s="83">
        <f t="shared" si="3"/>
        <v>1</v>
      </c>
      <c r="G14" s="43">
        <f t="shared" si="4"/>
        <v>3143910405</v>
      </c>
      <c r="H14" s="45">
        <f t="shared" si="5"/>
        <v>0.17611339501266082</v>
      </c>
      <c r="I14" s="84">
        <f t="shared" si="6"/>
        <v>1</v>
      </c>
      <c r="R14" s="72" t="str">
        <f t="shared" si="0"/>
        <v>Ⅸ．循環器系の疾患</v>
      </c>
      <c r="S14" s="74">
        <v>2546977817</v>
      </c>
      <c r="T14" s="74">
        <v>3143910405</v>
      </c>
    </row>
    <row r="15" spans="2:20" ht="18.75" customHeight="1">
      <c r="B15" s="41" t="s">
        <v>60</v>
      </c>
      <c r="C15" s="42"/>
      <c r="D15" s="43">
        <f t="shared" si="1"/>
        <v>1029203554</v>
      </c>
      <c r="E15" s="44">
        <f t="shared" si="2"/>
        <v>7.5031055583474532E-2</v>
      </c>
      <c r="F15" s="83">
        <f t="shared" si="3"/>
        <v>6</v>
      </c>
      <c r="G15" s="43">
        <f t="shared" si="4"/>
        <v>946348797</v>
      </c>
      <c r="H15" s="45">
        <f t="shared" si="5"/>
        <v>5.3011911293896229E-2</v>
      </c>
      <c r="I15" s="84">
        <f t="shared" si="6"/>
        <v>8</v>
      </c>
      <c r="R15" s="72" t="str">
        <f t="shared" si="0"/>
        <v>Ⅹ．呼吸器系の疾患</v>
      </c>
      <c r="S15" s="74">
        <v>1029203554</v>
      </c>
      <c r="T15" s="74">
        <v>946348797</v>
      </c>
    </row>
    <row r="16" spans="2:20" ht="18.75" customHeight="1">
      <c r="B16" s="41" t="s">
        <v>61</v>
      </c>
      <c r="C16" s="42" t="s">
        <v>62</v>
      </c>
      <c r="D16" s="43">
        <f t="shared" si="1"/>
        <v>996761152</v>
      </c>
      <c r="E16" s="44">
        <f t="shared" si="2"/>
        <v>7.2665937761773519E-2</v>
      </c>
      <c r="F16" s="83">
        <f t="shared" si="3"/>
        <v>7</v>
      </c>
      <c r="G16" s="43">
        <f t="shared" si="4"/>
        <v>1296209099</v>
      </c>
      <c r="H16" s="45">
        <f t="shared" si="5"/>
        <v>7.2610143313289549E-2</v>
      </c>
      <c r="I16" s="84">
        <f t="shared" si="6"/>
        <v>6</v>
      </c>
      <c r="R16" s="72" t="str">
        <f t="shared" si="0"/>
        <v>ⅩⅠ．消化器系の疾患</v>
      </c>
      <c r="S16" s="74">
        <v>996761152</v>
      </c>
      <c r="T16" s="74">
        <v>1296209099</v>
      </c>
    </row>
    <row r="17" spans="2:22" ht="18.75" customHeight="1">
      <c r="B17" s="41" t="s">
        <v>63</v>
      </c>
      <c r="C17" s="42"/>
      <c r="D17" s="43">
        <f t="shared" si="1"/>
        <v>226675910</v>
      </c>
      <c r="E17" s="44">
        <f t="shared" si="2"/>
        <v>1.6525139984742677E-2</v>
      </c>
      <c r="F17" s="83">
        <f t="shared" si="3"/>
        <v>14</v>
      </c>
      <c r="G17" s="43">
        <f t="shared" si="4"/>
        <v>333246261</v>
      </c>
      <c r="H17" s="45">
        <f t="shared" si="5"/>
        <v>1.8667558180617196E-2</v>
      </c>
      <c r="I17" s="84">
        <f t="shared" si="6"/>
        <v>13</v>
      </c>
      <c r="R17" s="72" t="str">
        <f t="shared" si="0"/>
        <v>ⅩⅡ．皮膚及び皮下組織の疾患</v>
      </c>
      <c r="S17" s="74">
        <v>226675910</v>
      </c>
      <c r="T17" s="74">
        <v>333246261</v>
      </c>
    </row>
    <row r="18" spans="2:22" ht="18.75" customHeight="1">
      <c r="B18" s="41" t="s">
        <v>64</v>
      </c>
      <c r="C18" s="42"/>
      <c r="D18" s="43">
        <f t="shared" si="1"/>
        <v>1131472381</v>
      </c>
      <c r="E18" s="44">
        <f t="shared" si="2"/>
        <v>8.2486663381631964E-2</v>
      </c>
      <c r="F18" s="83">
        <f t="shared" si="3"/>
        <v>5</v>
      </c>
      <c r="G18" s="43">
        <f t="shared" si="4"/>
        <v>2947915019</v>
      </c>
      <c r="H18" s="45">
        <f t="shared" si="5"/>
        <v>0.16513426126241743</v>
      </c>
      <c r="I18" s="84">
        <f t="shared" si="6"/>
        <v>2</v>
      </c>
      <c r="R18" s="72" t="str">
        <f t="shared" si="0"/>
        <v>ⅩⅢ．筋骨格系及び結合組織の疾患</v>
      </c>
      <c r="S18" s="74">
        <v>1131472381</v>
      </c>
      <c r="T18" s="74">
        <v>2947915019</v>
      </c>
    </row>
    <row r="19" spans="2:22" ht="18.75" customHeight="1">
      <c r="B19" s="41" t="s">
        <v>65</v>
      </c>
      <c r="C19" s="42"/>
      <c r="D19" s="43">
        <f t="shared" si="1"/>
        <v>1252170740</v>
      </c>
      <c r="E19" s="44">
        <f t="shared" si="2"/>
        <v>9.1285821961843358E-2</v>
      </c>
      <c r="F19" s="83">
        <f t="shared" si="3"/>
        <v>3</v>
      </c>
      <c r="G19" s="43">
        <f t="shared" si="4"/>
        <v>865728447</v>
      </c>
      <c r="H19" s="45">
        <f t="shared" si="5"/>
        <v>4.8495776380182314E-2</v>
      </c>
      <c r="I19" s="84">
        <f t="shared" si="6"/>
        <v>9</v>
      </c>
      <c r="R19" s="72" t="str">
        <f t="shared" si="0"/>
        <v>ⅩⅣ．腎尿路生殖器系の疾患</v>
      </c>
      <c r="S19" s="74">
        <v>1252170740</v>
      </c>
      <c r="T19" s="74">
        <v>865728447</v>
      </c>
    </row>
    <row r="20" spans="2:22" ht="18.75" customHeight="1">
      <c r="B20" s="41" t="s">
        <v>66</v>
      </c>
      <c r="C20" s="42" t="s">
        <v>62</v>
      </c>
      <c r="D20" s="43">
        <f t="shared" si="1"/>
        <v>29307</v>
      </c>
      <c r="E20" s="44">
        <f t="shared" si="2"/>
        <v>2.1365405681303041E-6</v>
      </c>
      <c r="F20" s="83">
        <f t="shared" si="3"/>
        <v>21</v>
      </c>
      <c r="G20" s="43">
        <f t="shared" si="4"/>
        <v>35590</v>
      </c>
      <c r="H20" s="45">
        <f t="shared" si="5"/>
        <v>1.9936559637743873E-6</v>
      </c>
      <c r="I20" s="84">
        <f t="shared" si="6"/>
        <v>21</v>
      </c>
      <c r="R20" s="72" t="str">
        <f t="shared" si="0"/>
        <v>ⅩⅤ．妊娠，分娩及び産じょく</v>
      </c>
      <c r="S20" s="74">
        <v>29307</v>
      </c>
      <c r="T20" s="74">
        <v>35590</v>
      </c>
    </row>
    <row r="21" spans="2:22" ht="18.75" customHeight="1">
      <c r="B21" s="41" t="s">
        <v>67</v>
      </c>
      <c r="C21" s="42" t="s">
        <v>62</v>
      </c>
      <c r="D21" s="43">
        <f t="shared" si="1"/>
        <v>2500</v>
      </c>
      <c r="E21" s="44">
        <f t="shared" si="2"/>
        <v>1.8225514110368718E-7</v>
      </c>
      <c r="F21" s="83">
        <f t="shared" si="3"/>
        <v>22</v>
      </c>
      <c r="G21" s="43">
        <f t="shared" si="4"/>
        <v>607</v>
      </c>
      <c r="H21" s="45">
        <f t="shared" si="5"/>
        <v>3.4002505479377722E-8</v>
      </c>
      <c r="I21" s="84">
        <f t="shared" si="6"/>
        <v>22</v>
      </c>
      <c r="R21" s="72" t="str">
        <f t="shared" si="0"/>
        <v>ⅩⅥ．周産期に発生した病態</v>
      </c>
      <c r="S21" s="74">
        <v>2500</v>
      </c>
      <c r="T21" s="74">
        <v>607</v>
      </c>
    </row>
    <row r="22" spans="2:22" ht="18.75" customHeight="1">
      <c r="B22" s="41" t="s">
        <v>68</v>
      </c>
      <c r="C22" s="42"/>
      <c r="D22" s="43">
        <f t="shared" si="1"/>
        <v>2667121</v>
      </c>
      <c r="E22" s="44">
        <f t="shared" si="2"/>
        <v>1.944386056782429E-4</v>
      </c>
      <c r="F22" s="83">
        <f t="shared" si="3"/>
        <v>19</v>
      </c>
      <c r="G22" s="43">
        <f t="shared" si="4"/>
        <v>9958131</v>
      </c>
      <c r="H22" s="45">
        <f t="shared" si="5"/>
        <v>5.578276835121271E-4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2667121</v>
      </c>
      <c r="T22" s="74">
        <v>9958131</v>
      </c>
    </row>
    <row r="23" spans="2:22" ht="18.75" customHeight="1">
      <c r="B23" s="41" t="s">
        <v>69</v>
      </c>
      <c r="C23" s="42"/>
      <c r="D23" s="43">
        <f t="shared" si="1"/>
        <v>260660619</v>
      </c>
      <c r="E23" s="44">
        <f t="shared" si="2"/>
        <v>1.9002695158407776E-2</v>
      </c>
      <c r="F23" s="83">
        <f t="shared" si="3"/>
        <v>13</v>
      </c>
      <c r="G23" s="43">
        <f t="shared" si="4"/>
        <v>428248284</v>
      </c>
      <c r="H23" s="45">
        <f t="shared" si="5"/>
        <v>2.3989315689034771E-2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260660619</v>
      </c>
      <c r="T23" s="74">
        <v>428248284</v>
      </c>
    </row>
    <row r="24" spans="2:22" ht="18.75" customHeight="1">
      <c r="B24" s="41" t="s">
        <v>70</v>
      </c>
      <c r="C24" s="42"/>
      <c r="D24" s="43">
        <f t="shared" si="1"/>
        <v>638343490</v>
      </c>
      <c r="E24" s="44">
        <f t="shared" si="2"/>
        <v>4.653655313702805E-2</v>
      </c>
      <c r="F24" s="83">
        <f t="shared" si="3"/>
        <v>9</v>
      </c>
      <c r="G24" s="43">
        <f t="shared" si="4"/>
        <v>1528177571</v>
      </c>
      <c r="H24" s="45">
        <f t="shared" si="5"/>
        <v>8.5604392473459037E-2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638343490</v>
      </c>
      <c r="T24" s="74">
        <v>1528177571</v>
      </c>
    </row>
    <row r="25" spans="2:22" ht="18.75" customHeight="1">
      <c r="B25" s="41" t="s">
        <v>71</v>
      </c>
      <c r="C25" s="42"/>
      <c r="D25" s="43">
        <f t="shared" si="1"/>
        <v>58334062</v>
      </c>
      <c r="E25" s="44">
        <f t="shared" si="2"/>
        <v>4.2526730803844944E-3</v>
      </c>
      <c r="F25" s="83">
        <f t="shared" si="3"/>
        <v>17</v>
      </c>
      <c r="G25" s="43">
        <f t="shared" si="4"/>
        <v>143687519</v>
      </c>
      <c r="H25" s="45">
        <f t="shared" si="5"/>
        <v>8.0489878947540196E-3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58334062</v>
      </c>
      <c r="T25" s="74">
        <v>143687519</v>
      </c>
    </row>
    <row r="26" spans="2:22" ht="18.75" customHeight="1">
      <c r="B26" s="41" t="s">
        <v>72</v>
      </c>
      <c r="C26" s="42"/>
      <c r="D26" s="43">
        <f t="shared" si="1"/>
        <v>95891336</v>
      </c>
      <c r="E26" s="44">
        <f t="shared" si="2"/>
        <v>6.990675589320431E-3</v>
      </c>
      <c r="F26" s="83">
        <f t="shared" si="3"/>
        <v>16</v>
      </c>
      <c r="G26" s="43">
        <f t="shared" si="4"/>
        <v>93897937</v>
      </c>
      <c r="H26" s="45">
        <f t="shared" si="5"/>
        <v>5.2599095837640259E-3</v>
      </c>
      <c r="I26" s="84">
        <f t="shared" si="6"/>
        <v>17</v>
      </c>
      <c r="R26" s="72" t="str">
        <f t="shared" si="0"/>
        <v>ⅩⅩⅡ．特殊目的用コード</v>
      </c>
      <c r="S26" s="74">
        <v>95891336</v>
      </c>
      <c r="T26" s="74">
        <v>93897937</v>
      </c>
    </row>
    <row r="27" spans="2:22" ht="18.75" customHeight="1" thickBot="1">
      <c r="B27" s="46" t="s">
        <v>73</v>
      </c>
      <c r="C27" s="47"/>
      <c r="D27" s="43">
        <f t="shared" si="1"/>
        <v>495443</v>
      </c>
      <c r="E27" s="44">
        <f t="shared" si="2"/>
        <v>3.6118813549533637E-5</v>
      </c>
      <c r="F27" s="83">
        <f t="shared" si="3"/>
        <v>20</v>
      </c>
      <c r="G27" s="43">
        <f t="shared" si="4"/>
        <v>470387</v>
      </c>
      <c r="H27" s="45">
        <f t="shared" si="5"/>
        <v>2.634981308884357E-5</v>
      </c>
      <c r="I27" s="84">
        <f t="shared" si="6"/>
        <v>20</v>
      </c>
      <c r="R27" s="72" t="str">
        <f t="shared" si="0"/>
        <v>分類外</v>
      </c>
      <c r="S27" s="74">
        <v>495443</v>
      </c>
      <c r="T27" s="74">
        <v>470387</v>
      </c>
      <c r="U27" s="11"/>
      <c r="V27" s="10"/>
    </row>
    <row r="28" spans="2:22" ht="18.75" customHeight="1" thickTop="1">
      <c r="B28" s="48" t="s">
        <v>74</v>
      </c>
      <c r="C28" s="49"/>
      <c r="D28" s="50">
        <f>S28</f>
        <v>13717034180</v>
      </c>
      <c r="E28" s="51"/>
      <c r="F28" s="52"/>
      <c r="G28" s="50">
        <f>T28</f>
        <v>17851625680</v>
      </c>
      <c r="H28" s="51"/>
      <c r="I28" s="53"/>
      <c r="R28" s="78" t="s">
        <v>169</v>
      </c>
      <c r="S28" s="79">
        <f>SUM(S6:S27)</f>
        <v>13717034180</v>
      </c>
      <c r="T28" s="79">
        <f>SUM(T6:T27)</f>
        <v>17851625680</v>
      </c>
    </row>
    <row r="29" spans="2:22" ht="13.5" customHeight="1">
      <c r="B29" s="64" t="s">
        <v>158</v>
      </c>
      <c r="C29" s="8"/>
    </row>
    <row r="30" spans="2:22" ht="13.5" customHeight="1">
      <c r="B30" s="65" t="s">
        <v>156</v>
      </c>
      <c r="C30" s="9"/>
    </row>
    <row r="31" spans="2:22" ht="13.5" customHeight="1">
      <c r="B31" s="66" t="s">
        <v>157</v>
      </c>
      <c r="C31" s="9"/>
    </row>
    <row r="32" spans="2:22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27" priority="1" stopIfTrue="1" operator="equal">
      <formula>0</formula>
    </cfRule>
    <cfRule type="expression" dxfId="126" priority="2" stopIfTrue="1">
      <formula>$F6&lt;=5</formula>
    </cfRule>
  </conditionalFormatting>
  <conditionalFormatting sqref="G6:I27">
    <cfRule type="cellIs" dxfId="125" priority="3" stopIfTrue="1" operator="equal">
      <formula>0</formula>
    </cfRule>
  </conditionalFormatting>
  <conditionalFormatting sqref="G6:I27">
    <cfRule type="expression" dxfId="12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4A4E-289F-40E8-97CB-2004A1D6AF9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115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298933658</v>
      </c>
      <c r="E6" s="44">
        <f>IFERROR(S6/$S$28,"-")</f>
        <v>2.0732142653366949E-2</v>
      </c>
      <c r="F6" s="83">
        <f>_xlfn.IFS(D6&gt;0,RANK(D6,$D$6:$D$27),D6=0,"")</f>
        <v>11</v>
      </c>
      <c r="G6" s="40">
        <f>T6</f>
        <v>336390513</v>
      </c>
      <c r="H6" s="45">
        <f>IFERROR(T6/$T$28,"-")</f>
        <v>1.8815227055744021E-2</v>
      </c>
      <c r="I6" s="84">
        <f>_xlfn.IFS(G6&gt;0,RANK(G6,$G$6:$G$27),G6=0,"")</f>
        <v>13</v>
      </c>
      <c r="R6" s="72" t="str">
        <f>B6</f>
        <v>Ⅰ．感染症及び寄生虫症</v>
      </c>
      <c r="S6" s="74">
        <v>298933658</v>
      </c>
      <c r="T6" s="74">
        <v>336390513</v>
      </c>
    </row>
    <row r="7" spans="2:20" ht="18.75" customHeight="1">
      <c r="B7" s="41" t="s">
        <v>52</v>
      </c>
      <c r="C7" s="42"/>
      <c r="D7" s="43">
        <f>S7</f>
        <v>2234154417</v>
      </c>
      <c r="E7" s="44">
        <f>IFERROR(S7/$S$28,"-")</f>
        <v>0.15494678114464402</v>
      </c>
      <c r="F7" s="83">
        <f>_xlfn.IFS(D7&gt;0,RANK(D7,$D$6:$D$27),D7=0,"")</f>
        <v>2</v>
      </c>
      <c r="G7" s="43">
        <f>T7</f>
        <v>1391508677</v>
      </c>
      <c r="H7" s="45">
        <f>IFERROR(T7/$T$28,"-")</f>
        <v>7.7830826661252975E-2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2234154417</v>
      </c>
      <c r="T7" s="74">
        <v>1391508677</v>
      </c>
    </row>
    <row r="8" spans="2:20" ht="18.75" customHeight="1">
      <c r="B8" s="41" t="s">
        <v>53</v>
      </c>
      <c r="C8" s="42"/>
      <c r="D8" s="43">
        <f t="shared" ref="D8:D27" si="1">S8</f>
        <v>190812050</v>
      </c>
      <c r="E8" s="44">
        <f t="shared" ref="E8:E27" si="2">IFERROR(S8/$S$28,"-")</f>
        <v>1.3233513639944107E-2</v>
      </c>
      <c r="F8" s="83">
        <f t="shared" ref="F8:F27" si="3">_xlfn.IFS(D8&gt;0,RANK(D8,$D$6:$D$27),D8=0,"")</f>
        <v>15</v>
      </c>
      <c r="G8" s="43">
        <f t="shared" ref="G8:G27" si="4">T8</f>
        <v>209382210</v>
      </c>
      <c r="H8" s="45">
        <f t="shared" ref="H8:H27" si="5">IFERROR(T8/$T$28,"-")</f>
        <v>1.1711310724697745E-2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190812050</v>
      </c>
      <c r="T8" s="74">
        <v>209382210</v>
      </c>
    </row>
    <row r="9" spans="2:20" ht="18.75" customHeight="1">
      <c r="B9" s="41" t="s">
        <v>54</v>
      </c>
      <c r="C9" s="42"/>
      <c r="D9" s="43">
        <f t="shared" si="1"/>
        <v>968473198</v>
      </c>
      <c r="E9" s="44">
        <f t="shared" si="2"/>
        <v>6.7167158864722062E-2</v>
      </c>
      <c r="F9" s="83">
        <f t="shared" si="3"/>
        <v>7</v>
      </c>
      <c r="G9" s="43">
        <f t="shared" si="4"/>
        <v>1258097679</v>
      </c>
      <c r="H9" s="45">
        <f t="shared" si="5"/>
        <v>7.0368790360890929E-2</v>
      </c>
      <c r="I9" s="84">
        <f t="shared" si="6"/>
        <v>6</v>
      </c>
      <c r="R9" s="72" t="str">
        <f t="shared" si="0"/>
        <v>Ⅳ．内分泌，栄養及び代謝疾患</v>
      </c>
      <c r="S9" s="74">
        <v>968473198</v>
      </c>
      <c r="T9" s="74">
        <v>1258097679</v>
      </c>
    </row>
    <row r="10" spans="2:20" ht="18.75" customHeight="1">
      <c r="B10" s="41" t="s">
        <v>55</v>
      </c>
      <c r="C10" s="42"/>
      <c r="D10" s="43">
        <f t="shared" si="1"/>
        <v>259443900</v>
      </c>
      <c r="E10" s="44">
        <f t="shared" si="2"/>
        <v>1.79933834862646E-2</v>
      </c>
      <c r="F10" s="83">
        <f t="shared" si="3"/>
        <v>12</v>
      </c>
      <c r="G10" s="43">
        <f t="shared" si="4"/>
        <v>525266524</v>
      </c>
      <c r="H10" s="45">
        <f t="shared" si="5"/>
        <v>2.9379570861564147E-2</v>
      </c>
      <c r="I10" s="84">
        <f t="shared" si="6"/>
        <v>11</v>
      </c>
      <c r="R10" s="72" t="str">
        <f t="shared" si="0"/>
        <v>Ⅴ．精神及び行動の障害</v>
      </c>
      <c r="S10" s="74">
        <v>259443900</v>
      </c>
      <c r="T10" s="74">
        <v>525266524</v>
      </c>
    </row>
    <row r="11" spans="2:20" ht="18.75" customHeight="1">
      <c r="B11" s="41" t="s">
        <v>56</v>
      </c>
      <c r="C11" s="42"/>
      <c r="D11" s="43">
        <f t="shared" si="1"/>
        <v>695047713</v>
      </c>
      <c r="E11" s="44">
        <f t="shared" si="2"/>
        <v>4.8204101315391018E-2</v>
      </c>
      <c r="F11" s="83">
        <f t="shared" si="3"/>
        <v>8</v>
      </c>
      <c r="G11" s="43">
        <f t="shared" si="4"/>
        <v>1257275172</v>
      </c>
      <c r="H11" s="45">
        <f t="shared" si="5"/>
        <v>7.032278532994661E-2</v>
      </c>
      <c r="I11" s="84">
        <f t="shared" si="6"/>
        <v>7</v>
      </c>
      <c r="R11" s="72" t="str">
        <f t="shared" si="0"/>
        <v>Ⅵ．神経系の疾患</v>
      </c>
      <c r="S11" s="74">
        <v>695047713</v>
      </c>
      <c r="T11" s="74">
        <v>1257275172</v>
      </c>
    </row>
    <row r="12" spans="2:20" ht="18.75" customHeight="1">
      <c r="B12" s="41" t="s">
        <v>57</v>
      </c>
      <c r="C12" s="42"/>
      <c r="D12" s="43">
        <f t="shared" si="1"/>
        <v>528697132</v>
      </c>
      <c r="E12" s="44">
        <f t="shared" si="2"/>
        <v>3.6667080028338517E-2</v>
      </c>
      <c r="F12" s="83">
        <f t="shared" si="3"/>
        <v>10</v>
      </c>
      <c r="G12" s="43">
        <f t="shared" si="4"/>
        <v>749269617</v>
      </c>
      <c r="H12" s="45">
        <f t="shared" si="5"/>
        <v>4.1908666936232415E-2</v>
      </c>
      <c r="I12" s="84">
        <f t="shared" si="6"/>
        <v>10</v>
      </c>
      <c r="R12" s="72" t="str">
        <f t="shared" si="0"/>
        <v>Ⅶ．眼及び付属器の疾患</v>
      </c>
      <c r="S12" s="74">
        <v>528697132</v>
      </c>
      <c r="T12" s="74">
        <v>749269617</v>
      </c>
    </row>
    <row r="13" spans="2:20" ht="18.75" customHeight="1">
      <c r="B13" s="41" t="s">
        <v>58</v>
      </c>
      <c r="C13" s="42"/>
      <c r="D13" s="43">
        <f t="shared" si="1"/>
        <v>48496932</v>
      </c>
      <c r="E13" s="44">
        <f t="shared" si="2"/>
        <v>3.3634396313935197E-3</v>
      </c>
      <c r="F13" s="83">
        <f t="shared" si="3"/>
        <v>18</v>
      </c>
      <c r="G13" s="43">
        <f t="shared" si="4"/>
        <v>67605859</v>
      </c>
      <c r="H13" s="45">
        <f t="shared" si="5"/>
        <v>3.7813777090188491E-3</v>
      </c>
      <c r="I13" s="84">
        <f t="shared" si="6"/>
        <v>18</v>
      </c>
      <c r="R13" s="72" t="str">
        <f t="shared" si="0"/>
        <v>Ⅷ．耳及び乳様突起の疾患</v>
      </c>
      <c r="S13" s="74">
        <v>48496932</v>
      </c>
      <c r="T13" s="74">
        <v>67605859</v>
      </c>
    </row>
    <row r="14" spans="2:20" ht="18.75" customHeight="1">
      <c r="B14" s="41" t="s">
        <v>59</v>
      </c>
      <c r="C14" s="42"/>
      <c r="D14" s="43">
        <f t="shared" si="1"/>
        <v>2943284594</v>
      </c>
      <c r="E14" s="44">
        <f t="shared" si="2"/>
        <v>0.20412755285075734</v>
      </c>
      <c r="F14" s="83">
        <f t="shared" si="3"/>
        <v>1</v>
      </c>
      <c r="G14" s="43">
        <f t="shared" si="4"/>
        <v>3505139021</v>
      </c>
      <c r="H14" s="45">
        <f t="shared" si="5"/>
        <v>0.19605186232485489</v>
      </c>
      <c r="I14" s="84">
        <f t="shared" si="6"/>
        <v>1</v>
      </c>
      <c r="R14" s="72" t="str">
        <f t="shared" si="0"/>
        <v>Ⅸ．循環器系の疾患</v>
      </c>
      <c r="S14" s="74">
        <v>2943284594</v>
      </c>
      <c r="T14" s="74">
        <v>3505139021</v>
      </c>
    </row>
    <row r="15" spans="2:20" ht="18.75" customHeight="1">
      <c r="B15" s="41" t="s">
        <v>60</v>
      </c>
      <c r="C15" s="42"/>
      <c r="D15" s="43">
        <f t="shared" si="1"/>
        <v>1246338845</v>
      </c>
      <c r="E15" s="44">
        <f t="shared" si="2"/>
        <v>8.6438157890446038E-2</v>
      </c>
      <c r="F15" s="83">
        <f t="shared" si="3"/>
        <v>4</v>
      </c>
      <c r="G15" s="43">
        <f t="shared" si="4"/>
        <v>982301270</v>
      </c>
      <c r="H15" s="45">
        <f t="shared" si="5"/>
        <v>5.4942754679278699E-2</v>
      </c>
      <c r="I15" s="84">
        <f t="shared" si="6"/>
        <v>9</v>
      </c>
      <c r="R15" s="72" t="str">
        <f t="shared" si="0"/>
        <v>Ⅹ．呼吸器系の疾患</v>
      </c>
      <c r="S15" s="74">
        <v>1246338845</v>
      </c>
      <c r="T15" s="74">
        <v>982301270</v>
      </c>
    </row>
    <row r="16" spans="2:20" ht="18.75" customHeight="1">
      <c r="B16" s="41" t="s">
        <v>61</v>
      </c>
      <c r="C16" s="42" t="s">
        <v>62</v>
      </c>
      <c r="D16" s="43">
        <f t="shared" si="1"/>
        <v>1037200450</v>
      </c>
      <c r="E16" s="44">
        <f t="shared" si="2"/>
        <v>7.1933645188714063E-2</v>
      </c>
      <c r="F16" s="83">
        <f t="shared" si="3"/>
        <v>6</v>
      </c>
      <c r="G16" s="43">
        <f t="shared" si="4"/>
        <v>1404091764</v>
      </c>
      <c r="H16" s="45">
        <f t="shared" si="5"/>
        <v>7.8534632594588497E-2</v>
      </c>
      <c r="I16" s="84">
        <f t="shared" si="6"/>
        <v>3</v>
      </c>
      <c r="R16" s="72" t="str">
        <f t="shared" si="0"/>
        <v>ⅩⅠ．消化器系の疾患</v>
      </c>
      <c r="S16" s="74">
        <v>1037200450</v>
      </c>
      <c r="T16" s="74">
        <v>1404091764</v>
      </c>
    </row>
    <row r="17" spans="2:20" ht="18.75" customHeight="1">
      <c r="B17" s="41" t="s">
        <v>63</v>
      </c>
      <c r="C17" s="42"/>
      <c r="D17" s="43">
        <f t="shared" si="1"/>
        <v>224395222</v>
      </c>
      <c r="E17" s="44">
        <f t="shared" si="2"/>
        <v>1.5562629462213136E-2</v>
      </c>
      <c r="F17" s="83">
        <f t="shared" si="3"/>
        <v>14</v>
      </c>
      <c r="G17" s="43">
        <f t="shared" si="4"/>
        <v>321453788</v>
      </c>
      <c r="H17" s="45">
        <f t="shared" si="5"/>
        <v>1.7979775812372575E-2</v>
      </c>
      <c r="I17" s="84">
        <f t="shared" si="6"/>
        <v>14</v>
      </c>
      <c r="R17" s="72" t="str">
        <f t="shared" si="0"/>
        <v>ⅩⅡ．皮膚及び皮下組織の疾患</v>
      </c>
      <c r="S17" s="74">
        <v>224395222</v>
      </c>
      <c r="T17" s="74">
        <v>321453788</v>
      </c>
    </row>
    <row r="18" spans="2:20" ht="18.75" customHeight="1">
      <c r="B18" s="41" t="s">
        <v>64</v>
      </c>
      <c r="C18" s="42"/>
      <c r="D18" s="43">
        <f t="shared" si="1"/>
        <v>1142117561</v>
      </c>
      <c r="E18" s="44">
        <f t="shared" si="2"/>
        <v>7.9210030613439744E-2</v>
      </c>
      <c r="F18" s="83">
        <f t="shared" si="3"/>
        <v>5</v>
      </c>
      <c r="G18" s="43">
        <f t="shared" si="4"/>
        <v>2956215525</v>
      </c>
      <c r="H18" s="45">
        <f t="shared" si="5"/>
        <v>0.16534909332770187</v>
      </c>
      <c r="I18" s="84">
        <f t="shared" si="6"/>
        <v>2</v>
      </c>
      <c r="R18" s="72" t="str">
        <f t="shared" si="0"/>
        <v>ⅩⅢ．筋骨格系及び結合組織の疾患</v>
      </c>
      <c r="S18" s="74">
        <v>1142117561</v>
      </c>
      <c r="T18" s="74">
        <v>2956215525</v>
      </c>
    </row>
    <row r="19" spans="2:20" ht="18.75" customHeight="1">
      <c r="B19" s="41" t="s">
        <v>65</v>
      </c>
      <c r="C19" s="42"/>
      <c r="D19" s="43">
        <f t="shared" si="1"/>
        <v>1504256653</v>
      </c>
      <c r="E19" s="44">
        <f t="shared" si="2"/>
        <v>0.10432570131421035</v>
      </c>
      <c r="F19" s="83">
        <f t="shared" si="3"/>
        <v>3</v>
      </c>
      <c r="G19" s="43">
        <f t="shared" si="4"/>
        <v>1023687102</v>
      </c>
      <c r="H19" s="45">
        <f t="shared" si="5"/>
        <v>5.7257575686049708E-2</v>
      </c>
      <c r="I19" s="84">
        <f t="shared" si="6"/>
        <v>8</v>
      </c>
      <c r="R19" s="72" t="str">
        <f t="shared" si="0"/>
        <v>ⅩⅣ．腎尿路生殖器系の疾患</v>
      </c>
      <c r="S19" s="74">
        <v>1504256653</v>
      </c>
      <c r="T19" s="74">
        <v>1023687102</v>
      </c>
    </row>
    <row r="20" spans="2:20" ht="18.75" customHeight="1">
      <c r="B20" s="41" t="s">
        <v>66</v>
      </c>
      <c r="C20" s="42" t="s">
        <v>62</v>
      </c>
      <c r="D20" s="43">
        <f t="shared" si="1"/>
        <v>3809</v>
      </c>
      <c r="E20" s="44">
        <f t="shared" si="2"/>
        <v>2.6416808296198855E-7</v>
      </c>
      <c r="F20" s="83">
        <f t="shared" si="3"/>
        <v>22</v>
      </c>
      <c r="G20" s="43">
        <f t="shared" si="4"/>
        <v>89312</v>
      </c>
      <c r="H20" s="45">
        <f t="shared" si="5"/>
        <v>4.9954606145584432E-6</v>
      </c>
      <c r="I20" s="84">
        <f t="shared" si="6"/>
        <v>21</v>
      </c>
      <c r="R20" s="72" t="str">
        <f t="shared" si="0"/>
        <v>ⅩⅤ．妊娠，分娩及び産じょく</v>
      </c>
      <c r="S20" s="74">
        <v>3809</v>
      </c>
      <c r="T20" s="74">
        <v>89312</v>
      </c>
    </row>
    <row r="21" spans="2:20" ht="18.75" customHeight="1">
      <c r="B21" s="41" t="s">
        <v>67</v>
      </c>
      <c r="C21" s="42" t="s">
        <v>62</v>
      </c>
      <c r="D21" s="43">
        <f t="shared" si="1"/>
        <v>7106</v>
      </c>
      <c r="E21" s="44">
        <f t="shared" si="2"/>
        <v>4.9282709307636922E-7</v>
      </c>
      <c r="F21" s="83">
        <f t="shared" si="3"/>
        <v>21</v>
      </c>
      <c r="G21" s="43">
        <f t="shared" si="4"/>
        <v>5299</v>
      </c>
      <c r="H21" s="45">
        <f t="shared" si="5"/>
        <v>2.9638733648944364E-7</v>
      </c>
      <c r="I21" s="84">
        <f t="shared" si="6"/>
        <v>22</v>
      </c>
      <c r="R21" s="72" t="str">
        <f t="shared" si="0"/>
        <v>ⅩⅥ．周産期に発生した病態</v>
      </c>
      <c r="S21" s="74">
        <v>7106</v>
      </c>
      <c r="T21" s="74">
        <v>5299</v>
      </c>
    </row>
    <row r="22" spans="2:20" ht="18.75" customHeight="1">
      <c r="B22" s="41" t="s">
        <v>68</v>
      </c>
      <c r="C22" s="42"/>
      <c r="D22" s="43">
        <f t="shared" si="1"/>
        <v>5625209</v>
      </c>
      <c r="E22" s="44">
        <f t="shared" si="2"/>
        <v>3.9012882063284971E-4</v>
      </c>
      <c r="F22" s="83">
        <f t="shared" si="3"/>
        <v>19</v>
      </c>
      <c r="G22" s="43">
        <f t="shared" si="4"/>
        <v>8333277</v>
      </c>
      <c r="H22" s="45">
        <f t="shared" si="5"/>
        <v>4.66102618278683E-4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5625209</v>
      </c>
      <c r="T22" s="74">
        <v>8333277</v>
      </c>
    </row>
    <row r="23" spans="2:20" ht="18.75" customHeight="1">
      <c r="B23" s="41" t="s">
        <v>69</v>
      </c>
      <c r="C23" s="42"/>
      <c r="D23" s="43">
        <f t="shared" si="1"/>
        <v>245041991</v>
      </c>
      <c r="E23" s="44">
        <f t="shared" si="2"/>
        <v>1.6994558416292688E-2</v>
      </c>
      <c r="F23" s="83">
        <f t="shared" si="3"/>
        <v>13</v>
      </c>
      <c r="G23" s="43">
        <f t="shared" si="4"/>
        <v>349205063</v>
      </c>
      <c r="H23" s="45">
        <f t="shared" si="5"/>
        <v>1.953197933783702E-2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245041991</v>
      </c>
      <c r="T23" s="74">
        <v>349205063</v>
      </c>
    </row>
    <row r="24" spans="2:20" ht="18.75" customHeight="1">
      <c r="B24" s="41" t="s">
        <v>70</v>
      </c>
      <c r="C24" s="42"/>
      <c r="D24" s="43">
        <f t="shared" si="1"/>
        <v>648002271</v>
      </c>
      <c r="E24" s="44">
        <f t="shared" si="2"/>
        <v>4.4941327824910733E-2</v>
      </c>
      <c r="F24" s="83">
        <f t="shared" si="3"/>
        <v>9</v>
      </c>
      <c r="G24" s="43">
        <f t="shared" si="4"/>
        <v>1337579058</v>
      </c>
      <c r="H24" s="45">
        <f t="shared" si="5"/>
        <v>7.4814397875953773E-2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648002271</v>
      </c>
      <c r="T24" s="74">
        <v>1337579058</v>
      </c>
    </row>
    <row r="25" spans="2:20" ht="18.75" customHeight="1">
      <c r="B25" s="41" t="s">
        <v>71</v>
      </c>
      <c r="C25" s="42"/>
      <c r="D25" s="43">
        <f t="shared" si="1"/>
        <v>62558927</v>
      </c>
      <c r="E25" s="44">
        <f t="shared" si="2"/>
        <v>4.338690422092146E-3</v>
      </c>
      <c r="F25" s="83">
        <f t="shared" si="3"/>
        <v>17</v>
      </c>
      <c r="G25" s="43">
        <f t="shared" si="4"/>
        <v>105048143</v>
      </c>
      <c r="H25" s="45">
        <f t="shared" si="5"/>
        <v>5.8756254589417238E-3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62558927</v>
      </c>
      <c r="T25" s="74">
        <v>105048143</v>
      </c>
    </row>
    <row r="26" spans="2:20" ht="18.75" customHeight="1">
      <c r="B26" s="41" t="s">
        <v>72</v>
      </c>
      <c r="C26" s="42"/>
      <c r="D26" s="43">
        <f t="shared" si="1"/>
        <v>135144334</v>
      </c>
      <c r="E26" s="44">
        <f t="shared" si="2"/>
        <v>9.3727539081004691E-3</v>
      </c>
      <c r="F26" s="83">
        <f t="shared" si="3"/>
        <v>16</v>
      </c>
      <c r="G26" s="43">
        <f t="shared" si="4"/>
        <v>87845297</v>
      </c>
      <c r="H26" s="45">
        <f t="shared" si="5"/>
        <v>4.9134239669662415E-3</v>
      </c>
      <c r="I26" s="84">
        <f t="shared" si="6"/>
        <v>17</v>
      </c>
      <c r="R26" s="72" t="str">
        <f t="shared" si="0"/>
        <v>ⅩⅩⅡ．特殊目的用コード</v>
      </c>
      <c r="S26" s="74">
        <v>135144334</v>
      </c>
      <c r="T26" s="74">
        <v>87845297</v>
      </c>
    </row>
    <row r="27" spans="2:20" ht="18.75" customHeight="1" thickBot="1">
      <c r="B27" s="46" t="s">
        <v>73</v>
      </c>
      <c r="C27" s="47"/>
      <c r="D27" s="43">
        <f t="shared" si="1"/>
        <v>814168</v>
      </c>
      <c r="E27" s="44">
        <f t="shared" si="2"/>
        <v>5.6465528949592089E-5</v>
      </c>
      <c r="F27" s="83">
        <f t="shared" si="3"/>
        <v>20</v>
      </c>
      <c r="G27" s="43">
        <f t="shared" si="4"/>
        <v>2841430</v>
      </c>
      <c r="H27" s="45">
        <f t="shared" si="5"/>
        <v>1.5892882987756176E-4</v>
      </c>
      <c r="I27" s="84">
        <f t="shared" si="6"/>
        <v>20</v>
      </c>
      <c r="R27" s="72" t="str">
        <f t="shared" si="0"/>
        <v>分類外</v>
      </c>
      <c r="S27" s="74">
        <v>814168</v>
      </c>
      <c r="T27" s="74">
        <v>2841430</v>
      </c>
    </row>
    <row r="28" spans="2:20" ht="18.75" customHeight="1" thickTop="1">
      <c r="B28" s="48" t="s">
        <v>74</v>
      </c>
      <c r="C28" s="49"/>
      <c r="D28" s="50">
        <f>S28</f>
        <v>14418850140</v>
      </c>
      <c r="E28" s="51"/>
      <c r="F28" s="52"/>
      <c r="G28" s="50">
        <f>T28</f>
        <v>17878631600</v>
      </c>
      <c r="H28" s="51"/>
      <c r="I28" s="53"/>
      <c r="R28" s="77" t="s">
        <v>169</v>
      </c>
      <c r="S28" s="79">
        <f>SUM(S6:S27)</f>
        <v>14418850140</v>
      </c>
      <c r="T28" s="79">
        <f>SUM(T6:T27)</f>
        <v>17878631600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23" priority="1" stopIfTrue="1" operator="equal">
      <formula>0</formula>
    </cfRule>
    <cfRule type="expression" dxfId="122" priority="2" stopIfTrue="1">
      <formula>$F6&lt;=5</formula>
    </cfRule>
  </conditionalFormatting>
  <conditionalFormatting sqref="G6:I27">
    <cfRule type="cellIs" dxfId="121" priority="3" stopIfTrue="1" operator="equal">
      <formula>0</formula>
    </cfRule>
  </conditionalFormatting>
  <conditionalFormatting sqref="G6:I27">
    <cfRule type="expression" dxfId="12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1D034-21DC-4FD2-9F92-BB307B189EA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116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103376771</v>
      </c>
      <c r="E6" s="44">
        <f>IFERROR(S6/$S$28,"-")</f>
        <v>2.0159984870919422E-2</v>
      </c>
      <c r="F6" s="83">
        <f>_xlfn.IFS(D6&gt;0,RANK(D6,$D$6:$D$27),D6=0,"")</f>
        <v>12</v>
      </c>
      <c r="G6" s="40">
        <f>T6</f>
        <v>153594461</v>
      </c>
      <c r="H6" s="45">
        <f>IFERROR(T6/$T$28,"-")</f>
        <v>2.0555690373865766E-2</v>
      </c>
      <c r="I6" s="84">
        <f>_xlfn.IFS(G6&gt;0,RANK(G6,$G$6:$G$27),G6=0,"")</f>
        <v>12</v>
      </c>
      <c r="R6" s="72" t="str">
        <f>B6</f>
        <v>Ⅰ．感染症及び寄生虫症</v>
      </c>
      <c r="S6" s="74">
        <v>103376771</v>
      </c>
      <c r="T6" s="74">
        <v>153594461</v>
      </c>
    </row>
    <row r="7" spans="2:20" ht="18.75" customHeight="1">
      <c r="B7" s="41" t="s">
        <v>52</v>
      </c>
      <c r="C7" s="42"/>
      <c r="D7" s="43">
        <f>S7</f>
        <v>645903850</v>
      </c>
      <c r="E7" s="44">
        <f>IFERROR(S7/$S$28,"-")</f>
        <v>0.1259607135926949</v>
      </c>
      <c r="F7" s="83">
        <f>_xlfn.IFS(D7&gt;0,RANK(D7,$D$6:$D$27),D7=0,"")</f>
        <v>2</v>
      </c>
      <c r="G7" s="43">
        <f>T7</f>
        <v>514706282</v>
      </c>
      <c r="H7" s="45">
        <f>IFERROR(T7/$T$28,"-")</f>
        <v>6.8883623129323904E-2</v>
      </c>
      <c r="I7" s="84">
        <f>_xlfn.IFS(G7&gt;0,RANK(G7,$G$6:$G$27),G7=0,"")</f>
        <v>6</v>
      </c>
      <c r="R7" s="72" t="str">
        <f t="shared" ref="R7:R27" si="0">B7</f>
        <v>Ⅱ．新生物＜腫瘍＞</v>
      </c>
      <c r="S7" s="74">
        <v>645903850</v>
      </c>
      <c r="T7" s="74">
        <v>514706282</v>
      </c>
    </row>
    <row r="8" spans="2:20" ht="18.75" customHeight="1">
      <c r="B8" s="41" t="s">
        <v>53</v>
      </c>
      <c r="C8" s="42"/>
      <c r="D8" s="43">
        <f t="shared" ref="D8:D27" si="1">S8</f>
        <v>56436310</v>
      </c>
      <c r="E8" s="44">
        <f t="shared" ref="E8:E27" si="2">IFERROR(S8/$S$28,"-")</f>
        <v>1.1005907272635925E-2</v>
      </c>
      <c r="F8" s="83">
        <f t="shared" ref="F8:F27" si="3">_xlfn.IFS(D8&gt;0,RANK(D8,$D$6:$D$27),D8=0,"")</f>
        <v>15</v>
      </c>
      <c r="G8" s="43">
        <f t="shared" ref="G8:G27" si="4">T8</f>
        <v>79797921</v>
      </c>
      <c r="H8" s="45">
        <f t="shared" ref="H8:H27" si="5">IFERROR(T8/$T$28,"-")</f>
        <v>1.0679430403119815E-2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56436310</v>
      </c>
      <c r="T8" s="74">
        <v>79797921</v>
      </c>
    </row>
    <row r="9" spans="2:20" ht="18.75" customHeight="1">
      <c r="B9" s="41" t="s">
        <v>54</v>
      </c>
      <c r="C9" s="42"/>
      <c r="D9" s="43">
        <f t="shared" si="1"/>
        <v>366463158</v>
      </c>
      <c r="E9" s="44">
        <f t="shared" si="2"/>
        <v>7.1465684694575676E-2</v>
      </c>
      <c r="F9" s="83">
        <f t="shared" si="3"/>
        <v>6</v>
      </c>
      <c r="G9" s="43">
        <f t="shared" si="4"/>
        <v>501474886</v>
      </c>
      <c r="H9" s="45">
        <f t="shared" si="5"/>
        <v>6.71128530272041E-2</v>
      </c>
      <c r="I9" s="84">
        <f t="shared" si="6"/>
        <v>7</v>
      </c>
      <c r="R9" s="72" t="str">
        <f t="shared" si="0"/>
        <v>Ⅳ．内分泌，栄養及び代謝疾患</v>
      </c>
      <c r="S9" s="74">
        <v>366463158</v>
      </c>
      <c r="T9" s="74">
        <v>501474886</v>
      </c>
    </row>
    <row r="10" spans="2:20" ht="18.75" customHeight="1">
      <c r="B10" s="41" t="s">
        <v>55</v>
      </c>
      <c r="C10" s="42"/>
      <c r="D10" s="43">
        <f t="shared" si="1"/>
        <v>174657722</v>
      </c>
      <c r="E10" s="44">
        <f t="shared" si="2"/>
        <v>3.4060814620619662E-2</v>
      </c>
      <c r="F10" s="83">
        <f t="shared" si="3"/>
        <v>10</v>
      </c>
      <c r="G10" s="43">
        <f t="shared" si="4"/>
        <v>390644482</v>
      </c>
      <c r="H10" s="45">
        <f t="shared" si="5"/>
        <v>5.2280316399242924E-2</v>
      </c>
      <c r="I10" s="84">
        <f t="shared" si="6"/>
        <v>9</v>
      </c>
      <c r="R10" s="72" t="str">
        <f t="shared" si="0"/>
        <v>Ⅴ．精神及び行動の障害</v>
      </c>
      <c r="S10" s="74">
        <v>174657722</v>
      </c>
      <c r="T10" s="74">
        <v>390644482</v>
      </c>
    </row>
    <row r="11" spans="2:20" ht="18.75" customHeight="1">
      <c r="B11" s="41" t="s">
        <v>56</v>
      </c>
      <c r="C11" s="42"/>
      <c r="D11" s="43">
        <f t="shared" si="1"/>
        <v>301593986</v>
      </c>
      <c r="E11" s="44">
        <f t="shared" si="2"/>
        <v>5.8815245785925001E-2</v>
      </c>
      <c r="F11" s="83">
        <f t="shared" si="3"/>
        <v>8</v>
      </c>
      <c r="G11" s="43">
        <f t="shared" si="4"/>
        <v>582115910</v>
      </c>
      <c r="H11" s="45">
        <f t="shared" si="5"/>
        <v>7.7905116693375479E-2</v>
      </c>
      <c r="I11" s="84">
        <f t="shared" si="6"/>
        <v>3</v>
      </c>
      <c r="R11" s="72" t="str">
        <f t="shared" si="0"/>
        <v>Ⅵ．神経系の疾患</v>
      </c>
      <c r="S11" s="74">
        <v>301593986</v>
      </c>
      <c r="T11" s="74">
        <v>582115910</v>
      </c>
    </row>
    <row r="12" spans="2:20" ht="18.75" customHeight="1">
      <c r="B12" s="41" t="s">
        <v>57</v>
      </c>
      <c r="C12" s="42"/>
      <c r="D12" s="43">
        <f t="shared" si="1"/>
        <v>170839803</v>
      </c>
      <c r="E12" s="44">
        <f t="shared" si="2"/>
        <v>3.3316264481029832E-2</v>
      </c>
      <c r="F12" s="83">
        <f t="shared" si="3"/>
        <v>11</v>
      </c>
      <c r="G12" s="43">
        <f t="shared" si="4"/>
        <v>242598746</v>
      </c>
      <c r="H12" s="45">
        <f t="shared" si="5"/>
        <v>3.2467217081897932E-2</v>
      </c>
      <c r="I12" s="84">
        <f t="shared" si="6"/>
        <v>11</v>
      </c>
      <c r="R12" s="72" t="str">
        <f t="shared" si="0"/>
        <v>Ⅶ．眼及び付属器の疾患</v>
      </c>
      <c r="S12" s="74">
        <v>170839803</v>
      </c>
      <c r="T12" s="74">
        <v>242598746</v>
      </c>
    </row>
    <row r="13" spans="2:20" ht="18.75" customHeight="1">
      <c r="B13" s="41" t="s">
        <v>58</v>
      </c>
      <c r="C13" s="42"/>
      <c r="D13" s="43">
        <f t="shared" si="1"/>
        <v>18538581</v>
      </c>
      <c r="E13" s="44">
        <f t="shared" si="2"/>
        <v>3.6152948952943623E-3</v>
      </c>
      <c r="F13" s="83">
        <f t="shared" si="3"/>
        <v>18</v>
      </c>
      <c r="G13" s="43">
        <f t="shared" si="4"/>
        <v>27306260</v>
      </c>
      <c r="H13" s="45">
        <f t="shared" si="5"/>
        <v>3.6544223155825636E-3</v>
      </c>
      <c r="I13" s="84">
        <f t="shared" si="6"/>
        <v>17</v>
      </c>
      <c r="R13" s="72" t="str">
        <f t="shared" si="0"/>
        <v>Ⅷ．耳及び乳様突起の疾患</v>
      </c>
      <c r="S13" s="74">
        <v>18538581</v>
      </c>
      <c r="T13" s="74">
        <v>27306260</v>
      </c>
    </row>
    <row r="14" spans="2:20" ht="18.75" customHeight="1">
      <c r="B14" s="41" t="s">
        <v>59</v>
      </c>
      <c r="C14" s="42"/>
      <c r="D14" s="43">
        <f t="shared" si="1"/>
        <v>957109434</v>
      </c>
      <c r="E14" s="44">
        <f t="shared" si="2"/>
        <v>0.18665036180375813</v>
      </c>
      <c r="F14" s="83">
        <f t="shared" si="3"/>
        <v>1</v>
      </c>
      <c r="G14" s="43">
        <f t="shared" si="4"/>
        <v>1366542513</v>
      </c>
      <c r="H14" s="45">
        <f t="shared" si="5"/>
        <v>0.18288566265389239</v>
      </c>
      <c r="I14" s="84">
        <f t="shared" si="6"/>
        <v>2</v>
      </c>
      <c r="R14" s="72" t="str">
        <f t="shared" si="0"/>
        <v>Ⅸ．循環器系の疾患</v>
      </c>
      <c r="S14" s="74">
        <v>957109434</v>
      </c>
      <c r="T14" s="74">
        <v>1366542513</v>
      </c>
    </row>
    <row r="15" spans="2:20" ht="18.75" customHeight="1">
      <c r="B15" s="41" t="s">
        <v>60</v>
      </c>
      <c r="C15" s="42"/>
      <c r="D15" s="43">
        <f t="shared" si="1"/>
        <v>381925919</v>
      </c>
      <c r="E15" s="44">
        <f t="shared" si="2"/>
        <v>7.4481149627434157E-2</v>
      </c>
      <c r="F15" s="83">
        <f t="shared" si="3"/>
        <v>5</v>
      </c>
      <c r="G15" s="43">
        <f t="shared" si="4"/>
        <v>402645944</v>
      </c>
      <c r="H15" s="45">
        <f t="shared" si="5"/>
        <v>5.388648328377476E-2</v>
      </c>
      <c r="I15" s="84">
        <f t="shared" si="6"/>
        <v>8</v>
      </c>
      <c r="R15" s="72" t="str">
        <f t="shared" si="0"/>
        <v>Ⅹ．呼吸器系の疾患</v>
      </c>
      <c r="S15" s="74">
        <v>381925919</v>
      </c>
      <c r="T15" s="74">
        <v>402645944</v>
      </c>
    </row>
    <row r="16" spans="2:20" ht="18.75" customHeight="1">
      <c r="B16" s="41" t="s">
        <v>61</v>
      </c>
      <c r="C16" s="42" t="s">
        <v>62</v>
      </c>
      <c r="D16" s="43">
        <f t="shared" si="1"/>
        <v>354515301</v>
      </c>
      <c r="E16" s="44">
        <f t="shared" si="2"/>
        <v>6.9135677536972459E-2</v>
      </c>
      <c r="F16" s="83">
        <f t="shared" si="3"/>
        <v>7</v>
      </c>
      <c r="G16" s="43">
        <f t="shared" si="4"/>
        <v>527705556</v>
      </c>
      <c r="H16" s="45">
        <f t="shared" si="5"/>
        <v>7.0623328127077972E-2</v>
      </c>
      <c r="I16" s="84">
        <f t="shared" si="6"/>
        <v>5</v>
      </c>
      <c r="R16" s="72" t="str">
        <f t="shared" si="0"/>
        <v>ⅩⅠ．消化器系の疾患</v>
      </c>
      <c r="S16" s="74">
        <v>354515301</v>
      </c>
      <c r="T16" s="74">
        <v>527705556</v>
      </c>
    </row>
    <row r="17" spans="2:20" ht="18.75" customHeight="1">
      <c r="B17" s="41" t="s">
        <v>63</v>
      </c>
      <c r="C17" s="42"/>
      <c r="D17" s="43">
        <f t="shared" si="1"/>
        <v>78484169</v>
      </c>
      <c r="E17" s="44">
        <f t="shared" si="2"/>
        <v>1.5305562790761604E-2</v>
      </c>
      <c r="F17" s="83">
        <f t="shared" si="3"/>
        <v>14</v>
      </c>
      <c r="G17" s="43">
        <f t="shared" si="4"/>
        <v>113817009</v>
      </c>
      <c r="H17" s="45">
        <f t="shared" si="5"/>
        <v>1.5232236768508814E-2</v>
      </c>
      <c r="I17" s="84">
        <f t="shared" si="6"/>
        <v>14</v>
      </c>
      <c r="R17" s="72" t="str">
        <f t="shared" si="0"/>
        <v>ⅩⅡ．皮膚及び皮下組織の疾患</v>
      </c>
      <c r="S17" s="74">
        <v>78484169</v>
      </c>
      <c r="T17" s="74">
        <v>113817009</v>
      </c>
    </row>
    <row r="18" spans="2:20" ht="18.75" customHeight="1">
      <c r="B18" s="41" t="s">
        <v>64</v>
      </c>
      <c r="C18" s="42"/>
      <c r="D18" s="43">
        <f t="shared" si="1"/>
        <v>589212301</v>
      </c>
      <c r="E18" s="44">
        <f t="shared" si="2"/>
        <v>0.11490503097566881</v>
      </c>
      <c r="F18" s="83">
        <f t="shared" si="3"/>
        <v>3</v>
      </c>
      <c r="G18" s="43">
        <f t="shared" si="4"/>
        <v>1425809700</v>
      </c>
      <c r="H18" s="45">
        <f t="shared" si="5"/>
        <v>0.19081744572321807</v>
      </c>
      <c r="I18" s="84">
        <f t="shared" si="6"/>
        <v>1</v>
      </c>
      <c r="R18" s="72" t="str">
        <f t="shared" si="0"/>
        <v>ⅩⅢ．筋骨格系及び結合組織の疾患</v>
      </c>
      <c r="S18" s="74">
        <v>589212301</v>
      </c>
      <c r="T18" s="74">
        <v>1425809700</v>
      </c>
    </row>
    <row r="19" spans="2:20" ht="18.75" customHeight="1">
      <c r="B19" s="41" t="s">
        <v>65</v>
      </c>
      <c r="C19" s="42"/>
      <c r="D19" s="43">
        <f t="shared" si="1"/>
        <v>577871008</v>
      </c>
      <c r="E19" s="44">
        <f t="shared" si="2"/>
        <v>0.11269331268455808</v>
      </c>
      <c r="F19" s="83">
        <f t="shared" si="3"/>
        <v>4</v>
      </c>
      <c r="G19" s="43">
        <f t="shared" si="4"/>
        <v>386949051</v>
      </c>
      <c r="H19" s="45">
        <f t="shared" si="5"/>
        <v>5.1785753412144156E-2</v>
      </c>
      <c r="I19" s="84">
        <f t="shared" si="6"/>
        <v>10</v>
      </c>
      <c r="R19" s="72" t="str">
        <f t="shared" si="0"/>
        <v>ⅩⅣ．腎尿路生殖器系の疾患</v>
      </c>
      <c r="S19" s="74">
        <v>577871008</v>
      </c>
      <c r="T19" s="74">
        <v>386949051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8050</v>
      </c>
      <c r="H20" s="45">
        <f t="shared" si="5"/>
        <v>1.0773390292350413E-6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8050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1144</v>
      </c>
      <c r="H21" s="45">
        <f t="shared" si="5"/>
        <v>1.5310258999315368E-7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1144</v>
      </c>
    </row>
    <row r="22" spans="2:20" ht="18.75" customHeight="1">
      <c r="B22" s="41" t="s">
        <v>68</v>
      </c>
      <c r="C22" s="42"/>
      <c r="D22" s="43">
        <f t="shared" si="1"/>
        <v>636210</v>
      </c>
      <c r="E22" s="44">
        <f t="shared" si="2"/>
        <v>1.2407027082252014E-4</v>
      </c>
      <c r="F22" s="83">
        <f t="shared" si="3"/>
        <v>20</v>
      </c>
      <c r="G22" s="43">
        <f t="shared" si="4"/>
        <v>1191055</v>
      </c>
      <c r="H22" s="45">
        <f t="shared" si="5"/>
        <v>1.594000046541046E-4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636210</v>
      </c>
      <c r="T22" s="74">
        <v>1191055</v>
      </c>
    </row>
    <row r="23" spans="2:20" ht="18.75" customHeight="1">
      <c r="B23" s="41" t="s">
        <v>69</v>
      </c>
      <c r="C23" s="42"/>
      <c r="D23" s="43">
        <f t="shared" si="1"/>
        <v>98083508</v>
      </c>
      <c r="E23" s="44">
        <f t="shared" si="2"/>
        <v>1.9127721036737589E-2</v>
      </c>
      <c r="F23" s="83">
        <f t="shared" si="3"/>
        <v>13</v>
      </c>
      <c r="G23" s="43">
        <f t="shared" si="4"/>
        <v>145593650</v>
      </c>
      <c r="H23" s="45">
        <f t="shared" si="5"/>
        <v>1.9484934354507624E-2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98083508</v>
      </c>
      <c r="T23" s="74">
        <v>145593650</v>
      </c>
    </row>
    <row r="24" spans="2:20" ht="18.75" customHeight="1">
      <c r="B24" s="41" t="s">
        <v>70</v>
      </c>
      <c r="C24" s="42"/>
      <c r="D24" s="43">
        <f t="shared" si="1"/>
        <v>211295134</v>
      </c>
      <c r="E24" s="44">
        <f t="shared" si="2"/>
        <v>4.1205646718631715E-2</v>
      </c>
      <c r="F24" s="83">
        <f t="shared" si="3"/>
        <v>9</v>
      </c>
      <c r="G24" s="43">
        <f t="shared" si="4"/>
        <v>561606557</v>
      </c>
      <c r="H24" s="45">
        <f t="shared" si="5"/>
        <v>7.5160330798809183E-2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211295134</v>
      </c>
      <c r="T24" s="74">
        <v>561606557</v>
      </c>
    </row>
    <row r="25" spans="2:20" ht="18.75" customHeight="1">
      <c r="B25" s="41" t="s">
        <v>71</v>
      </c>
      <c r="C25" s="42"/>
      <c r="D25" s="43">
        <f t="shared" si="1"/>
        <v>20286944</v>
      </c>
      <c r="E25" s="44">
        <f t="shared" si="2"/>
        <v>3.9562512947632069E-3</v>
      </c>
      <c r="F25" s="83">
        <f t="shared" si="3"/>
        <v>16</v>
      </c>
      <c r="G25" s="43">
        <f t="shared" si="4"/>
        <v>32896872</v>
      </c>
      <c r="H25" s="45">
        <f t="shared" si="5"/>
        <v>4.4026191484906104E-3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20286944</v>
      </c>
      <c r="T25" s="74">
        <v>32896872</v>
      </c>
    </row>
    <row r="26" spans="2:20" ht="18.75" customHeight="1">
      <c r="B26" s="41" t="s">
        <v>72</v>
      </c>
      <c r="C26" s="42"/>
      <c r="D26" s="43">
        <f t="shared" si="1"/>
        <v>19902555</v>
      </c>
      <c r="E26" s="44">
        <f t="shared" si="2"/>
        <v>3.8812898082552965E-3</v>
      </c>
      <c r="F26" s="83">
        <f t="shared" si="3"/>
        <v>17</v>
      </c>
      <c r="G26" s="43">
        <f t="shared" si="4"/>
        <v>15023513</v>
      </c>
      <c r="H26" s="45">
        <f t="shared" si="5"/>
        <v>2.0106107964124251E-3</v>
      </c>
      <c r="I26" s="84">
        <f t="shared" si="6"/>
        <v>18</v>
      </c>
      <c r="R26" s="72" t="str">
        <f t="shared" si="0"/>
        <v>ⅩⅩⅡ．特殊目的用コード</v>
      </c>
      <c r="S26" s="74">
        <v>19902555</v>
      </c>
      <c r="T26" s="74">
        <v>15023513</v>
      </c>
    </row>
    <row r="27" spans="2:20" ht="18.75" customHeight="1" thickBot="1">
      <c r="B27" s="46" t="s">
        <v>73</v>
      </c>
      <c r="C27" s="47"/>
      <c r="D27" s="43">
        <f t="shared" si="1"/>
        <v>687206</v>
      </c>
      <c r="E27" s="44">
        <f t="shared" si="2"/>
        <v>1.3401523794165569E-4</v>
      </c>
      <c r="F27" s="83">
        <f t="shared" si="3"/>
        <v>19</v>
      </c>
      <c r="G27" s="43">
        <f t="shared" si="4"/>
        <v>84398</v>
      </c>
      <c r="H27" s="45">
        <f t="shared" si="5"/>
        <v>1.1295063278183728E-5</v>
      </c>
      <c r="I27" s="84">
        <f t="shared" si="6"/>
        <v>20</v>
      </c>
      <c r="R27" s="72" t="str">
        <f t="shared" si="0"/>
        <v>分類外</v>
      </c>
      <c r="S27" s="74">
        <v>687206</v>
      </c>
      <c r="T27" s="74">
        <v>84398</v>
      </c>
    </row>
    <row r="28" spans="2:20" ht="18.75" customHeight="1" thickTop="1">
      <c r="B28" s="48" t="s">
        <v>74</v>
      </c>
      <c r="C28" s="49"/>
      <c r="D28" s="50">
        <f>S28</f>
        <v>5127819870</v>
      </c>
      <c r="E28" s="51"/>
      <c r="F28" s="52"/>
      <c r="G28" s="50">
        <f>T28</f>
        <v>7472113960</v>
      </c>
      <c r="H28" s="51"/>
      <c r="I28" s="53"/>
      <c r="R28" s="77" t="s">
        <v>169</v>
      </c>
      <c r="S28" s="79">
        <f>SUM(S6:S27)</f>
        <v>5127819870</v>
      </c>
      <c r="T28" s="79">
        <f>SUM(T6:T27)</f>
        <v>7472113960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9" priority="1" stopIfTrue="1" operator="equal">
      <formula>0</formula>
    </cfRule>
    <cfRule type="expression" dxfId="118" priority="2" stopIfTrue="1">
      <formula>$F6&lt;=5</formula>
    </cfRule>
  </conditionalFormatting>
  <conditionalFormatting sqref="G6:I27">
    <cfRule type="cellIs" dxfId="117" priority="3" stopIfTrue="1" operator="equal">
      <formula>0</formula>
    </cfRule>
  </conditionalFormatting>
  <conditionalFormatting sqref="G6:I27">
    <cfRule type="expression" dxfId="11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2A4BB-8081-476E-9DA4-23A4B22E4AD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117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113914545</v>
      </c>
      <c r="E6" s="44">
        <f>IFERROR(S6/$S$28,"-")</f>
        <v>1.7082086095389401E-2</v>
      </c>
      <c r="F6" s="83">
        <f>_xlfn.IFS(D6&gt;0,RANK(D6,$D$6:$D$27),D6=0,"")</f>
        <v>13</v>
      </c>
      <c r="G6" s="40">
        <f>T6</f>
        <v>114363393</v>
      </c>
      <c r="H6" s="45">
        <f>IFERROR(T6/$T$28,"-")</f>
        <v>1.4153474593797214E-2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113914545</v>
      </c>
      <c r="T6" s="74">
        <v>114363393</v>
      </c>
    </row>
    <row r="7" spans="2:20" ht="18.75" customHeight="1">
      <c r="B7" s="41" t="s">
        <v>52</v>
      </c>
      <c r="C7" s="42"/>
      <c r="D7" s="43">
        <f>S7</f>
        <v>1101410835</v>
      </c>
      <c r="E7" s="44">
        <f>IFERROR(S7/$S$28,"-")</f>
        <v>0.16516235665835938</v>
      </c>
      <c r="F7" s="83">
        <f>_xlfn.IFS(D7&gt;0,RANK(D7,$D$6:$D$27),D7=0,"")</f>
        <v>2</v>
      </c>
      <c r="G7" s="43">
        <f>T7</f>
        <v>744876366</v>
      </c>
      <c r="H7" s="45">
        <f>IFERROR(T7/$T$28,"-")</f>
        <v>9.2184994211399404E-2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1101410835</v>
      </c>
      <c r="T7" s="74">
        <v>744876366</v>
      </c>
    </row>
    <row r="8" spans="2:20" ht="18.75" customHeight="1">
      <c r="B8" s="41" t="s">
        <v>53</v>
      </c>
      <c r="C8" s="42"/>
      <c r="D8" s="43">
        <f t="shared" ref="D8:D27" si="1">S8</f>
        <v>89785173</v>
      </c>
      <c r="E8" s="44">
        <f t="shared" ref="E8:E27" si="2">IFERROR(S8/$S$28,"-")</f>
        <v>1.3463759656639386E-2</v>
      </c>
      <c r="F8" s="83">
        <f t="shared" ref="F8:F27" si="3">_xlfn.IFS(D8&gt;0,RANK(D8,$D$6:$D$27),D8=0,"")</f>
        <v>15</v>
      </c>
      <c r="G8" s="43">
        <f t="shared" ref="G8:G27" si="4">T8</f>
        <v>103054752</v>
      </c>
      <c r="H8" s="45">
        <f t="shared" ref="H8:H27" si="5">IFERROR(T8/$T$28,"-")</f>
        <v>1.275393092090292E-2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89785173</v>
      </c>
      <c r="T8" s="74">
        <v>103054752</v>
      </c>
    </row>
    <row r="9" spans="2:20" ht="18.75" customHeight="1">
      <c r="B9" s="41" t="s">
        <v>54</v>
      </c>
      <c r="C9" s="42"/>
      <c r="D9" s="43">
        <f t="shared" si="1"/>
        <v>435512526</v>
      </c>
      <c r="E9" s="44">
        <f t="shared" si="2"/>
        <v>6.5307397442113432E-2</v>
      </c>
      <c r="F9" s="83">
        <f t="shared" si="3"/>
        <v>7</v>
      </c>
      <c r="G9" s="43">
        <f t="shared" si="4"/>
        <v>529806120</v>
      </c>
      <c r="H9" s="45">
        <f t="shared" si="5"/>
        <v>6.5568161824809429E-2</v>
      </c>
      <c r="I9" s="84">
        <f t="shared" si="6"/>
        <v>7</v>
      </c>
      <c r="R9" s="72" t="str">
        <f t="shared" si="0"/>
        <v>Ⅳ．内分泌，栄養及び代謝疾患</v>
      </c>
      <c r="S9" s="74">
        <v>435512526</v>
      </c>
      <c r="T9" s="74">
        <v>529806120</v>
      </c>
    </row>
    <row r="10" spans="2:20" ht="18.75" customHeight="1">
      <c r="B10" s="41" t="s">
        <v>55</v>
      </c>
      <c r="C10" s="42"/>
      <c r="D10" s="43">
        <f t="shared" si="1"/>
        <v>175340731</v>
      </c>
      <c r="E10" s="44">
        <f t="shared" si="2"/>
        <v>2.6293266263500533E-2</v>
      </c>
      <c r="F10" s="83">
        <f t="shared" si="3"/>
        <v>11</v>
      </c>
      <c r="G10" s="43">
        <f t="shared" si="4"/>
        <v>333055987</v>
      </c>
      <c r="H10" s="45">
        <f t="shared" si="5"/>
        <v>4.1218604368589824E-2</v>
      </c>
      <c r="I10" s="84">
        <f t="shared" si="6"/>
        <v>10</v>
      </c>
      <c r="R10" s="72" t="str">
        <f t="shared" si="0"/>
        <v>Ⅴ．精神及び行動の障害</v>
      </c>
      <c r="S10" s="74">
        <v>175340731</v>
      </c>
      <c r="T10" s="74">
        <v>333055987</v>
      </c>
    </row>
    <row r="11" spans="2:20" ht="18.75" customHeight="1">
      <c r="B11" s="41" t="s">
        <v>56</v>
      </c>
      <c r="C11" s="42"/>
      <c r="D11" s="43">
        <f t="shared" si="1"/>
        <v>361161019</v>
      </c>
      <c r="E11" s="44">
        <f t="shared" si="2"/>
        <v>5.4157997302772591E-2</v>
      </c>
      <c r="F11" s="83">
        <f t="shared" si="3"/>
        <v>8</v>
      </c>
      <c r="G11" s="43">
        <f t="shared" si="4"/>
        <v>583894106</v>
      </c>
      <c r="H11" s="45">
        <f t="shared" si="5"/>
        <v>7.2262025268338595E-2</v>
      </c>
      <c r="I11" s="84">
        <f t="shared" si="6"/>
        <v>6</v>
      </c>
      <c r="R11" s="72" t="str">
        <f t="shared" si="0"/>
        <v>Ⅵ．神経系の疾患</v>
      </c>
      <c r="S11" s="74">
        <v>361161019</v>
      </c>
      <c r="T11" s="74">
        <v>583894106</v>
      </c>
    </row>
    <row r="12" spans="2:20" ht="18.75" customHeight="1">
      <c r="B12" s="41" t="s">
        <v>57</v>
      </c>
      <c r="C12" s="42"/>
      <c r="D12" s="43">
        <f t="shared" si="1"/>
        <v>225047936</v>
      </c>
      <c r="E12" s="44">
        <f t="shared" si="2"/>
        <v>3.3747123498072032E-2</v>
      </c>
      <c r="F12" s="83">
        <f t="shared" si="3"/>
        <v>10</v>
      </c>
      <c r="G12" s="43">
        <f t="shared" si="4"/>
        <v>318103194</v>
      </c>
      <c r="H12" s="45">
        <f t="shared" si="5"/>
        <v>3.9368064870939481E-2</v>
      </c>
      <c r="I12" s="84">
        <f t="shared" si="6"/>
        <v>11</v>
      </c>
      <c r="R12" s="72" t="str">
        <f t="shared" si="0"/>
        <v>Ⅶ．眼及び付属器の疾患</v>
      </c>
      <c r="S12" s="74">
        <v>225047936</v>
      </c>
      <c r="T12" s="74">
        <v>318103194</v>
      </c>
    </row>
    <row r="13" spans="2:20" ht="18.75" customHeight="1">
      <c r="B13" s="41" t="s">
        <v>58</v>
      </c>
      <c r="C13" s="42"/>
      <c r="D13" s="43">
        <f t="shared" si="1"/>
        <v>13265232</v>
      </c>
      <c r="E13" s="44">
        <f t="shared" si="2"/>
        <v>1.989191416243769E-3</v>
      </c>
      <c r="F13" s="83">
        <f t="shared" si="3"/>
        <v>18</v>
      </c>
      <c r="G13" s="43">
        <f t="shared" si="4"/>
        <v>22813361</v>
      </c>
      <c r="H13" s="45">
        <f t="shared" si="5"/>
        <v>2.8233538446399906E-3</v>
      </c>
      <c r="I13" s="84">
        <f t="shared" si="6"/>
        <v>18</v>
      </c>
      <c r="R13" s="72" t="str">
        <f t="shared" si="0"/>
        <v>Ⅷ．耳及び乳様突起の疾患</v>
      </c>
      <c r="S13" s="74">
        <v>13265232</v>
      </c>
      <c r="T13" s="74">
        <v>22813361</v>
      </c>
    </row>
    <row r="14" spans="2:20" ht="18.75" customHeight="1">
      <c r="B14" s="41" t="s">
        <v>59</v>
      </c>
      <c r="C14" s="42"/>
      <c r="D14" s="43">
        <f t="shared" si="1"/>
        <v>1318798401</v>
      </c>
      <c r="E14" s="44">
        <f t="shared" si="2"/>
        <v>0.19776076732206477</v>
      </c>
      <c r="F14" s="83">
        <f t="shared" si="3"/>
        <v>1</v>
      </c>
      <c r="G14" s="43">
        <f t="shared" si="4"/>
        <v>1439038995</v>
      </c>
      <c r="H14" s="45">
        <f t="shared" si="5"/>
        <v>0.17809371793661261</v>
      </c>
      <c r="I14" s="84">
        <f t="shared" si="6"/>
        <v>1</v>
      </c>
      <c r="R14" s="72" t="str">
        <f t="shared" si="0"/>
        <v>Ⅸ．循環器系の疾患</v>
      </c>
      <c r="S14" s="74">
        <v>1318798401</v>
      </c>
      <c r="T14" s="74">
        <v>1439038995</v>
      </c>
    </row>
    <row r="15" spans="2:20" ht="18.75" customHeight="1">
      <c r="B15" s="41" t="s">
        <v>60</v>
      </c>
      <c r="C15" s="42"/>
      <c r="D15" s="43">
        <f t="shared" si="1"/>
        <v>584610642</v>
      </c>
      <c r="E15" s="44">
        <f t="shared" si="2"/>
        <v>8.7665445346991208E-2</v>
      </c>
      <c r="F15" s="83">
        <f t="shared" si="3"/>
        <v>4</v>
      </c>
      <c r="G15" s="43">
        <f t="shared" si="4"/>
        <v>492092522</v>
      </c>
      <c r="H15" s="45">
        <f t="shared" si="5"/>
        <v>6.0900772749236255E-2</v>
      </c>
      <c r="I15" s="84">
        <f t="shared" si="6"/>
        <v>8</v>
      </c>
      <c r="R15" s="72" t="str">
        <f t="shared" si="0"/>
        <v>Ⅹ．呼吸器系の疾患</v>
      </c>
      <c r="S15" s="74">
        <v>584610642</v>
      </c>
      <c r="T15" s="74">
        <v>492092522</v>
      </c>
    </row>
    <row r="16" spans="2:20" ht="18.75" customHeight="1">
      <c r="B16" s="41" t="s">
        <v>61</v>
      </c>
      <c r="C16" s="42" t="s">
        <v>62</v>
      </c>
      <c r="D16" s="43">
        <f t="shared" si="1"/>
        <v>464012764</v>
      </c>
      <c r="E16" s="44">
        <f t="shared" si="2"/>
        <v>6.9581158262165765E-2</v>
      </c>
      <c r="F16" s="83">
        <f t="shared" si="3"/>
        <v>5</v>
      </c>
      <c r="G16" s="43">
        <f t="shared" si="4"/>
        <v>598347546</v>
      </c>
      <c r="H16" s="45">
        <f t="shared" si="5"/>
        <v>7.4050765445302147E-2</v>
      </c>
      <c r="I16" s="84">
        <f t="shared" si="6"/>
        <v>5</v>
      </c>
      <c r="R16" s="72" t="str">
        <f t="shared" si="0"/>
        <v>ⅩⅠ．消化器系の疾患</v>
      </c>
      <c r="S16" s="74">
        <v>464012764</v>
      </c>
      <c r="T16" s="74">
        <v>598347546</v>
      </c>
    </row>
    <row r="17" spans="2:20" ht="18.75" customHeight="1">
      <c r="B17" s="41" t="s">
        <v>63</v>
      </c>
      <c r="C17" s="42"/>
      <c r="D17" s="43">
        <f t="shared" si="1"/>
        <v>103839014</v>
      </c>
      <c r="E17" s="44">
        <f t="shared" si="2"/>
        <v>1.5571207146623333E-2</v>
      </c>
      <c r="F17" s="83">
        <f t="shared" si="3"/>
        <v>14</v>
      </c>
      <c r="G17" s="43">
        <f t="shared" si="4"/>
        <v>141968370</v>
      </c>
      <c r="H17" s="45">
        <f t="shared" si="5"/>
        <v>1.7569833013941816E-2</v>
      </c>
      <c r="I17" s="84">
        <f t="shared" si="6"/>
        <v>13</v>
      </c>
      <c r="R17" s="72" t="str">
        <f t="shared" si="0"/>
        <v>ⅩⅡ．皮膚及び皮下組織の疾患</v>
      </c>
      <c r="S17" s="74">
        <v>103839014</v>
      </c>
      <c r="T17" s="74">
        <v>141968370</v>
      </c>
    </row>
    <row r="18" spans="2:20" ht="18.75" customHeight="1">
      <c r="B18" s="41" t="s">
        <v>64</v>
      </c>
      <c r="C18" s="42"/>
      <c r="D18" s="43">
        <f t="shared" si="1"/>
        <v>460396281</v>
      </c>
      <c r="E18" s="44">
        <f t="shared" si="2"/>
        <v>6.9038847585609825E-2</v>
      </c>
      <c r="F18" s="83">
        <f t="shared" si="3"/>
        <v>6</v>
      </c>
      <c r="G18" s="43">
        <f t="shared" si="4"/>
        <v>1310948156</v>
      </c>
      <c r="H18" s="45">
        <f t="shared" si="5"/>
        <v>0.16224135130138459</v>
      </c>
      <c r="I18" s="84">
        <f t="shared" si="6"/>
        <v>2</v>
      </c>
      <c r="R18" s="72" t="str">
        <f t="shared" si="0"/>
        <v>ⅩⅢ．筋骨格系及び結合組織の疾患</v>
      </c>
      <c r="S18" s="74">
        <v>460396281</v>
      </c>
      <c r="T18" s="74">
        <v>1310948156</v>
      </c>
    </row>
    <row r="19" spans="2:20" ht="18.75" customHeight="1">
      <c r="B19" s="41" t="s">
        <v>65</v>
      </c>
      <c r="C19" s="42"/>
      <c r="D19" s="43">
        <f t="shared" si="1"/>
        <v>724041485</v>
      </c>
      <c r="E19" s="44">
        <f t="shared" si="2"/>
        <v>0.10857383474080148</v>
      </c>
      <c r="F19" s="83">
        <f t="shared" si="3"/>
        <v>3</v>
      </c>
      <c r="G19" s="43">
        <f t="shared" si="4"/>
        <v>426938239</v>
      </c>
      <c r="H19" s="45">
        <f t="shared" si="5"/>
        <v>5.2837357831863406E-2</v>
      </c>
      <c r="I19" s="84">
        <f t="shared" si="6"/>
        <v>9</v>
      </c>
      <c r="R19" s="72" t="str">
        <f t="shared" si="0"/>
        <v>ⅩⅣ．腎尿路生殖器系の疾患</v>
      </c>
      <c r="S19" s="74">
        <v>724041485</v>
      </c>
      <c r="T19" s="74">
        <v>426938239</v>
      </c>
    </row>
    <row r="20" spans="2:20" ht="18.75" customHeight="1">
      <c r="B20" s="41" t="s">
        <v>66</v>
      </c>
      <c r="C20" s="42" t="s">
        <v>62</v>
      </c>
      <c r="D20" s="43">
        <f t="shared" si="1"/>
        <v>2595</v>
      </c>
      <c r="E20" s="44">
        <f t="shared" si="2"/>
        <v>3.8913391979518942E-7</v>
      </c>
      <c r="F20" s="83">
        <f t="shared" si="3"/>
        <v>21</v>
      </c>
      <c r="G20" s="43">
        <f t="shared" si="4"/>
        <v>43668</v>
      </c>
      <c r="H20" s="45">
        <f t="shared" si="5"/>
        <v>5.4042986339338213E-6</v>
      </c>
      <c r="I20" s="84">
        <f t="shared" si="6"/>
        <v>21</v>
      </c>
      <c r="R20" s="72" t="str">
        <f t="shared" si="0"/>
        <v>ⅩⅤ．妊娠，分娩及び産じょく</v>
      </c>
      <c r="S20" s="74">
        <v>2595</v>
      </c>
      <c r="T20" s="74">
        <v>43668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2887</v>
      </c>
      <c r="H21" s="45">
        <f t="shared" si="5"/>
        <v>3.5729161299273936E-7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2887</v>
      </c>
    </row>
    <row r="22" spans="2:20" ht="18.75" customHeight="1">
      <c r="B22" s="41" t="s">
        <v>68</v>
      </c>
      <c r="C22" s="42"/>
      <c r="D22" s="43">
        <f t="shared" si="1"/>
        <v>5590387</v>
      </c>
      <c r="E22" s="44">
        <f t="shared" si="2"/>
        <v>8.3830797937652004E-4</v>
      </c>
      <c r="F22" s="83">
        <f t="shared" si="3"/>
        <v>19</v>
      </c>
      <c r="G22" s="43">
        <f t="shared" si="4"/>
        <v>5440566</v>
      </c>
      <c r="H22" s="45">
        <f t="shared" si="5"/>
        <v>6.7331783918720333E-4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5590387</v>
      </c>
      <c r="T22" s="74">
        <v>5440566</v>
      </c>
    </row>
    <row r="23" spans="2:20" ht="18.75" customHeight="1">
      <c r="B23" s="41" t="s">
        <v>69</v>
      </c>
      <c r="C23" s="42"/>
      <c r="D23" s="43">
        <f t="shared" si="1"/>
        <v>125986491</v>
      </c>
      <c r="E23" s="44">
        <f t="shared" si="2"/>
        <v>1.889233799000823E-2</v>
      </c>
      <c r="F23" s="83">
        <f t="shared" si="3"/>
        <v>12</v>
      </c>
      <c r="G23" s="43">
        <f t="shared" si="4"/>
        <v>174174205</v>
      </c>
      <c r="H23" s="45">
        <f t="shared" si="5"/>
        <v>2.15555880312359E-2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125986491</v>
      </c>
      <c r="T23" s="74">
        <v>174174205</v>
      </c>
    </row>
    <row r="24" spans="2:20" ht="18.75" customHeight="1">
      <c r="B24" s="41" t="s">
        <v>70</v>
      </c>
      <c r="C24" s="42"/>
      <c r="D24" s="43">
        <f t="shared" si="1"/>
        <v>305494798</v>
      </c>
      <c r="E24" s="44">
        <f t="shared" si="2"/>
        <v>4.5810554228431444E-2</v>
      </c>
      <c r="F24" s="83">
        <f t="shared" si="3"/>
        <v>9</v>
      </c>
      <c r="G24" s="43">
        <f t="shared" si="4"/>
        <v>653824318</v>
      </c>
      <c r="H24" s="45">
        <f t="shared" si="5"/>
        <v>8.0916503357151975E-2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305494798</v>
      </c>
      <c r="T24" s="74">
        <v>653824318</v>
      </c>
    </row>
    <row r="25" spans="2:20" ht="18.75" customHeight="1">
      <c r="B25" s="41" t="s">
        <v>71</v>
      </c>
      <c r="C25" s="42"/>
      <c r="D25" s="43">
        <f t="shared" si="1"/>
        <v>24530777</v>
      </c>
      <c r="E25" s="44">
        <f t="shared" si="2"/>
        <v>3.6785192329987196E-3</v>
      </c>
      <c r="F25" s="83">
        <f t="shared" si="3"/>
        <v>17</v>
      </c>
      <c r="G25" s="43">
        <f t="shared" si="4"/>
        <v>52815448</v>
      </c>
      <c r="H25" s="45">
        <f t="shared" si="5"/>
        <v>6.5363756864752851E-3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24530777</v>
      </c>
      <c r="T25" s="74">
        <v>52815448</v>
      </c>
    </row>
    <row r="26" spans="2:20" ht="18.75" customHeight="1">
      <c r="B26" s="41" t="s">
        <v>72</v>
      </c>
      <c r="C26" s="42"/>
      <c r="D26" s="43">
        <f t="shared" si="1"/>
        <v>34874003</v>
      </c>
      <c r="E26" s="44">
        <f t="shared" si="2"/>
        <v>5.2295404571634663E-3</v>
      </c>
      <c r="F26" s="83">
        <f t="shared" si="3"/>
        <v>16</v>
      </c>
      <c r="G26" s="43">
        <f t="shared" si="4"/>
        <v>32708599</v>
      </c>
      <c r="H26" s="45">
        <f t="shared" si="5"/>
        <v>4.0479764791973329E-3</v>
      </c>
      <c r="I26" s="84">
        <f t="shared" si="6"/>
        <v>17</v>
      </c>
      <c r="R26" s="72" t="str">
        <f t="shared" si="0"/>
        <v>ⅩⅩⅡ．特殊目的用コード</v>
      </c>
      <c r="S26" s="74">
        <v>34874003</v>
      </c>
      <c r="T26" s="74">
        <v>32708599</v>
      </c>
    </row>
    <row r="27" spans="2:20" ht="18.75" customHeight="1" thickBot="1">
      <c r="B27" s="46" t="s">
        <v>73</v>
      </c>
      <c r="C27" s="47"/>
      <c r="D27" s="43">
        <f t="shared" si="1"/>
        <v>1039725</v>
      </c>
      <c r="E27" s="44">
        <f t="shared" si="2"/>
        <v>1.5591224075493383E-4</v>
      </c>
      <c r="F27" s="83">
        <f t="shared" si="3"/>
        <v>20</v>
      </c>
      <c r="G27" s="43">
        <f t="shared" si="4"/>
        <v>1923652</v>
      </c>
      <c r="H27" s="45">
        <f t="shared" si="5"/>
        <v>2.3806883474773434E-4</v>
      </c>
      <c r="I27" s="84">
        <f t="shared" si="6"/>
        <v>20</v>
      </c>
      <c r="R27" s="72" t="str">
        <f t="shared" si="0"/>
        <v>分類外</v>
      </c>
      <c r="S27" s="74">
        <v>1039725</v>
      </c>
      <c r="T27" s="74">
        <v>1923652</v>
      </c>
    </row>
    <row r="28" spans="2:20" ht="18.75" customHeight="1" thickTop="1">
      <c r="B28" s="48" t="s">
        <v>74</v>
      </c>
      <c r="C28" s="49"/>
      <c r="D28" s="50">
        <f>S28</f>
        <v>6668655360</v>
      </c>
      <c r="E28" s="51"/>
      <c r="F28" s="52"/>
      <c r="G28" s="50">
        <f>T28</f>
        <v>8080234450</v>
      </c>
      <c r="H28" s="51"/>
      <c r="I28" s="53"/>
      <c r="R28" s="77" t="s">
        <v>169</v>
      </c>
      <c r="S28" s="79">
        <f>SUM(S6:S27)</f>
        <v>6668655360</v>
      </c>
      <c r="T28" s="79">
        <f>SUM(T6:T27)</f>
        <v>8080234450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5" priority="1" stopIfTrue="1" operator="equal">
      <formula>0</formula>
    </cfRule>
    <cfRule type="expression" dxfId="114" priority="2" stopIfTrue="1">
      <formula>$F6&lt;=5</formula>
    </cfRule>
  </conditionalFormatting>
  <conditionalFormatting sqref="G6:I27">
    <cfRule type="cellIs" dxfId="113" priority="3" stopIfTrue="1" operator="equal">
      <formula>0</formula>
    </cfRule>
  </conditionalFormatting>
  <conditionalFormatting sqref="G6:I27">
    <cfRule type="expression" dxfId="11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7F817-D85C-4280-BD7D-4B5C2C60041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118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238925205</v>
      </c>
      <c r="E6" s="44">
        <f>IFERROR(S6/$S$28,"-")</f>
        <v>1.7891971809381735E-2</v>
      </c>
      <c r="F6" s="83">
        <f>_xlfn.IFS(D6&gt;0,RANK(D6,$D$6:$D$27),D6=0,"")</f>
        <v>11</v>
      </c>
      <c r="G6" s="40">
        <f>T6</f>
        <v>308841965</v>
      </c>
      <c r="H6" s="45">
        <f>IFERROR(T6/$T$28,"-")</f>
        <v>1.9016487431070907E-2</v>
      </c>
      <c r="I6" s="84">
        <f>_xlfn.IFS(G6&gt;0,RANK(G6,$G$6:$G$27),G6=0,"")</f>
        <v>13</v>
      </c>
      <c r="R6" s="72" t="str">
        <f>B6</f>
        <v>Ⅰ．感染症及び寄生虫症</v>
      </c>
      <c r="S6" s="74">
        <v>238925205</v>
      </c>
      <c r="T6" s="74">
        <v>308841965</v>
      </c>
    </row>
    <row r="7" spans="2:20" ht="18.75" customHeight="1">
      <c r="B7" s="41" t="s">
        <v>52</v>
      </c>
      <c r="C7" s="42"/>
      <c r="D7" s="43">
        <f>S7</f>
        <v>2332704295</v>
      </c>
      <c r="E7" s="44">
        <f>IFERROR(S7/$S$28,"-")</f>
        <v>0.17468512577299533</v>
      </c>
      <c r="F7" s="83">
        <f>_xlfn.IFS(D7&gt;0,RANK(D7,$D$6:$D$27),D7=0,"")</f>
        <v>2</v>
      </c>
      <c r="G7" s="43">
        <f>T7</f>
        <v>1512347671</v>
      </c>
      <c r="H7" s="45">
        <f>IFERROR(T7/$T$28,"-")</f>
        <v>9.3120572124908138E-2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2332704295</v>
      </c>
      <c r="T7" s="74">
        <v>1512347671</v>
      </c>
    </row>
    <row r="8" spans="2:20" ht="18.75" customHeight="1">
      <c r="B8" s="41" t="s">
        <v>53</v>
      </c>
      <c r="C8" s="42"/>
      <c r="D8" s="43">
        <f t="shared" ref="D8:D27" si="1">S8</f>
        <v>157127007</v>
      </c>
      <c r="E8" s="44">
        <f t="shared" ref="E8:E27" si="2">IFERROR(S8/$S$28,"-")</f>
        <v>1.1766493952517594E-2</v>
      </c>
      <c r="F8" s="83">
        <f t="shared" ref="F8:F27" si="3">_xlfn.IFS(D8&gt;0,RANK(D8,$D$6:$D$27),D8=0,"")</f>
        <v>15</v>
      </c>
      <c r="G8" s="43">
        <f t="shared" ref="G8:G27" si="4">T8</f>
        <v>207435620</v>
      </c>
      <c r="H8" s="45">
        <f t="shared" ref="H8:H27" si="5">IFERROR(T8/$T$28,"-")</f>
        <v>1.2772541647591189E-2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157127007</v>
      </c>
      <c r="T8" s="74">
        <v>207435620</v>
      </c>
    </row>
    <row r="9" spans="2:20" ht="18.75" customHeight="1">
      <c r="B9" s="41" t="s">
        <v>54</v>
      </c>
      <c r="C9" s="42"/>
      <c r="D9" s="43">
        <f t="shared" si="1"/>
        <v>935542920</v>
      </c>
      <c r="E9" s="44">
        <f t="shared" si="2"/>
        <v>7.0058358016713521E-2</v>
      </c>
      <c r="F9" s="83">
        <f t="shared" si="3"/>
        <v>7</v>
      </c>
      <c r="G9" s="43">
        <f t="shared" si="4"/>
        <v>1177060722</v>
      </c>
      <c r="H9" s="45">
        <f t="shared" si="5"/>
        <v>7.2475773897890616E-2</v>
      </c>
      <c r="I9" s="84">
        <f t="shared" si="6"/>
        <v>6</v>
      </c>
      <c r="R9" s="72" t="str">
        <f t="shared" si="0"/>
        <v>Ⅳ．内分泌，栄養及び代謝疾患</v>
      </c>
      <c r="S9" s="74">
        <v>935542920</v>
      </c>
      <c r="T9" s="74">
        <v>1177060722</v>
      </c>
    </row>
    <row r="10" spans="2:20" ht="18.75" customHeight="1">
      <c r="B10" s="41" t="s">
        <v>55</v>
      </c>
      <c r="C10" s="42"/>
      <c r="D10" s="43">
        <f t="shared" si="1"/>
        <v>224716573</v>
      </c>
      <c r="E10" s="44">
        <f t="shared" si="2"/>
        <v>1.6827954962796297E-2</v>
      </c>
      <c r="F10" s="83">
        <f t="shared" si="3"/>
        <v>12</v>
      </c>
      <c r="G10" s="43">
        <f t="shared" si="4"/>
        <v>453384521</v>
      </c>
      <c r="H10" s="45">
        <f t="shared" si="5"/>
        <v>2.7916481638233986E-2</v>
      </c>
      <c r="I10" s="84">
        <f t="shared" si="6"/>
        <v>11</v>
      </c>
      <c r="R10" s="72" t="str">
        <f t="shared" si="0"/>
        <v>Ⅴ．精神及び行動の障害</v>
      </c>
      <c r="S10" s="74">
        <v>224716573</v>
      </c>
      <c r="T10" s="74">
        <v>453384521</v>
      </c>
    </row>
    <row r="11" spans="2:20" ht="18.75" customHeight="1">
      <c r="B11" s="41" t="s">
        <v>56</v>
      </c>
      <c r="C11" s="42"/>
      <c r="D11" s="43">
        <f t="shared" si="1"/>
        <v>604706678</v>
      </c>
      <c r="E11" s="44">
        <f t="shared" si="2"/>
        <v>4.5283605954092948E-2</v>
      </c>
      <c r="F11" s="83">
        <f t="shared" si="3"/>
        <v>8</v>
      </c>
      <c r="G11" s="43">
        <f t="shared" si="4"/>
        <v>958786396</v>
      </c>
      <c r="H11" s="45">
        <f t="shared" si="5"/>
        <v>5.9035854951304208E-2</v>
      </c>
      <c r="I11" s="84">
        <f t="shared" si="6"/>
        <v>8</v>
      </c>
      <c r="R11" s="72" t="str">
        <f t="shared" si="0"/>
        <v>Ⅵ．神経系の疾患</v>
      </c>
      <c r="S11" s="74">
        <v>604706678</v>
      </c>
      <c r="T11" s="74">
        <v>958786396</v>
      </c>
    </row>
    <row r="12" spans="2:20" ht="18.75" customHeight="1">
      <c r="B12" s="41" t="s">
        <v>57</v>
      </c>
      <c r="C12" s="42"/>
      <c r="D12" s="43">
        <f t="shared" si="1"/>
        <v>455530840</v>
      </c>
      <c r="E12" s="44">
        <f t="shared" si="2"/>
        <v>3.4112537216757777E-2</v>
      </c>
      <c r="F12" s="83">
        <f t="shared" si="3"/>
        <v>10</v>
      </c>
      <c r="G12" s="43">
        <f t="shared" si="4"/>
        <v>678637271</v>
      </c>
      <c r="H12" s="45">
        <f t="shared" si="5"/>
        <v>4.178608672635456E-2</v>
      </c>
      <c r="I12" s="84">
        <f t="shared" si="6"/>
        <v>10</v>
      </c>
      <c r="R12" s="72" t="str">
        <f t="shared" si="0"/>
        <v>Ⅶ．眼及び付属器の疾患</v>
      </c>
      <c r="S12" s="74">
        <v>455530840</v>
      </c>
      <c r="T12" s="74">
        <v>678637271</v>
      </c>
    </row>
    <row r="13" spans="2:20" ht="18.75" customHeight="1">
      <c r="B13" s="41" t="s">
        <v>58</v>
      </c>
      <c r="C13" s="42"/>
      <c r="D13" s="43">
        <f t="shared" si="1"/>
        <v>40762416</v>
      </c>
      <c r="E13" s="44">
        <f t="shared" si="2"/>
        <v>3.0525033888923144E-3</v>
      </c>
      <c r="F13" s="83">
        <f t="shared" si="3"/>
        <v>18</v>
      </c>
      <c r="G13" s="43">
        <f t="shared" si="4"/>
        <v>82458864</v>
      </c>
      <c r="H13" s="45">
        <f t="shared" si="5"/>
        <v>5.077282651133194E-3</v>
      </c>
      <c r="I13" s="84">
        <f t="shared" si="6"/>
        <v>18</v>
      </c>
      <c r="R13" s="72" t="str">
        <f t="shared" si="0"/>
        <v>Ⅷ．耳及び乳様突起の疾患</v>
      </c>
      <c r="S13" s="74">
        <v>40762416</v>
      </c>
      <c r="T13" s="74">
        <v>82458864</v>
      </c>
    </row>
    <row r="14" spans="2:20" ht="18.75" customHeight="1">
      <c r="B14" s="41" t="s">
        <v>59</v>
      </c>
      <c r="C14" s="42"/>
      <c r="D14" s="43">
        <f t="shared" si="1"/>
        <v>2649624543</v>
      </c>
      <c r="E14" s="44">
        <f t="shared" si="2"/>
        <v>0.19841777525649484</v>
      </c>
      <c r="F14" s="83">
        <f t="shared" si="3"/>
        <v>1</v>
      </c>
      <c r="G14" s="43">
        <f t="shared" si="4"/>
        <v>2995889596</v>
      </c>
      <c r="H14" s="45">
        <f t="shared" si="5"/>
        <v>0.18446747302365496</v>
      </c>
      <c r="I14" s="84">
        <f t="shared" si="6"/>
        <v>1</v>
      </c>
      <c r="R14" s="72" t="str">
        <f t="shared" si="0"/>
        <v>Ⅸ．循環器系の疾患</v>
      </c>
      <c r="S14" s="74">
        <v>2649624543</v>
      </c>
      <c r="T14" s="74">
        <v>2995889596</v>
      </c>
    </row>
    <row r="15" spans="2:20" ht="18.75" customHeight="1">
      <c r="B15" s="41" t="s">
        <v>60</v>
      </c>
      <c r="C15" s="42"/>
      <c r="D15" s="43">
        <f t="shared" si="1"/>
        <v>1144953662</v>
      </c>
      <c r="E15" s="44">
        <f t="shared" si="2"/>
        <v>8.5740132120227255E-2</v>
      </c>
      <c r="F15" s="83">
        <f t="shared" si="3"/>
        <v>4</v>
      </c>
      <c r="G15" s="43">
        <f t="shared" si="4"/>
        <v>908128067</v>
      </c>
      <c r="H15" s="45">
        <f t="shared" si="5"/>
        <v>5.5916643231784309E-2</v>
      </c>
      <c r="I15" s="84">
        <f t="shared" si="6"/>
        <v>9</v>
      </c>
      <c r="R15" s="72" t="str">
        <f t="shared" si="0"/>
        <v>Ⅹ．呼吸器系の疾患</v>
      </c>
      <c r="S15" s="74">
        <v>1144953662</v>
      </c>
      <c r="T15" s="74">
        <v>908128067</v>
      </c>
    </row>
    <row r="16" spans="2:20" ht="18.75" customHeight="1">
      <c r="B16" s="41" t="s">
        <v>61</v>
      </c>
      <c r="C16" s="42" t="s">
        <v>62</v>
      </c>
      <c r="D16" s="43">
        <f t="shared" si="1"/>
        <v>981705546</v>
      </c>
      <c r="E16" s="44">
        <f t="shared" si="2"/>
        <v>7.3515257438601767E-2</v>
      </c>
      <c r="F16" s="83">
        <f t="shared" si="3"/>
        <v>6</v>
      </c>
      <c r="G16" s="43">
        <f t="shared" si="4"/>
        <v>1250928787</v>
      </c>
      <c r="H16" s="45">
        <f t="shared" si="5"/>
        <v>7.7024090800452832E-2</v>
      </c>
      <c r="I16" s="84">
        <f t="shared" si="6"/>
        <v>4</v>
      </c>
      <c r="R16" s="72" t="str">
        <f t="shared" si="0"/>
        <v>ⅩⅠ．消化器系の疾患</v>
      </c>
      <c r="S16" s="74">
        <v>981705546</v>
      </c>
      <c r="T16" s="74">
        <v>1250928787</v>
      </c>
    </row>
    <row r="17" spans="2:20" ht="18.75" customHeight="1">
      <c r="B17" s="41" t="s">
        <v>63</v>
      </c>
      <c r="C17" s="42"/>
      <c r="D17" s="43">
        <f t="shared" si="1"/>
        <v>224677951</v>
      </c>
      <c r="E17" s="44">
        <f t="shared" si="2"/>
        <v>1.6825062744977661E-2</v>
      </c>
      <c r="F17" s="83">
        <f t="shared" si="3"/>
        <v>13</v>
      </c>
      <c r="G17" s="43">
        <f t="shared" si="4"/>
        <v>312448667</v>
      </c>
      <c r="H17" s="45">
        <f t="shared" si="5"/>
        <v>1.923856477490149E-2</v>
      </c>
      <c r="I17" s="84">
        <f t="shared" si="6"/>
        <v>12</v>
      </c>
      <c r="R17" s="72" t="str">
        <f t="shared" si="0"/>
        <v>ⅩⅡ．皮膚及び皮下組織の疾患</v>
      </c>
      <c r="S17" s="74">
        <v>224677951</v>
      </c>
      <c r="T17" s="74">
        <v>312448667</v>
      </c>
    </row>
    <row r="18" spans="2:20" ht="18.75" customHeight="1">
      <c r="B18" s="41" t="s">
        <v>64</v>
      </c>
      <c r="C18" s="42"/>
      <c r="D18" s="43">
        <f t="shared" si="1"/>
        <v>1029529165</v>
      </c>
      <c r="E18" s="44">
        <f t="shared" si="2"/>
        <v>7.7096540723346096E-2</v>
      </c>
      <c r="F18" s="83">
        <f t="shared" si="3"/>
        <v>5</v>
      </c>
      <c r="G18" s="43">
        <f t="shared" si="4"/>
        <v>2629227493</v>
      </c>
      <c r="H18" s="45">
        <f t="shared" si="5"/>
        <v>0.16189079607125464</v>
      </c>
      <c r="I18" s="84">
        <f t="shared" si="6"/>
        <v>2</v>
      </c>
      <c r="R18" s="72" t="str">
        <f t="shared" si="0"/>
        <v>ⅩⅢ．筋骨格系及び結合組織の疾患</v>
      </c>
      <c r="S18" s="74">
        <v>1029529165</v>
      </c>
      <c r="T18" s="74">
        <v>2629227493</v>
      </c>
    </row>
    <row r="19" spans="2:20" ht="18.75" customHeight="1">
      <c r="B19" s="41" t="s">
        <v>65</v>
      </c>
      <c r="C19" s="42"/>
      <c r="D19" s="43">
        <f t="shared" si="1"/>
        <v>1459360792</v>
      </c>
      <c r="E19" s="44">
        <f t="shared" si="2"/>
        <v>0.10928458615398488</v>
      </c>
      <c r="F19" s="83">
        <f t="shared" si="3"/>
        <v>3</v>
      </c>
      <c r="G19" s="43">
        <f t="shared" si="4"/>
        <v>1055409222</v>
      </c>
      <c r="H19" s="45">
        <f t="shared" si="5"/>
        <v>6.4985262623877299E-2</v>
      </c>
      <c r="I19" s="84">
        <f t="shared" si="6"/>
        <v>7</v>
      </c>
      <c r="R19" s="72" t="str">
        <f t="shared" si="0"/>
        <v>ⅩⅣ．腎尿路生殖器系の疾患</v>
      </c>
      <c r="S19" s="74">
        <v>1459360792</v>
      </c>
      <c r="T19" s="74">
        <v>1055409222</v>
      </c>
    </row>
    <row r="20" spans="2:20" ht="18.75" customHeight="1">
      <c r="B20" s="41" t="s">
        <v>66</v>
      </c>
      <c r="C20" s="42" t="s">
        <v>62</v>
      </c>
      <c r="D20" s="43">
        <f t="shared" si="1"/>
        <v>4945</v>
      </c>
      <c r="E20" s="44">
        <f t="shared" si="2"/>
        <v>3.7030752196024138E-7</v>
      </c>
      <c r="F20" s="83">
        <f t="shared" si="3"/>
        <v>21</v>
      </c>
      <c r="G20" s="43">
        <f t="shared" si="4"/>
        <v>5540</v>
      </c>
      <c r="H20" s="45">
        <f t="shared" si="5"/>
        <v>3.411173101690789E-7</v>
      </c>
      <c r="I20" s="84">
        <f t="shared" si="6"/>
        <v>21</v>
      </c>
      <c r="R20" s="72" t="str">
        <f t="shared" si="0"/>
        <v>ⅩⅤ．妊娠，分娩及び産じょく</v>
      </c>
      <c r="S20" s="74">
        <v>4945</v>
      </c>
      <c r="T20" s="74">
        <v>5540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4399795</v>
      </c>
      <c r="E22" s="44">
        <f t="shared" si="2"/>
        <v>3.2947971356583623E-4</v>
      </c>
      <c r="F22" s="83">
        <f t="shared" si="3"/>
        <v>19</v>
      </c>
      <c r="G22" s="43">
        <f t="shared" si="4"/>
        <v>3826569</v>
      </c>
      <c r="H22" s="45">
        <f t="shared" si="5"/>
        <v>2.3561532932425669E-4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4399795</v>
      </c>
      <c r="T22" s="74">
        <v>3826569</v>
      </c>
    </row>
    <row r="23" spans="2:20" ht="18.75" customHeight="1">
      <c r="B23" s="41" t="s">
        <v>69</v>
      </c>
      <c r="C23" s="42"/>
      <c r="D23" s="43">
        <f t="shared" si="1"/>
        <v>210947592</v>
      </c>
      <c r="E23" s="44">
        <f t="shared" si="2"/>
        <v>1.5796861487765428E-2</v>
      </c>
      <c r="F23" s="83">
        <f t="shared" si="3"/>
        <v>14</v>
      </c>
      <c r="G23" s="43">
        <f t="shared" si="4"/>
        <v>286259796</v>
      </c>
      <c r="H23" s="45">
        <f t="shared" si="5"/>
        <v>1.7626023758315752E-2</v>
      </c>
      <c r="I23" s="84">
        <f t="shared" si="6"/>
        <v>14</v>
      </c>
      <c r="R23" s="72" t="str">
        <f t="shared" si="0"/>
        <v>ⅩⅧ．症状，徴候及び異常臨床所見・異常検査所見で他に分類されないもの</v>
      </c>
      <c r="S23" s="74">
        <v>210947592</v>
      </c>
      <c r="T23" s="74">
        <v>286259796</v>
      </c>
    </row>
    <row r="24" spans="2:20" ht="18.75" customHeight="1">
      <c r="B24" s="41" t="s">
        <v>70</v>
      </c>
      <c r="C24" s="42"/>
      <c r="D24" s="43">
        <f t="shared" si="1"/>
        <v>528890710</v>
      </c>
      <c r="E24" s="44">
        <f t="shared" si="2"/>
        <v>3.9606108838805394E-2</v>
      </c>
      <c r="F24" s="83">
        <f t="shared" si="3"/>
        <v>9</v>
      </c>
      <c r="G24" s="43">
        <f t="shared" si="4"/>
        <v>1209175129</v>
      </c>
      <c r="H24" s="45">
        <f t="shared" si="5"/>
        <v>7.4453171033904156E-2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528890710</v>
      </c>
      <c r="T24" s="74">
        <v>1209175129</v>
      </c>
    </row>
    <row r="25" spans="2:20" ht="18.75" customHeight="1">
      <c r="B25" s="41" t="s">
        <v>71</v>
      </c>
      <c r="C25" s="42"/>
      <c r="D25" s="43">
        <f t="shared" si="1"/>
        <v>46398504</v>
      </c>
      <c r="E25" s="44">
        <f t="shared" si="2"/>
        <v>3.4745632030136193E-3</v>
      </c>
      <c r="F25" s="83">
        <f t="shared" si="3"/>
        <v>17</v>
      </c>
      <c r="G25" s="43">
        <f t="shared" si="4"/>
        <v>82784490</v>
      </c>
      <c r="H25" s="45">
        <f t="shared" si="5"/>
        <v>5.0973325907074027E-3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46398504</v>
      </c>
      <c r="T25" s="74">
        <v>82784490</v>
      </c>
    </row>
    <row r="26" spans="2:20" ht="18.75" customHeight="1">
      <c r="B26" s="41" t="s">
        <v>72</v>
      </c>
      <c r="C26" s="42"/>
      <c r="D26" s="43">
        <f t="shared" si="1"/>
        <v>82782539</v>
      </c>
      <c r="E26" s="44">
        <f t="shared" si="2"/>
        <v>6.1991904709134561E-3</v>
      </c>
      <c r="F26" s="83">
        <f t="shared" si="3"/>
        <v>16</v>
      </c>
      <c r="G26" s="43">
        <f t="shared" si="4"/>
        <v>124199629</v>
      </c>
      <c r="H26" s="45">
        <f t="shared" si="5"/>
        <v>7.6474085502667016E-3</v>
      </c>
      <c r="I26" s="84">
        <f t="shared" si="6"/>
        <v>16</v>
      </c>
      <c r="R26" s="72" t="str">
        <f t="shared" si="0"/>
        <v>ⅩⅩⅡ．特殊目的用コード</v>
      </c>
      <c r="S26" s="74">
        <v>82782539</v>
      </c>
      <c r="T26" s="74">
        <v>124199629</v>
      </c>
    </row>
    <row r="27" spans="2:20" ht="18.75" customHeight="1" thickBot="1">
      <c r="B27" s="46" t="s">
        <v>73</v>
      </c>
      <c r="C27" s="47"/>
      <c r="D27" s="43">
        <f t="shared" si="1"/>
        <v>474332</v>
      </c>
      <c r="E27" s="44">
        <f t="shared" si="2"/>
        <v>3.5520466634265969E-5</v>
      </c>
      <c r="F27" s="83">
        <f t="shared" si="3"/>
        <v>20</v>
      </c>
      <c r="G27" s="43">
        <f t="shared" si="4"/>
        <v>3511185</v>
      </c>
      <c r="H27" s="45">
        <f t="shared" si="5"/>
        <v>2.1619602575920891E-4</v>
      </c>
      <c r="I27" s="84">
        <f t="shared" si="6"/>
        <v>20</v>
      </c>
      <c r="R27" s="72" t="str">
        <f t="shared" si="0"/>
        <v>分類外</v>
      </c>
      <c r="S27" s="74">
        <v>474332</v>
      </c>
      <c r="T27" s="74">
        <v>3511185</v>
      </c>
    </row>
    <row r="28" spans="2:20" ht="18.75" customHeight="1" thickTop="1">
      <c r="B28" s="48" t="s">
        <v>74</v>
      </c>
      <c r="C28" s="49"/>
      <c r="D28" s="50">
        <f>S28</f>
        <v>13353766010</v>
      </c>
      <c r="E28" s="51"/>
      <c r="F28" s="52"/>
      <c r="G28" s="50">
        <f>T28</f>
        <v>16240747200</v>
      </c>
      <c r="H28" s="51"/>
      <c r="I28" s="53"/>
      <c r="R28" s="77" t="s">
        <v>169</v>
      </c>
      <c r="S28" s="79">
        <f>SUM(S6:S27)</f>
        <v>13353766010</v>
      </c>
      <c r="T28" s="79">
        <f>SUM(T6:T27)</f>
        <v>16240747200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1" priority="1" stopIfTrue="1" operator="equal">
      <formula>0</formula>
    </cfRule>
    <cfRule type="expression" dxfId="110" priority="2" stopIfTrue="1">
      <formula>$F6&lt;=5</formula>
    </cfRule>
  </conditionalFormatting>
  <conditionalFormatting sqref="G6:I27">
    <cfRule type="cellIs" dxfId="109" priority="3" stopIfTrue="1" operator="equal">
      <formula>0</formula>
    </cfRule>
  </conditionalFormatting>
  <conditionalFormatting sqref="G6:I27">
    <cfRule type="expression" dxfId="10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F5890-08AD-4B4D-8B30-7CE0DA66435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119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114227293</v>
      </c>
      <c r="E6" s="44">
        <f>IFERROR(S6/$S$28,"-")</f>
        <v>1.5658577644622414E-2</v>
      </c>
      <c r="F6" s="83">
        <f>_xlfn.IFS(D6&gt;0,RANK(D6,$D$6:$D$27),D6=0,"")</f>
        <v>14</v>
      </c>
      <c r="G6" s="40">
        <f>T6</f>
        <v>151103112</v>
      </c>
      <c r="H6" s="45">
        <f>IFERROR(T6/$T$28,"-")</f>
        <v>1.7137411495371926E-2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114227293</v>
      </c>
      <c r="T6" s="74">
        <v>151103112</v>
      </c>
    </row>
    <row r="7" spans="2:20" ht="18.75" customHeight="1">
      <c r="B7" s="41" t="s">
        <v>52</v>
      </c>
      <c r="C7" s="42"/>
      <c r="D7" s="43">
        <f>S7</f>
        <v>1230858682</v>
      </c>
      <c r="E7" s="44">
        <f>IFERROR(S7/$S$28,"-")</f>
        <v>0.16872934423522237</v>
      </c>
      <c r="F7" s="83">
        <f>_xlfn.IFS(D7&gt;0,RANK(D7,$D$6:$D$27),D7=0,"")</f>
        <v>2</v>
      </c>
      <c r="G7" s="43">
        <f>T7</f>
        <v>727012779</v>
      </c>
      <c r="H7" s="45">
        <f>IFERROR(T7/$T$28,"-")</f>
        <v>8.2454404751881552E-2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1230858682</v>
      </c>
      <c r="T7" s="74">
        <v>727012779</v>
      </c>
    </row>
    <row r="8" spans="2:20" ht="18.75" customHeight="1">
      <c r="B8" s="41" t="s">
        <v>53</v>
      </c>
      <c r="C8" s="42"/>
      <c r="D8" s="43">
        <f t="shared" ref="D8:D27" si="1">S8</f>
        <v>82605795</v>
      </c>
      <c r="E8" s="44">
        <f t="shared" ref="E8:E27" si="2">IFERROR(S8/$S$28,"-")</f>
        <v>1.132381956126074E-2</v>
      </c>
      <c r="F8" s="83">
        <f t="shared" ref="F8:F27" si="3">_xlfn.IFS(D8&gt;0,RANK(D8,$D$6:$D$27),D8=0,"")</f>
        <v>15</v>
      </c>
      <c r="G8" s="43">
        <f t="shared" ref="G8:G27" si="4">T8</f>
        <v>99951549</v>
      </c>
      <c r="H8" s="45">
        <f t="shared" ref="H8:H27" si="5">IFERROR(T8/$T$28,"-")</f>
        <v>1.1336039358427179E-2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82605795</v>
      </c>
      <c r="T8" s="74">
        <v>99951549</v>
      </c>
    </row>
    <row r="9" spans="2:20" ht="18.75" customHeight="1">
      <c r="B9" s="41" t="s">
        <v>54</v>
      </c>
      <c r="C9" s="42"/>
      <c r="D9" s="43">
        <f t="shared" si="1"/>
        <v>560122797</v>
      </c>
      <c r="E9" s="44">
        <f t="shared" si="2"/>
        <v>7.6783105657135531E-2</v>
      </c>
      <c r="F9" s="83">
        <f t="shared" si="3"/>
        <v>5</v>
      </c>
      <c r="G9" s="43">
        <f t="shared" si="4"/>
        <v>621390174</v>
      </c>
      <c r="H9" s="45">
        <f t="shared" si="5"/>
        <v>7.0475180623803174E-2</v>
      </c>
      <c r="I9" s="84">
        <f t="shared" si="6"/>
        <v>7</v>
      </c>
      <c r="R9" s="72" t="str">
        <f t="shared" si="0"/>
        <v>Ⅳ．内分泌，栄養及び代謝疾患</v>
      </c>
      <c r="S9" s="74">
        <v>560122797</v>
      </c>
      <c r="T9" s="74">
        <v>621390174</v>
      </c>
    </row>
    <row r="10" spans="2:20" ht="18.75" customHeight="1">
      <c r="B10" s="41" t="s">
        <v>55</v>
      </c>
      <c r="C10" s="42"/>
      <c r="D10" s="43">
        <f t="shared" si="1"/>
        <v>148783416</v>
      </c>
      <c r="E10" s="44">
        <f t="shared" si="2"/>
        <v>2.0395621838540434E-2</v>
      </c>
      <c r="F10" s="83">
        <f t="shared" si="3"/>
        <v>11</v>
      </c>
      <c r="G10" s="43">
        <f t="shared" si="4"/>
        <v>410256401</v>
      </c>
      <c r="H10" s="45">
        <f t="shared" si="5"/>
        <v>4.6529371033386224E-2</v>
      </c>
      <c r="I10" s="84">
        <f t="shared" si="6"/>
        <v>11</v>
      </c>
      <c r="R10" s="72" t="str">
        <f t="shared" si="0"/>
        <v>Ⅴ．精神及び行動の障害</v>
      </c>
      <c r="S10" s="74">
        <v>148783416</v>
      </c>
      <c r="T10" s="74">
        <v>410256401</v>
      </c>
    </row>
    <row r="11" spans="2:20" ht="18.75" customHeight="1">
      <c r="B11" s="41" t="s">
        <v>56</v>
      </c>
      <c r="C11" s="42"/>
      <c r="D11" s="43">
        <f t="shared" si="1"/>
        <v>394012293</v>
      </c>
      <c r="E11" s="44">
        <f t="shared" si="2"/>
        <v>5.4012241040118286E-2</v>
      </c>
      <c r="F11" s="83">
        <f t="shared" si="3"/>
        <v>9</v>
      </c>
      <c r="G11" s="43">
        <f t="shared" si="4"/>
        <v>632129547</v>
      </c>
      <c r="H11" s="45">
        <f t="shared" si="5"/>
        <v>7.1693190311805419E-2</v>
      </c>
      <c r="I11" s="84">
        <f t="shared" si="6"/>
        <v>6</v>
      </c>
      <c r="R11" s="72" t="str">
        <f t="shared" si="0"/>
        <v>Ⅵ．神経系の疾患</v>
      </c>
      <c r="S11" s="74">
        <v>394012293</v>
      </c>
      <c r="T11" s="74">
        <v>632129547</v>
      </c>
    </row>
    <row r="12" spans="2:20" ht="18.75" customHeight="1">
      <c r="B12" s="41" t="s">
        <v>57</v>
      </c>
      <c r="C12" s="42"/>
      <c r="D12" s="43">
        <f t="shared" si="1"/>
        <v>394299863</v>
      </c>
      <c r="E12" s="44">
        <f t="shared" si="2"/>
        <v>5.4051661891781684E-2</v>
      </c>
      <c r="F12" s="83">
        <f t="shared" si="3"/>
        <v>8</v>
      </c>
      <c r="G12" s="43">
        <f t="shared" si="4"/>
        <v>493529114</v>
      </c>
      <c r="H12" s="45">
        <f t="shared" si="5"/>
        <v>5.5973774461801434E-2</v>
      </c>
      <c r="I12" s="84">
        <f t="shared" si="6"/>
        <v>8</v>
      </c>
      <c r="R12" s="72" t="str">
        <f t="shared" si="0"/>
        <v>Ⅶ．眼及び付属器の疾患</v>
      </c>
      <c r="S12" s="74">
        <v>394299863</v>
      </c>
      <c r="T12" s="74">
        <v>493529114</v>
      </c>
    </row>
    <row r="13" spans="2:20" ht="18.75" customHeight="1">
      <c r="B13" s="41" t="s">
        <v>58</v>
      </c>
      <c r="C13" s="42"/>
      <c r="D13" s="43">
        <f t="shared" si="1"/>
        <v>15577887</v>
      </c>
      <c r="E13" s="44">
        <f t="shared" si="2"/>
        <v>2.1354577064927392E-3</v>
      </c>
      <c r="F13" s="83">
        <f t="shared" si="3"/>
        <v>18</v>
      </c>
      <c r="G13" s="43">
        <f t="shared" si="4"/>
        <v>27599735</v>
      </c>
      <c r="H13" s="45">
        <f t="shared" si="5"/>
        <v>3.1302334518313484E-3</v>
      </c>
      <c r="I13" s="84">
        <f t="shared" si="6"/>
        <v>17</v>
      </c>
      <c r="R13" s="72" t="str">
        <f t="shared" si="0"/>
        <v>Ⅷ．耳及び乳様突起の疾患</v>
      </c>
      <c r="S13" s="74">
        <v>15577887</v>
      </c>
      <c r="T13" s="74">
        <v>27599735</v>
      </c>
    </row>
    <row r="14" spans="2:20" ht="18.75" customHeight="1">
      <c r="B14" s="41" t="s">
        <v>59</v>
      </c>
      <c r="C14" s="42"/>
      <c r="D14" s="43">
        <f t="shared" si="1"/>
        <v>1403955476</v>
      </c>
      <c r="E14" s="44">
        <f t="shared" si="2"/>
        <v>0.1924579078534131</v>
      </c>
      <c r="F14" s="83">
        <f t="shared" si="3"/>
        <v>1</v>
      </c>
      <c r="G14" s="43">
        <f t="shared" si="4"/>
        <v>1611117079</v>
      </c>
      <c r="H14" s="45">
        <f t="shared" si="5"/>
        <v>0.18272539846859434</v>
      </c>
      <c r="I14" s="84">
        <f t="shared" si="6"/>
        <v>1</v>
      </c>
      <c r="R14" s="72" t="str">
        <f t="shared" si="0"/>
        <v>Ⅸ．循環器系の疾患</v>
      </c>
      <c r="S14" s="74">
        <v>1403955476</v>
      </c>
      <c r="T14" s="74">
        <v>1611117079</v>
      </c>
    </row>
    <row r="15" spans="2:20" ht="18.75" customHeight="1">
      <c r="B15" s="41" t="s">
        <v>60</v>
      </c>
      <c r="C15" s="42"/>
      <c r="D15" s="43">
        <f t="shared" si="1"/>
        <v>589005135</v>
      </c>
      <c r="E15" s="44">
        <f t="shared" si="2"/>
        <v>8.0742372486046807E-2</v>
      </c>
      <c r="F15" s="83">
        <f t="shared" si="3"/>
        <v>4</v>
      </c>
      <c r="G15" s="43">
        <f t="shared" si="4"/>
        <v>483378993</v>
      </c>
      <c r="H15" s="45">
        <f t="shared" si="5"/>
        <v>5.4822594992348705E-2</v>
      </c>
      <c r="I15" s="84">
        <f t="shared" si="6"/>
        <v>9</v>
      </c>
      <c r="R15" s="72" t="str">
        <f t="shared" si="0"/>
        <v>Ⅹ．呼吸器系の疾患</v>
      </c>
      <c r="S15" s="74">
        <v>589005135</v>
      </c>
      <c r="T15" s="74">
        <v>483378993</v>
      </c>
    </row>
    <row r="16" spans="2:20" ht="18.75" customHeight="1">
      <c r="B16" s="41" t="s">
        <v>61</v>
      </c>
      <c r="C16" s="42" t="s">
        <v>62</v>
      </c>
      <c r="D16" s="43">
        <f t="shared" si="1"/>
        <v>545188338</v>
      </c>
      <c r="E16" s="44">
        <f t="shared" si="2"/>
        <v>7.4735850752548683E-2</v>
      </c>
      <c r="F16" s="83">
        <f t="shared" si="3"/>
        <v>6</v>
      </c>
      <c r="G16" s="43">
        <f t="shared" si="4"/>
        <v>671868745</v>
      </c>
      <c r="H16" s="45">
        <f t="shared" si="5"/>
        <v>7.6200225141253936E-2</v>
      </c>
      <c r="I16" s="84">
        <f t="shared" si="6"/>
        <v>4</v>
      </c>
      <c r="R16" s="72" t="str">
        <f t="shared" si="0"/>
        <v>ⅩⅠ．消化器系の疾患</v>
      </c>
      <c r="S16" s="74">
        <v>545188338</v>
      </c>
      <c r="T16" s="74">
        <v>671868745</v>
      </c>
    </row>
    <row r="17" spans="2:20" ht="18.75" customHeight="1">
      <c r="B17" s="41" t="s">
        <v>63</v>
      </c>
      <c r="C17" s="42"/>
      <c r="D17" s="43">
        <f t="shared" si="1"/>
        <v>120888556</v>
      </c>
      <c r="E17" s="44">
        <f t="shared" si="2"/>
        <v>1.657172109009258E-2</v>
      </c>
      <c r="F17" s="83">
        <f t="shared" si="3"/>
        <v>12</v>
      </c>
      <c r="G17" s="43">
        <f t="shared" si="4"/>
        <v>156297278</v>
      </c>
      <c r="H17" s="45">
        <f t="shared" si="5"/>
        <v>1.7726509621407014E-2</v>
      </c>
      <c r="I17" s="84">
        <f t="shared" si="6"/>
        <v>13</v>
      </c>
      <c r="R17" s="72" t="str">
        <f t="shared" si="0"/>
        <v>ⅩⅡ．皮膚及び皮下組織の疾患</v>
      </c>
      <c r="S17" s="74">
        <v>120888556</v>
      </c>
      <c r="T17" s="74">
        <v>156297278</v>
      </c>
    </row>
    <row r="18" spans="2:20" ht="18.75" customHeight="1">
      <c r="B18" s="41" t="s">
        <v>64</v>
      </c>
      <c r="C18" s="42"/>
      <c r="D18" s="43">
        <f t="shared" si="1"/>
        <v>514044702</v>
      </c>
      <c r="E18" s="44">
        <f t="shared" si="2"/>
        <v>7.0466599248515768E-2</v>
      </c>
      <c r="F18" s="83">
        <f t="shared" si="3"/>
        <v>7</v>
      </c>
      <c r="G18" s="43">
        <f t="shared" si="4"/>
        <v>1369901506</v>
      </c>
      <c r="H18" s="45">
        <f t="shared" si="5"/>
        <v>0.15536785116941676</v>
      </c>
      <c r="I18" s="84">
        <f t="shared" si="6"/>
        <v>2</v>
      </c>
      <c r="R18" s="72" t="str">
        <f t="shared" si="0"/>
        <v>ⅩⅢ．筋骨格系及び結合組織の疾患</v>
      </c>
      <c r="S18" s="74">
        <v>514044702</v>
      </c>
      <c r="T18" s="74">
        <v>1369901506</v>
      </c>
    </row>
    <row r="19" spans="2:20" ht="18.75" customHeight="1">
      <c r="B19" s="41" t="s">
        <v>65</v>
      </c>
      <c r="C19" s="42"/>
      <c r="D19" s="43">
        <f t="shared" si="1"/>
        <v>704811534</v>
      </c>
      <c r="E19" s="44">
        <f t="shared" si="2"/>
        <v>9.6617418132848784E-2</v>
      </c>
      <c r="F19" s="83">
        <f t="shared" si="3"/>
        <v>3</v>
      </c>
      <c r="G19" s="43">
        <f t="shared" si="4"/>
        <v>462144275</v>
      </c>
      <c r="H19" s="45">
        <f t="shared" si="5"/>
        <v>5.2414252136020363E-2</v>
      </c>
      <c r="I19" s="84">
        <f t="shared" si="6"/>
        <v>10</v>
      </c>
      <c r="R19" s="72" t="str">
        <f t="shared" si="0"/>
        <v>ⅩⅣ．腎尿路生殖器系の疾患</v>
      </c>
      <c r="S19" s="74">
        <v>704811534</v>
      </c>
      <c r="T19" s="74">
        <v>462144275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5083</v>
      </c>
      <c r="H20" s="45">
        <f t="shared" si="5"/>
        <v>5.764901958536466E-7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5083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1136898</v>
      </c>
      <c r="E22" s="44">
        <f t="shared" si="2"/>
        <v>1.5584896691035068E-4</v>
      </c>
      <c r="F22" s="83">
        <f t="shared" si="3"/>
        <v>19</v>
      </c>
      <c r="G22" s="43">
        <f t="shared" si="4"/>
        <v>4035553</v>
      </c>
      <c r="H22" s="45">
        <f t="shared" si="5"/>
        <v>4.5769363355258139E-4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1136898</v>
      </c>
      <c r="T22" s="74">
        <v>4035553</v>
      </c>
    </row>
    <row r="23" spans="2:20" ht="18.75" customHeight="1">
      <c r="B23" s="41" t="s">
        <v>69</v>
      </c>
      <c r="C23" s="42"/>
      <c r="D23" s="43">
        <f t="shared" si="1"/>
        <v>115791169</v>
      </c>
      <c r="E23" s="44">
        <f t="shared" si="2"/>
        <v>1.5872957878360086E-2</v>
      </c>
      <c r="F23" s="83">
        <f t="shared" si="3"/>
        <v>13</v>
      </c>
      <c r="G23" s="43">
        <f t="shared" si="4"/>
        <v>171628796</v>
      </c>
      <c r="H23" s="45">
        <f t="shared" si="5"/>
        <v>1.9465339016361511E-2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115791169</v>
      </c>
      <c r="T23" s="74">
        <v>171628796</v>
      </c>
    </row>
    <row r="24" spans="2:20" ht="18.75" customHeight="1">
      <c r="B24" s="41" t="s">
        <v>70</v>
      </c>
      <c r="C24" s="42"/>
      <c r="D24" s="43">
        <f t="shared" si="1"/>
        <v>306587938</v>
      </c>
      <c r="E24" s="44">
        <f t="shared" si="2"/>
        <v>4.2027880605361827E-2</v>
      </c>
      <c r="F24" s="83">
        <f t="shared" si="3"/>
        <v>10</v>
      </c>
      <c r="G24" s="43">
        <f t="shared" si="4"/>
        <v>650972712</v>
      </c>
      <c r="H24" s="45">
        <f t="shared" si="5"/>
        <v>7.3830294360861595E-2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306587938</v>
      </c>
      <c r="T24" s="74">
        <v>650972712</v>
      </c>
    </row>
    <row r="25" spans="2:20" ht="18.75" customHeight="1">
      <c r="B25" s="41" t="s">
        <v>71</v>
      </c>
      <c r="C25" s="42"/>
      <c r="D25" s="43">
        <f t="shared" si="1"/>
        <v>33558374</v>
      </c>
      <c r="E25" s="44">
        <f t="shared" si="2"/>
        <v>4.6002701377706465E-3</v>
      </c>
      <c r="F25" s="83">
        <f t="shared" si="3"/>
        <v>16</v>
      </c>
      <c r="G25" s="43">
        <f t="shared" si="4"/>
        <v>54561197</v>
      </c>
      <c r="H25" s="45">
        <f t="shared" si="5"/>
        <v>6.1880769515127668E-3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33558374</v>
      </c>
      <c r="T25" s="74">
        <v>54561197</v>
      </c>
    </row>
    <row r="26" spans="2:20" ht="18.75" customHeight="1">
      <c r="B26" s="41" t="s">
        <v>72</v>
      </c>
      <c r="C26" s="42"/>
      <c r="D26" s="43">
        <f t="shared" si="1"/>
        <v>18296924</v>
      </c>
      <c r="E26" s="44">
        <f t="shared" si="2"/>
        <v>2.5081904471968472E-3</v>
      </c>
      <c r="F26" s="83">
        <f t="shared" si="3"/>
        <v>17</v>
      </c>
      <c r="G26" s="43">
        <f t="shared" si="4"/>
        <v>17303711</v>
      </c>
      <c r="H26" s="45">
        <f t="shared" si="5"/>
        <v>1.962506343376923E-3</v>
      </c>
      <c r="I26" s="84">
        <f t="shared" si="6"/>
        <v>18</v>
      </c>
      <c r="R26" s="72" t="str">
        <f t="shared" si="0"/>
        <v>ⅩⅩⅡ．特殊目的用コード</v>
      </c>
      <c r="S26" s="74">
        <v>18296924</v>
      </c>
      <c r="T26" s="74">
        <v>17303711</v>
      </c>
    </row>
    <row r="27" spans="2:20" ht="18.75" customHeight="1" thickBot="1">
      <c r="B27" s="46" t="s">
        <v>73</v>
      </c>
      <c r="C27" s="47"/>
      <c r="D27" s="43">
        <f t="shared" si="1"/>
        <v>1117230</v>
      </c>
      <c r="E27" s="44">
        <f t="shared" si="2"/>
        <v>1.5315282576031545E-4</v>
      </c>
      <c r="F27" s="83">
        <f t="shared" si="3"/>
        <v>20</v>
      </c>
      <c r="G27" s="43">
        <f t="shared" si="4"/>
        <v>961741</v>
      </c>
      <c r="H27" s="45">
        <f t="shared" si="5"/>
        <v>1.0907618678939248E-4</v>
      </c>
      <c r="I27" s="84">
        <f t="shared" si="6"/>
        <v>20</v>
      </c>
      <c r="R27" s="72" t="str">
        <f t="shared" si="0"/>
        <v>分類外</v>
      </c>
      <c r="S27" s="74">
        <v>1117230</v>
      </c>
      <c r="T27" s="74">
        <v>961741</v>
      </c>
    </row>
    <row r="28" spans="2:20" ht="18.75" customHeight="1" thickTop="1">
      <c r="B28" s="48" t="s">
        <v>74</v>
      </c>
      <c r="C28" s="49"/>
      <c r="D28" s="50">
        <f>S28</f>
        <v>7294870300</v>
      </c>
      <c r="E28" s="51"/>
      <c r="F28" s="52"/>
      <c r="G28" s="50">
        <f>T28</f>
        <v>8817149080</v>
      </c>
      <c r="H28" s="51"/>
      <c r="I28" s="53"/>
      <c r="R28" s="77" t="s">
        <v>169</v>
      </c>
      <c r="S28" s="79">
        <f>SUM(S6:S27)</f>
        <v>7294870300</v>
      </c>
      <c r="T28" s="79">
        <f>SUM(T6:T27)</f>
        <v>8817149080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07" priority="1" stopIfTrue="1" operator="equal">
      <formula>0</formula>
    </cfRule>
    <cfRule type="expression" dxfId="106" priority="2" stopIfTrue="1">
      <formula>$F6&lt;=5</formula>
    </cfRule>
  </conditionalFormatting>
  <conditionalFormatting sqref="G6:I27">
    <cfRule type="cellIs" dxfId="105" priority="3" stopIfTrue="1" operator="equal">
      <formula>0</formula>
    </cfRule>
  </conditionalFormatting>
  <conditionalFormatting sqref="G6:I27">
    <cfRule type="expression" dxfId="10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73F72-2935-41A6-A342-7884C3F8513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120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157056099</v>
      </c>
      <c r="E6" s="44">
        <f>IFERROR(S6/$S$28,"-")</f>
        <v>2.3146182178660612E-2</v>
      </c>
      <c r="F6" s="83">
        <f>_xlfn.IFS(D6&gt;0,RANK(D6,$D$6:$D$27),D6=0,"")</f>
        <v>11</v>
      </c>
      <c r="G6" s="40">
        <f>T6</f>
        <v>182952445</v>
      </c>
      <c r="H6" s="45">
        <f>IFERROR(T6/$T$28,"-")</f>
        <v>2.0674046099209267E-2</v>
      </c>
      <c r="I6" s="84">
        <f>_xlfn.IFS(G6&gt;0,RANK(G6,$G$6:$G$27),G6=0,"")</f>
        <v>12</v>
      </c>
      <c r="R6" s="72" t="str">
        <f>B6</f>
        <v>Ⅰ．感染症及び寄生虫症</v>
      </c>
      <c r="S6" s="74">
        <v>157056099</v>
      </c>
      <c r="T6" s="74">
        <v>182952445</v>
      </c>
    </row>
    <row r="7" spans="2:20" ht="18.75" customHeight="1">
      <c r="B7" s="41" t="s">
        <v>52</v>
      </c>
      <c r="C7" s="42"/>
      <c r="D7" s="43">
        <f>S7</f>
        <v>1118566518</v>
      </c>
      <c r="E7" s="44">
        <f>IFERROR(S7/$S$28,"-")</f>
        <v>0.16484902254307268</v>
      </c>
      <c r="F7" s="83">
        <f>_xlfn.IFS(D7&gt;0,RANK(D7,$D$6:$D$27),D7=0,"")</f>
        <v>2</v>
      </c>
      <c r="G7" s="43">
        <f>T7</f>
        <v>782902241</v>
      </c>
      <c r="H7" s="45">
        <f>IFERROR(T7/$T$28,"-")</f>
        <v>8.8469749729817734E-2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1118566518</v>
      </c>
      <c r="T7" s="74">
        <v>782902241</v>
      </c>
    </row>
    <row r="8" spans="2:20" ht="18.75" customHeight="1">
      <c r="B8" s="41" t="s">
        <v>53</v>
      </c>
      <c r="C8" s="42"/>
      <c r="D8" s="43">
        <f t="shared" ref="D8:D27" si="1">S8</f>
        <v>76648978</v>
      </c>
      <c r="E8" s="44">
        <f t="shared" ref="E8:E27" si="2">IFERROR(S8/$S$28,"-")</f>
        <v>1.1296162453367375E-2</v>
      </c>
      <c r="F8" s="83">
        <f t="shared" ref="F8:F27" si="3">_xlfn.IFS(D8&gt;0,RANK(D8,$D$6:$D$27),D8=0,"")</f>
        <v>15</v>
      </c>
      <c r="G8" s="43">
        <f t="shared" ref="G8:G27" si="4">T8</f>
        <v>121517164</v>
      </c>
      <c r="H8" s="45">
        <f t="shared" ref="H8:H27" si="5">IFERROR(T8/$T$28,"-")</f>
        <v>1.3731718372942065E-2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76648978</v>
      </c>
      <c r="T8" s="74">
        <v>121517164</v>
      </c>
    </row>
    <row r="9" spans="2:20" ht="18.75" customHeight="1">
      <c r="B9" s="41" t="s">
        <v>54</v>
      </c>
      <c r="C9" s="42"/>
      <c r="D9" s="43">
        <f t="shared" si="1"/>
        <v>476972005</v>
      </c>
      <c r="E9" s="44">
        <f t="shared" si="2"/>
        <v>7.0293869465400519E-2</v>
      </c>
      <c r="F9" s="83">
        <f t="shared" si="3"/>
        <v>7</v>
      </c>
      <c r="G9" s="43">
        <f t="shared" si="4"/>
        <v>645160036</v>
      </c>
      <c r="H9" s="45">
        <f t="shared" si="5"/>
        <v>7.2904564492874149E-2</v>
      </c>
      <c r="I9" s="84">
        <f t="shared" si="6"/>
        <v>6</v>
      </c>
      <c r="R9" s="72" t="str">
        <f t="shared" si="0"/>
        <v>Ⅳ．内分泌，栄養及び代謝疾患</v>
      </c>
      <c r="S9" s="74">
        <v>476972005</v>
      </c>
      <c r="T9" s="74">
        <v>645160036</v>
      </c>
    </row>
    <row r="10" spans="2:20" ht="18.75" customHeight="1">
      <c r="B10" s="41" t="s">
        <v>55</v>
      </c>
      <c r="C10" s="42"/>
      <c r="D10" s="43">
        <f t="shared" si="1"/>
        <v>134041426</v>
      </c>
      <c r="E10" s="44">
        <f t="shared" si="2"/>
        <v>1.9754388944064217E-2</v>
      </c>
      <c r="F10" s="83">
        <f t="shared" si="3"/>
        <v>12</v>
      </c>
      <c r="G10" s="43">
        <f t="shared" si="4"/>
        <v>329993387</v>
      </c>
      <c r="H10" s="45">
        <f t="shared" si="5"/>
        <v>3.7290009954620743E-2</v>
      </c>
      <c r="I10" s="84">
        <f t="shared" si="6"/>
        <v>11</v>
      </c>
      <c r="R10" s="72" t="str">
        <f t="shared" si="0"/>
        <v>Ⅴ．精神及び行動の障害</v>
      </c>
      <c r="S10" s="74">
        <v>134041426</v>
      </c>
      <c r="T10" s="74">
        <v>329993387</v>
      </c>
    </row>
    <row r="11" spans="2:20" ht="18.75" customHeight="1">
      <c r="B11" s="41" t="s">
        <v>56</v>
      </c>
      <c r="C11" s="42"/>
      <c r="D11" s="43">
        <f t="shared" si="1"/>
        <v>394901551</v>
      </c>
      <c r="E11" s="44">
        <f t="shared" si="2"/>
        <v>5.8198715619962232E-2</v>
      </c>
      <c r="F11" s="83">
        <f t="shared" si="3"/>
        <v>8</v>
      </c>
      <c r="G11" s="43">
        <f t="shared" si="4"/>
        <v>611452522</v>
      </c>
      <c r="H11" s="45">
        <f t="shared" si="5"/>
        <v>6.9095538063488407E-2</v>
      </c>
      <c r="I11" s="84">
        <f t="shared" si="6"/>
        <v>7</v>
      </c>
      <c r="R11" s="72" t="str">
        <f t="shared" si="0"/>
        <v>Ⅵ．神経系の疾患</v>
      </c>
      <c r="S11" s="74">
        <v>394901551</v>
      </c>
      <c r="T11" s="74">
        <v>611452522</v>
      </c>
    </row>
    <row r="12" spans="2:20" ht="18.75" customHeight="1">
      <c r="B12" s="41" t="s">
        <v>57</v>
      </c>
      <c r="C12" s="42"/>
      <c r="D12" s="43">
        <f t="shared" si="1"/>
        <v>274587526</v>
      </c>
      <c r="E12" s="44">
        <f t="shared" si="2"/>
        <v>4.046740585848696E-2</v>
      </c>
      <c r="F12" s="83">
        <f t="shared" si="3"/>
        <v>10</v>
      </c>
      <c r="G12" s="43">
        <f t="shared" si="4"/>
        <v>390616084</v>
      </c>
      <c r="H12" s="45">
        <f t="shared" si="5"/>
        <v>4.414051382428149E-2</v>
      </c>
      <c r="I12" s="84">
        <f t="shared" si="6"/>
        <v>10</v>
      </c>
      <c r="R12" s="72" t="str">
        <f t="shared" si="0"/>
        <v>Ⅶ．眼及び付属器の疾患</v>
      </c>
      <c r="S12" s="74">
        <v>274587526</v>
      </c>
      <c r="T12" s="74">
        <v>390616084</v>
      </c>
    </row>
    <row r="13" spans="2:20" ht="18.75" customHeight="1">
      <c r="B13" s="41" t="s">
        <v>58</v>
      </c>
      <c r="C13" s="42"/>
      <c r="D13" s="43">
        <f t="shared" si="1"/>
        <v>18721532</v>
      </c>
      <c r="E13" s="44">
        <f t="shared" si="2"/>
        <v>2.7590904975656142E-3</v>
      </c>
      <c r="F13" s="83">
        <f t="shared" si="3"/>
        <v>18</v>
      </c>
      <c r="G13" s="43">
        <f t="shared" si="4"/>
        <v>30240637</v>
      </c>
      <c r="H13" s="45">
        <f t="shared" si="5"/>
        <v>3.4172613730713104E-3</v>
      </c>
      <c r="I13" s="84">
        <f t="shared" si="6"/>
        <v>18</v>
      </c>
      <c r="R13" s="72" t="str">
        <f t="shared" si="0"/>
        <v>Ⅷ．耳及び乳様突起の疾患</v>
      </c>
      <c r="S13" s="74">
        <v>18721532</v>
      </c>
      <c r="T13" s="74">
        <v>30240637</v>
      </c>
    </row>
    <row r="14" spans="2:20" ht="18.75" customHeight="1">
      <c r="B14" s="41" t="s">
        <v>59</v>
      </c>
      <c r="C14" s="42"/>
      <c r="D14" s="43">
        <f t="shared" si="1"/>
        <v>1220810533</v>
      </c>
      <c r="E14" s="44">
        <f t="shared" si="2"/>
        <v>0.17991726002595904</v>
      </c>
      <c r="F14" s="83">
        <f t="shared" si="3"/>
        <v>1</v>
      </c>
      <c r="G14" s="43">
        <f t="shared" si="4"/>
        <v>1466210107</v>
      </c>
      <c r="H14" s="45">
        <f t="shared" si="5"/>
        <v>0.16568510654910651</v>
      </c>
      <c r="I14" s="84">
        <f t="shared" si="6"/>
        <v>1</v>
      </c>
      <c r="R14" s="72" t="str">
        <f t="shared" si="0"/>
        <v>Ⅸ．循環器系の疾患</v>
      </c>
      <c r="S14" s="74">
        <v>1220810533</v>
      </c>
      <c r="T14" s="74">
        <v>1466210107</v>
      </c>
    </row>
    <row r="15" spans="2:20" ht="18.75" customHeight="1">
      <c r="B15" s="41" t="s">
        <v>60</v>
      </c>
      <c r="C15" s="42"/>
      <c r="D15" s="43">
        <f t="shared" si="1"/>
        <v>549625051</v>
      </c>
      <c r="E15" s="44">
        <f t="shared" si="2"/>
        <v>8.1001130433028465E-2</v>
      </c>
      <c r="F15" s="83">
        <f t="shared" si="3"/>
        <v>5</v>
      </c>
      <c r="G15" s="43">
        <f t="shared" si="4"/>
        <v>511621828</v>
      </c>
      <c r="H15" s="45">
        <f t="shared" si="5"/>
        <v>5.7814440563686995E-2</v>
      </c>
      <c r="I15" s="84">
        <f t="shared" si="6"/>
        <v>9</v>
      </c>
      <c r="R15" s="72" t="str">
        <f t="shared" si="0"/>
        <v>Ⅹ．呼吸器系の疾患</v>
      </c>
      <c r="S15" s="74">
        <v>549625051</v>
      </c>
      <c r="T15" s="74">
        <v>511621828</v>
      </c>
    </row>
    <row r="16" spans="2:20" ht="18.75" customHeight="1">
      <c r="B16" s="41" t="s">
        <v>61</v>
      </c>
      <c r="C16" s="42" t="s">
        <v>62</v>
      </c>
      <c r="D16" s="43">
        <f t="shared" si="1"/>
        <v>512066059</v>
      </c>
      <c r="E16" s="44">
        <f t="shared" si="2"/>
        <v>7.5465864519675699E-2</v>
      </c>
      <c r="F16" s="83">
        <f t="shared" si="3"/>
        <v>6</v>
      </c>
      <c r="G16" s="43">
        <f t="shared" si="4"/>
        <v>709947586</v>
      </c>
      <c r="H16" s="45">
        <f t="shared" si="5"/>
        <v>8.0225706308469036E-2</v>
      </c>
      <c r="I16" s="84">
        <f t="shared" si="6"/>
        <v>4</v>
      </c>
      <c r="R16" s="72" t="str">
        <f t="shared" si="0"/>
        <v>ⅩⅠ．消化器系の疾患</v>
      </c>
      <c r="S16" s="74">
        <v>512066059</v>
      </c>
      <c r="T16" s="74">
        <v>709947586</v>
      </c>
    </row>
    <row r="17" spans="2:20" ht="18.75" customHeight="1">
      <c r="B17" s="41" t="s">
        <v>63</v>
      </c>
      <c r="C17" s="42"/>
      <c r="D17" s="43">
        <f t="shared" si="1"/>
        <v>127430118</v>
      </c>
      <c r="E17" s="44">
        <f t="shared" si="2"/>
        <v>1.8780045761076867E-2</v>
      </c>
      <c r="F17" s="83">
        <f t="shared" si="3"/>
        <v>13</v>
      </c>
      <c r="G17" s="43">
        <f t="shared" si="4"/>
        <v>159306978</v>
      </c>
      <c r="H17" s="45">
        <f t="shared" si="5"/>
        <v>1.8002054069830641E-2</v>
      </c>
      <c r="I17" s="84">
        <f t="shared" si="6"/>
        <v>14</v>
      </c>
      <c r="R17" s="72" t="str">
        <f t="shared" si="0"/>
        <v>ⅩⅡ．皮膚及び皮下組織の疾患</v>
      </c>
      <c r="S17" s="74">
        <v>127430118</v>
      </c>
      <c r="T17" s="74">
        <v>159306978</v>
      </c>
    </row>
    <row r="18" spans="2:20" ht="18.75" customHeight="1">
      <c r="B18" s="41" t="s">
        <v>64</v>
      </c>
      <c r="C18" s="42"/>
      <c r="D18" s="43">
        <f t="shared" si="1"/>
        <v>562766218</v>
      </c>
      <c r="E18" s="44">
        <f t="shared" si="2"/>
        <v>8.2937813232097618E-2</v>
      </c>
      <c r="F18" s="83">
        <f t="shared" si="3"/>
        <v>4</v>
      </c>
      <c r="G18" s="43">
        <f t="shared" si="4"/>
        <v>1423302723</v>
      </c>
      <c r="H18" s="45">
        <f t="shared" si="5"/>
        <v>0.16083647369911933</v>
      </c>
      <c r="I18" s="84">
        <f t="shared" si="6"/>
        <v>2</v>
      </c>
      <c r="R18" s="72" t="str">
        <f t="shared" si="0"/>
        <v>ⅩⅢ．筋骨格系及び結合組織の疾患</v>
      </c>
      <c r="S18" s="74">
        <v>562766218</v>
      </c>
      <c r="T18" s="74">
        <v>1423302723</v>
      </c>
    </row>
    <row r="19" spans="2:20" ht="18.75" customHeight="1">
      <c r="B19" s="41" t="s">
        <v>65</v>
      </c>
      <c r="C19" s="42"/>
      <c r="D19" s="43">
        <f t="shared" si="1"/>
        <v>695938397</v>
      </c>
      <c r="E19" s="44">
        <f t="shared" si="2"/>
        <v>0.10256409668042904</v>
      </c>
      <c r="F19" s="83">
        <f t="shared" si="3"/>
        <v>3</v>
      </c>
      <c r="G19" s="43">
        <f t="shared" si="4"/>
        <v>539986529</v>
      </c>
      <c r="H19" s="45">
        <f t="shared" si="5"/>
        <v>6.1019716864117349E-2</v>
      </c>
      <c r="I19" s="84">
        <f t="shared" si="6"/>
        <v>8</v>
      </c>
      <c r="R19" s="72" t="str">
        <f t="shared" si="0"/>
        <v>ⅩⅣ．腎尿路生殖器系の疾患</v>
      </c>
      <c r="S19" s="74">
        <v>695938397</v>
      </c>
      <c r="T19" s="74">
        <v>539986529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36270</v>
      </c>
      <c r="H20" s="45">
        <f t="shared" si="5"/>
        <v>4.0985932274275976E-6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36270</v>
      </c>
    </row>
    <row r="21" spans="2:20" ht="18.75" customHeight="1">
      <c r="B21" s="41" t="s">
        <v>67</v>
      </c>
      <c r="C21" s="42" t="s">
        <v>62</v>
      </c>
      <c r="D21" s="43">
        <f t="shared" si="1"/>
        <v>388</v>
      </c>
      <c r="E21" s="44">
        <f t="shared" si="2"/>
        <v>5.718159780168943E-8</v>
      </c>
      <c r="F21" s="83">
        <f t="shared" si="3"/>
        <v>21</v>
      </c>
      <c r="G21" s="43">
        <f t="shared" si="4"/>
        <v>5310</v>
      </c>
      <c r="H21" s="45">
        <f t="shared" si="5"/>
        <v>6.0004218466061603E-7</v>
      </c>
      <c r="I21" s="84">
        <f t="shared" si="6"/>
        <v>22</v>
      </c>
      <c r="R21" s="72" t="str">
        <f t="shared" si="0"/>
        <v>ⅩⅥ．周産期に発生した病態</v>
      </c>
      <c r="S21" s="74">
        <v>388</v>
      </c>
      <c r="T21" s="74">
        <v>5310</v>
      </c>
    </row>
    <row r="22" spans="2:20" ht="18.75" customHeight="1">
      <c r="B22" s="41" t="s">
        <v>68</v>
      </c>
      <c r="C22" s="42"/>
      <c r="D22" s="43">
        <f t="shared" si="1"/>
        <v>1334902</v>
      </c>
      <c r="E22" s="44">
        <f t="shared" si="2"/>
        <v>1.9673151873368769E-4</v>
      </c>
      <c r="F22" s="83">
        <f t="shared" si="3"/>
        <v>20</v>
      </c>
      <c r="G22" s="43">
        <f t="shared" si="4"/>
        <v>1597822</v>
      </c>
      <c r="H22" s="45">
        <f t="shared" si="5"/>
        <v>1.8055755246304989E-4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1334902</v>
      </c>
      <c r="T22" s="74">
        <v>1597822</v>
      </c>
    </row>
    <row r="23" spans="2:20" ht="18.75" customHeight="1">
      <c r="B23" s="41" t="s">
        <v>69</v>
      </c>
      <c r="C23" s="42"/>
      <c r="D23" s="43">
        <f t="shared" si="1"/>
        <v>110414519</v>
      </c>
      <c r="E23" s="44">
        <f t="shared" si="2"/>
        <v>1.6272367569394319E-2</v>
      </c>
      <c r="F23" s="83">
        <f t="shared" si="3"/>
        <v>14</v>
      </c>
      <c r="G23" s="43">
        <f t="shared" si="4"/>
        <v>172273802</v>
      </c>
      <c r="H23" s="45">
        <f t="shared" si="5"/>
        <v>1.9467334936322109E-2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110414519</v>
      </c>
      <c r="T23" s="74">
        <v>172273802</v>
      </c>
    </row>
    <row r="24" spans="2:20" ht="18.75" customHeight="1">
      <c r="B24" s="41" t="s">
        <v>70</v>
      </c>
      <c r="C24" s="42"/>
      <c r="D24" s="43">
        <f t="shared" si="1"/>
        <v>291564373</v>
      </c>
      <c r="E24" s="44">
        <f t="shared" si="2"/>
        <v>4.2969372964401439E-2</v>
      </c>
      <c r="F24" s="83">
        <f t="shared" si="3"/>
        <v>9</v>
      </c>
      <c r="G24" s="43">
        <f t="shared" si="4"/>
        <v>681429689</v>
      </c>
      <c r="H24" s="45">
        <f t="shared" si="5"/>
        <v>7.7003118508505497E-2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291564373</v>
      </c>
      <c r="T24" s="74">
        <v>681429689</v>
      </c>
    </row>
    <row r="25" spans="2:20" ht="18.75" customHeight="1">
      <c r="B25" s="41" t="s">
        <v>71</v>
      </c>
      <c r="C25" s="42"/>
      <c r="D25" s="43">
        <f t="shared" si="1"/>
        <v>26623291</v>
      </c>
      <c r="E25" s="44">
        <f t="shared" si="2"/>
        <v>3.9236142219570566E-3</v>
      </c>
      <c r="F25" s="83">
        <f t="shared" si="3"/>
        <v>17</v>
      </c>
      <c r="G25" s="43">
        <f t="shared" si="4"/>
        <v>51203359</v>
      </c>
      <c r="H25" s="45">
        <f t="shared" si="5"/>
        <v>5.7860970614542033E-3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26623291</v>
      </c>
      <c r="T25" s="74">
        <v>51203359</v>
      </c>
    </row>
    <row r="26" spans="2:20" ht="18.75" customHeight="1">
      <c r="B26" s="41" t="s">
        <v>72</v>
      </c>
      <c r="C26" s="42"/>
      <c r="D26" s="43">
        <f t="shared" si="1"/>
        <v>32549120</v>
      </c>
      <c r="E26" s="44">
        <f t="shared" si="2"/>
        <v>4.7969347645333135E-3</v>
      </c>
      <c r="F26" s="83">
        <f t="shared" si="3"/>
        <v>16</v>
      </c>
      <c r="G26" s="43">
        <f t="shared" si="4"/>
        <v>36865069</v>
      </c>
      <c r="H26" s="45">
        <f t="shared" si="5"/>
        <v>4.1658373899104246E-3</v>
      </c>
      <c r="I26" s="84">
        <f t="shared" si="6"/>
        <v>17</v>
      </c>
      <c r="R26" s="72" t="str">
        <f t="shared" si="0"/>
        <v>ⅩⅩⅡ．特殊目的用コード</v>
      </c>
      <c r="S26" s="74">
        <v>32549120</v>
      </c>
      <c r="T26" s="74">
        <v>36865069</v>
      </c>
    </row>
    <row r="27" spans="2:20" ht="18.75" customHeight="1" thickBot="1">
      <c r="B27" s="46" t="s">
        <v>73</v>
      </c>
      <c r="C27" s="47"/>
      <c r="D27" s="43">
        <f t="shared" si="1"/>
        <v>2781156</v>
      </c>
      <c r="E27" s="44">
        <f t="shared" si="2"/>
        <v>4.0987356653545201E-4</v>
      </c>
      <c r="F27" s="83">
        <f t="shared" si="3"/>
        <v>19</v>
      </c>
      <c r="G27" s="43">
        <f t="shared" si="4"/>
        <v>756232</v>
      </c>
      <c r="H27" s="45">
        <f t="shared" si="5"/>
        <v>8.5455951297602067E-5</v>
      </c>
      <c r="I27" s="84">
        <f t="shared" si="6"/>
        <v>20</v>
      </c>
      <c r="R27" s="72" t="str">
        <f t="shared" si="0"/>
        <v>分類外</v>
      </c>
      <c r="S27" s="74">
        <v>2781156</v>
      </c>
      <c r="T27" s="74">
        <v>756232</v>
      </c>
    </row>
    <row r="28" spans="2:20" ht="18.75" customHeight="1" thickTop="1">
      <c r="B28" s="48" t="s">
        <v>74</v>
      </c>
      <c r="C28" s="49"/>
      <c r="D28" s="50">
        <f>S28</f>
        <v>6785399760</v>
      </c>
      <c r="E28" s="51"/>
      <c r="F28" s="52"/>
      <c r="G28" s="50">
        <f>T28</f>
        <v>8849377820</v>
      </c>
      <c r="H28" s="51"/>
      <c r="I28" s="53"/>
      <c r="R28" s="77" t="s">
        <v>169</v>
      </c>
      <c r="S28" s="79">
        <f>SUM(S6:S27)</f>
        <v>6785399760</v>
      </c>
      <c r="T28" s="79">
        <f>SUM(T6:T27)</f>
        <v>8849377820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03" priority="1" stopIfTrue="1" operator="equal">
      <formula>0</formula>
    </cfRule>
    <cfRule type="expression" dxfId="102" priority="2" stopIfTrue="1">
      <formula>$F6&lt;=5</formula>
    </cfRule>
  </conditionalFormatting>
  <conditionalFormatting sqref="G6:I27">
    <cfRule type="cellIs" dxfId="101" priority="3" stopIfTrue="1" operator="equal">
      <formula>0</formula>
    </cfRule>
  </conditionalFormatting>
  <conditionalFormatting sqref="G6:I27">
    <cfRule type="expression" dxfId="10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413CD-2E44-4E5D-8CD2-1CD46F1575E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121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105957349</v>
      </c>
      <c r="E6" s="44">
        <f>IFERROR(S6/$S$28,"-")</f>
        <v>1.6449028154884901E-2</v>
      </c>
      <c r="F6" s="83">
        <f>_xlfn.IFS(D6&gt;0,RANK(D6,$D$6:$D$27),D6=0,"")</f>
        <v>13</v>
      </c>
      <c r="G6" s="40">
        <f>T6</f>
        <v>138212204</v>
      </c>
      <c r="H6" s="45">
        <f>IFERROR(T6/$T$28,"-")</f>
        <v>1.7693549682425116E-2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105957349</v>
      </c>
      <c r="T6" s="74">
        <v>138212204</v>
      </c>
    </row>
    <row r="7" spans="2:20" ht="18.75" customHeight="1">
      <c r="B7" s="41" t="s">
        <v>52</v>
      </c>
      <c r="C7" s="42"/>
      <c r="D7" s="43">
        <f>S7</f>
        <v>954620793</v>
      </c>
      <c r="E7" s="44">
        <f>IFERROR(S7/$S$28,"-")</f>
        <v>0.14819721755491966</v>
      </c>
      <c r="F7" s="83">
        <f>_xlfn.IFS(D7&gt;0,RANK(D7,$D$6:$D$27),D7=0,"")</f>
        <v>2</v>
      </c>
      <c r="G7" s="43">
        <f>T7</f>
        <v>676007944</v>
      </c>
      <c r="H7" s="45">
        <f>IFERROR(T7/$T$28,"-")</f>
        <v>8.6540694647182198E-2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954620793</v>
      </c>
      <c r="T7" s="74">
        <v>676007944</v>
      </c>
    </row>
    <row r="8" spans="2:20" ht="18.75" customHeight="1">
      <c r="B8" s="41" t="s">
        <v>53</v>
      </c>
      <c r="C8" s="42"/>
      <c r="D8" s="43">
        <f t="shared" ref="D8:D27" si="1">S8</f>
        <v>69986785</v>
      </c>
      <c r="E8" s="44">
        <f t="shared" ref="E8:E27" si="2">IFERROR(S8/$S$28,"-")</f>
        <v>1.0864886747354129E-2</v>
      </c>
      <c r="F8" s="83">
        <f t="shared" ref="F8:F27" si="3">_xlfn.IFS(D8&gt;0,RANK(D8,$D$6:$D$27),D8=0,"")</f>
        <v>15</v>
      </c>
      <c r="G8" s="43">
        <f t="shared" ref="G8:G27" si="4">T8</f>
        <v>81739995</v>
      </c>
      <c r="H8" s="45">
        <f t="shared" ref="H8:H27" si="5">IFERROR(T8/$T$28,"-")</f>
        <v>1.0464131391564239E-2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69986785</v>
      </c>
      <c r="T8" s="74">
        <v>81739995</v>
      </c>
    </row>
    <row r="9" spans="2:20" ht="18.75" customHeight="1">
      <c r="B9" s="41" t="s">
        <v>54</v>
      </c>
      <c r="C9" s="42"/>
      <c r="D9" s="43">
        <f t="shared" si="1"/>
        <v>446838033</v>
      </c>
      <c r="E9" s="44">
        <f t="shared" si="2"/>
        <v>6.9368018876070484E-2</v>
      </c>
      <c r="F9" s="83">
        <f t="shared" si="3"/>
        <v>7</v>
      </c>
      <c r="G9" s="43">
        <f t="shared" si="4"/>
        <v>535879064</v>
      </c>
      <c r="H9" s="45">
        <f t="shared" si="5"/>
        <v>6.8601777326808763E-2</v>
      </c>
      <c r="I9" s="84">
        <f t="shared" si="6"/>
        <v>6</v>
      </c>
      <c r="R9" s="72" t="str">
        <f t="shared" si="0"/>
        <v>Ⅳ．内分泌，栄養及び代謝疾患</v>
      </c>
      <c r="S9" s="74">
        <v>446838033</v>
      </c>
      <c r="T9" s="74">
        <v>535879064</v>
      </c>
    </row>
    <row r="10" spans="2:20" ht="18.75" customHeight="1">
      <c r="B10" s="41" t="s">
        <v>55</v>
      </c>
      <c r="C10" s="42"/>
      <c r="D10" s="43">
        <f t="shared" si="1"/>
        <v>152950589</v>
      </c>
      <c r="E10" s="44">
        <f t="shared" si="2"/>
        <v>2.3744351557599169E-2</v>
      </c>
      <c r="F10" s="83">
        <f t="shared" si="3"/>
        <v>11</v>
      </c>
      <c r="G10" s="43">
        <f t="shared" si="4"/>
        <v>245768136</v>
      </c>
      <c r="H10" s="45">
        <f t="shared" si="5"/>
        <v>3.146256697182119E-2</v>
      </c>
      <c r="I10" s="84">
        <f t="shared" si="6"/>
        <v>11</v>
      </c>
      <c r="R10" s="72" t="str">
        <f t="shared" si="0"/>
        <v>Ⅴ．精神及び行動の障害</v>
      </c>
      <c r="S10" s="74">
        <v>152950589</v>
      </c>
      <c r="T10" s="74">
        <v>245768136</v>
      </c>
    </row>
    <row r="11" spans="2:20" ht="18.75" customHeight="1">
      <c r="B11" s="41" t="s">
        <v>56</v>
      </c>
      <c r="C11" s="42"/>
      <c r="D11" s="43">
        <f t="shared" si="1"/>
        <v>292688101</v>
      </c>
      <c r="E11" s="44">
        <f t="shared" si="2"/>
        <v>4.5437478942105237E-2</v>
      </c>
      <c r="F11" s="83">
        <f t="shared" si="3"/>
        <v>8</v>
      </c>
      <c r="G11" s="43">
        <f t="shared" si="4"/>
        <v>442103776</v>
      </c>
      <c r="H11" s="45">
        <f t="shared" si="5"/>
        <v>5.659692052551122E-2</v>
      </c>
      <c r="I11" s="84">
        <f t="shared" si="6"/>
        <v>9</v>
      </c>
      <c r="R11" s="72" t="str">
        <f t="shared" si="0"/>
        <v>Ⅵ．神経系の疾患</v>
      </c>
      <c r="S11" s="74">
        <v>292688101</v>
      </c>
      <c r="T11" s="74">
        <v>442103776</v>
      </c>
    </row>
    <row r="12" spans="2:20" ht="18.75" customHeight="1">
      <c r="B12" s="41" t="s">
        <v>57</v>
      </c>
      <c r="C12" s="42"/>
      <c r="D12" s="43">
        <f t="shared" si="1"/>
        <v>259564845</v>
      </c>
      <c r="E12" s="44">
        <f t="shared" si="2"/>
        <v>4.0295359252743621E-2</v>
      </c>
      <c r="F12" s="83">
        <f t="shared" si="3"/>
        <v>10</v>
      </c>
      <c r="G12" s="43">
        <f t="shared" si="4"/>
        <v>371228643</v>
      </c>
      <c r="H12" s="45">
        <f t="shared" si="5"/>
        <v>4.7523679156869218E-2</v>
      </c>
      <c r="I12" s="84">
        <f t="shared" si="6"/>
        <v>10</v>
      </c>
      <c r="R12" s="72" t="str">
        <f t="shared" si="0"/>
        <v>Ⅶ．眼及び付属器の疾患</v>
      </c>
      <c r="S12" s="74">
        <v>259564845</v>
      </c>
      <c r="T12" s="74">
        <v>371228643</v>
      </c>
    </row>
    <row r="13" spans="2:20" ht="18.75" customHeight="1">
      <c r="B13" s="41" t="s">
        <v>58</v>
      </c>
      <c r="C13" s="42"/>
      <c r="D13" s="43">
        <f t="shared" si="1"/>
        <v>14152304</v>
      </c>
      <c r="E13" s="44">
        <f t="shared" si="2"/>
        <v>2.1970316278155486E-3</v>
      </c>
      <c r="F13" s="83">
        <f t="shared" si="3"/>
        <v>18</v>
      </c>
      <c r="G13" s="43">
        <f t="shared" si="4"/>
        <v>30702349</v>
      </c>
      <c r="H13" s="45">
        <f t="shared" si="5"/>
        <v>3.9304310449940804E-3</v>
      </c>
      <c r="I13" s="84">
        <f t="shared" si="6"/>
        <v>18</v>
      </c>
      <c r="R13" s="72" t="str">
        <f t="shared" si="0"/>
        <v>Ⅷ．耳及び乳様突起の疾患</v>
      </c>
      <c r="S13" s="74">
        <v>14152304</v>
      </c>
      <c r="T13" s="74">
        <v>30702349</v>
      </c>
    </row>
    <row r="14" spans="2:20" ht="18.75" customHeight="1">
      <c r="B14" s="41" t="s">
        <v>59</v>
      </c>
      <c r="C14" s="42"/>
      <c r="D14" s="43">
        <f t="shared" si="1"/>
        <v>1355431825</v>
      </c>
      <c r="E14" s="44">
        <f t="shared" si="2"/>
        <v>0.21041991387923478</v>
      </c>
      <c r="F14" s="83">
        <f t="shared" si="3"/>
        <v>1</v>
      </c>
      <c r="G14" s="43">
        <f t="shared" si="4"/>
        <v>1449945877</v>
      </c>
      <c r="H14" s="45">
        <f t="shared" si="5"/>
        <v>0.18561811959475702</v>
      </c>
      <c r="I14" s="84">
        <f t="shared" si="6"/>
        <v>1</v>
      </c>
      <c r="R14" s="72" t="str">
        <f t="shared" si="0"/>
        <v>Ⅸ．循環器系の疾患</v>
      </c>
      <c r="S14" s="74">
        <v>1355431825</v>
      </c>
      <c r="T14" s="74">
        <v>1449945877</v>
      </c>
    </row>
    <row r="15" spans="2:20" ht="18.75" customHeight="1">
      <c r="B15" s="41" t="s">
        <v>60</v>
      </c>
      <c r="C15" s="42"/>
      <c r="D15" s="43">
        <f t="shared" si="1"/>
        <v>523345551</v>
      </c>
      <c r="E15" s="44">
        <f t="shared" si="2"/>
        <v>8.1245197094660715E-2</v>
      </c>
      <c r="F15" s="83">
        <f t="shared" si="3"/>
        <v>5</v>
      </c>
      <c r="G15" s="43">
        <f t="shared" si="4"/>
        <v>445842989</v>
      </c>
      <c r="H15" s="45">
        <f t="shared" si="5"/>
        <v>5.7075604383187567E-2</v>
      </c>
      <c r="I15" s="84">
        <f t="shared" si="6"/>
        <v>8</v>
      </c>
      <c r="R15" s="72" t="str">
        <f t="shared" si="0"/>
        <v>Ⅹ．呼吸器系の疾患</v>
      </c>
      <c r="S15" s="74">
        <v>523345551</v>
      </c>
      <c r="T15" s="74">
        <v>445842989</v>
      </c>
    </row>
    <row r="16" spans="2:20" ht="18.75" customHeight="1">
      <c r="B16" s="41" t="s">
        <v>61</v>
      </c>
      <c r="C16" s="42" t="s">
        <v>62</v>
      </c>
      <c r="D16" s="43">
        <f t="shared" si="1"/>
        <v>450007147</v>
      </c>
      <c r="E16" s="44">
        <f t="shared" si="2"/>
        <v>6.9859998393338701E-2</v>
      </c>
      <c r="F16" s="83">
        <f t="shared" si="3"/>
        <v>6</v>
      </c>
      <c r="G16" s="43">
        <f t="shared" si="4"/>
        <v>559782483</v>
      </c>
      <c r="H16" s="45">
        <f t="shared" si="5"/>
        <v>7.166182788252036E-2</v>
      </c>
      <c r="I16" s="84">
        <f t="shared" si="6"/>
        <v>5</v>
      </c>
      <c r="R16" s="72" t="str">
        <f t="shared" si="0"/>
        <v>ⅩⅠ．消化器系の疾患</v>
      </c>
      <c r="S16" s="74">
        <v>450007147</v>
      </c>
      <c r="T16" s="74">
        <v>559782483</v>
      </c>
    </row>
    <row r="17" spans="2:20" ht="18.75" customHeight="1">
      <c r="B17" s="41" t="s">
        <v>63</v>
      </c>
      <c r="C17" s="42"/>
      <c r="D17" s="43">
        <f t="shared" si="1"/>
        <v>113322979</v>
      </c>
      <c r="E17" s="44">
        <f t="shared" si="2"/>
        <v>1.7592483105314669E-2</v>
      </c>
      <c r="F17" s="83">
        <f t="shared" si="3"/>
        <v>12</v>
      </c>
      <c r="G17" s="43">
        <f t="shared" si="4"/>
        <v>143804613</v>
      </c>
      <c r="H17" s="45">
        <f t="shared" si="5"/>
        <v>1.8409474641453635E-2</v>
      </c>
      <c r="I17" s="84">
        <f t="shared" si="6"/>
        <v>12</v>
      </c>
      <c r="R17" s="72" t="str">
        <f t="shared" si="0"/>
        <v>ⅩⅡ．皮膚及び皮下組織の疾患</v>
      </c>
      <c r="S17" s="74">
        <v>113322979</v>
      </c>
      <c r="T17" s="74">
        <v>143804613</v>
      </c>
    </row>
    <row r="18" spans="2:20" ht="18.75" customHeight="1">
      <c r="B18" s="41" t="s">
        <v>64</v>
      </c>
      <c r="C18" s="42"/>
      <c r="D18" s="43">
        <f t="shared" si="1"/>
        <v>554256483</v>
      </c>
      <c r="E18" s="44">
        <f t="shared" si="2"/>
        <v>8.6043871236288524E-2</v>
      </c>
      <c r="F18" s="83">
        <f t="shared" si="3"/>
        <v>4</v>
      </c>
      <c r="G18" s="43">
        <f t="shared" si="4"/>
        <v>1298874205</v>
      </c>
      <c r="H18" s="45">
        <f t="shared" si="5"/>
        <v>0.16627833586524618</v>
      </c>
      <c r="I18" s="84">
        <f t="shared" si="6"/>
        <v>2</v>
      </c>
      <c r="R18" s="72" t="str">
        <f t="shared" si="0"/>
        <v>ⅩⅢ．筋骨格系及び結合組織の疾患</v>
      </c>
      <c r="S18" s="74">
        <v>554256483</v>
      </c>
      <c r="T18" s="74">
        <v>1298874205</v>
      </c>
    </row>
    <row r="19" spans="2:20" ht="18.75" customHeight="1">
      <c r="B19" s="41" t="s">
        <v>65</v>
      </c>
      <c r="C19" s="42"/>
      <c r="D19" s="43">
        <f t="shared" si="1"/>
        <v>689270296</v>
      </c>
      <c r="E19" s="44">
        <f t="shared" si="2"/>
        <v>0.10700368225737555</v>
      </c>
      <c r="F19" s="83">
        <f t="shared" si="3"/>
        <v>3</v>
      </c>
      <c r="G19" s="43">
        <f t="shared" si="4"/>
        <v>489197723</v>
      </c>
      <c r="H19" s="45">
        <f t="shared" si="5"/>
        <v>6.2625759273976553E-2</v>
      </c>
      <c r="I19" s="84">
        <f t="shared" si="6"/>
        <v>7</v>
      </c>
      <c r="R19" s="72" t="str">
        <f t="shared" si="0"/>
        <v>ⅩⅣ．腎尿路生殖器系の疾患</v>
      </c>
      <c r="S19" s="74">
        <v>689270296</v>
      </c>
      <c r="T19" s="74">
        <v>489197723</v>
      </c>
    </row>
    <row r="20" spans="2:20" ht="18.75" customHeight="1">
      <c r="B20" s="41" t="s">
        <v>66</v>
      </c>
      <c r="C20" s="42" t="s">
        <v>62</v>
      </c>
      <c r="D20" s="43">
        <f t="shared" si="1"/>
        <v>4866</v>
      </c>
      <c r="E20" s="44">
        <f t="shared" si="2"/>
        <v>7.5540745174428555E-7</v>
      </c>
      <c r="F20" s="83">
        <f t="shared" si="3"/>
        <v>21</v>
      </c>
      <c r="G20" s="43">
        <f t="shared" si="4"/>
        <v>15313</v>
      </c>
      <c r="H20" s="45">
        <f t="shared" si="5"/>
        <v>1.9603285270450922E-6</v>
      </c>
      <c r="I20" s="84">
        <f t="shared" si="6"/>
        <v>21</v>
      </c>
      <c r="R20" s="72" t="str">
        <f t="shared" si="0"/>
        <v>ⅩⅤ．妊娠，分娩及び産じょく</v>
      </c>
      <c r="S20" s="74">
        <v>4866</v>
      </c>
      <c r="T20" s="74">
        <v>15313</v>
      </c>
    </row>
    <row r="21" spans="2:20" ht="18.75" customHeight="1">
      <c r="B21" s="41" t="s">
        <v>67</v>
      </c>
      <c r="C21" s="42" t="s">
        <v>62</v>
      </c>
      <c r="D21" s="43">
        <f t="shared" si="1"/>
        <v>1186</v>
      </c>
      <c r="E21" s="44">
        <f t="shared" si="2"/>
        <v>1.8411698268983204E-7</v>
      </c>
      <c r="F21" s="83">
        <f t="shared" si="3"/>
        <v>22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1186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2944651</v>
      </c>
      <c r="E22" s="44">
        <f t="shared" si="2"/>
        <v>4.5713343776947435E-4</v>
      </c>
      <c r="F22" s="83">
        <f t="shared" si="3"/>
        <v>19</v>
      </c>
      <c r="G22" s="43">
        <f t="shared" si="4"/>
        <v>2674863</v>
      </c>
      <c r="H22" s="45">
        <f t="shared" si="5"/>
        <v>3.4242867137970458E-4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2944651</v>
      </c>
      <c r="T22" s="74">
        <v>2674863</v>
      </c>
    </row>
    <row r="23" spans="2:20" ht="18.75" customHeight="1">
      <c r="B23" s="41" t="s">
        <v>69</v>
      </c>
      <c r="C23" s="42"/>
      <c r="D23" s="43">
        <f t="shared" si="1"/>
        <v>105008494</v>
      </c>
      <c r="E23" s="44">
        <f t="shared" si="2"/>
        <v>1.6301726030424395E-2</v>
      </c>
      <c r="F23" s="83">
        <f t="shared" si="3"/>
        <v>14</v>
      </c>
      <c r="G23" s="43">
        <f t="shared" si="4"/>
        <v>131811932</v>
      </c>
      <c r="H23" s="45">
        <f t="shared" si="5"/>
        <v>1.6874204303828633E-2</v>
      </c>
      <c r="I23" s="84">
        <f t="shared" si="6"/>
        <v>14</v>
      </c>
      <c r="R23" s="72" t="str">
        <f t="shared" si="0"/>
        <v>ⅩⅧ．症状，徴候及び異常臨床所見・異常検査所見で他に分類されないもの</v>
      </c>
      <c r="S23" s="74">
        <v>105008494</v>
      </c>
      <c r="T23" s="74">
        <v>131811932</v>
      </c>
    </row>
    <row r="24" spans="2:20" ht="18.75" customHeight="1">
      <c r="B24" s="41" t="s">
        <v>70</v>
      </c>
      <c r="C24" s="42"/>
      <c r="D24" s="43">
        <f t="shared" si="1"/>
        <v>268318132</v>
      </c>
      <c r="E24" s="44">
        <f t="shared" si="2"/>
        <v>4.165423681687358E-2</v>
      </c>
      <c r="F24" s="83">
        <f t="shared" si="3"/>
        <v>9</v>
      </c>
      <c r="G24" s="43">
        <f t="shared" si="4"/>
        <v>642846257</v>
      </c>
      <c r="H24" s="45">
        <f t="shared" si="5"/>
        <v>8.2295425853932E-2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268318132</v>
      </c>
      <c r="T24" s="74">
        <v>642846257</v>
      </c>
    </row>
    <row r="25" spans="2:20" ht="18.75" customHeight="1">
      <c r="B25" s="41" t="s">
        <v>71</v>
      </c>
      <c r="C25" s="42"/>
      <c r="D25" s="43">
        <f t="shared" si="1"/>
        <v>28327429</v>
      </c>
      <c r="E25" s="44">
        <f t="shared" si="2"/>
        <v>4.3976060327491117E-3</v>
      </c>
      <c r="F25" s="83">
        <f t="shared" si="3"/>
        <v>17</v>
      </c>
      <c r="G25" s="43">
        <f t="shared" si="4"/>
        <v>50812044</v>
      </c>
      <c r="H25" s="45">
        <f t="shared" si="5"/>
        <v>6.504819393369712E-3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28327429</v>
      </c>
      <c r="T25" s="74">
        <v>50812044</v>
      </c>
    </row>
    <row r="26" spans="2:20" ht="18.75" customHeight="1">
      <c r="B26" s="41" t="s">
        <v>72</v>
      </c>
      <c r="C26" s="42"/>
      <c r="D26" s="43">
        <f t="shared" si="1"/>
        <v>54403806</v>
      </c>
      <c r="E26" s="44">
        <f t="shared" si="2"/>
        <v>8.4457543065455144E-3</v>
      </c>
      <c r="F26" s="83">
        <f t="shared" si="3"/>
        <v>16</v>
      </c>
      <c r="G26" s="43">
        <f t="shared" si="4"/>
        <v>73946730</v>
      </c>
      <c r="H26" s="45">
        <f t="shared" si="5"/>
        <v>9.4664588454712421E-3</v>
      </c>
      <c r="I26" s="84">
        <f t="shared" si="6"/>
        <v>16</v>
      </c>
      <c r="R26" s="72" t="str">
        <f t="shared" si="0"/>
        <v>ⅩⅩⅡ．特殊目的用コード</v>
      </c>
      <c r="S26" s="74">
        <v>54403806</v>
      </c>
      <c r="T26" s="74">
        <v>73946730</v>
      </c>
    </row>
    <row r="27" spans="2:20" ht="18.75" customHeight="1" thickBot="1">
      <c r="B27" s="46" t="s">
        <v>73</v>
      </c>
      <c r="C27" s="47"/>
      <c r="D27" s="43">
        <f t="shared" si="1"/>
        <v>155146</v>
      </c>
      <c r="E27" s="44">
        <f t="shared" si="2"/>
        <v>2.4085171497804958E-5</v>
      </c>
      <c r="F27" s="83">
        <f t="shared" si="3"/>
        <v>20</v>
      </c>
      <c r="G27" s="43">
        <f t="shared" si="4"/>
        <v>248640</v>
      </c>
      <c r="H27" s="45">
        <f t="shared" si="5"/>
        <v>3.1830215174328461E-5</v>
      </c>
      <c r="I27" s="84">
        <f t="shared" si="6"/>
        <v>20</v>
      </c>
      <c r="R27" s="72" t="str">
        <f t="shared" si="0"/>
        <v>分類外</v>
      </c>
      <c r="S27" s="74">
        <v>155146</v>
      </c>
      <c r="T27" s="74">
        <v>248640</v>
      </c>
    </row>
    <row r="28" spans="2:20" ht="18.75" customHeight="1" thickTop="1">
      <c r="B28" s="48" t="s">
        <v>74</v>
      </c>
      <c r="C28" s="49"/>
      <c r="D28" s="50">
        <f>S28</f>
        <v>6441556790</v>
      </c>
      <c r="E28" s="51"/>
      <c r="F28" s="52"/>
      <c r="G28" s="50">
        <f>T28</f>
        <v>7811445780</v>
      </c>
      <c r="H28" s="51"/>
      <c r="I28" s="53"/>
      <c r="R28" s="77" t="s">
        <v>169</v>
      </c>
      <c r="S28" s="79">
        <f>SUM(S6:S27)</f>
        <v>6441556790</v>
      </c>
      <c r="T28" s="79">
        <f>SUM(T6:T27)</f>
        <v>7811445780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99" priority="1" stopIfTrue="1" operator="equal">
      <formula>0</formula>
    </cfRule>
    <cfRule type="expression" dxfId="98" priority="2" stopIfTrue="1">
      <formula>$F6&lt;=5</formula>
    </cfRule>
  </conditionalFormatting>
  <conditionalFormatting sqref="G6:I27">
    <cfRule type="cellIs" dxfId="97" priority="3" stopIfTrue="1" operator="equal">
      <formula>0</formula>
    </cfRule>
  </conditionalFormatting>
  <conditionalFormatting sqref="G6:I27">
    <cfRule type="expression" dxfId="9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149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661361098</v>
      </c>
      <c r="E6" s="60">
        <f>IFERROR(S6/$S$28,"-")</f>
        <v>1.8253264840814128E-2</v>
      </c>
      <c r="F6" s="85">
        <f>_xlfn.IFS(D6&gt;0,RANK(D6,$D$6:$D$27),D6=0,"")</f>
        <v>12</v>
      </c>
      <c r="G6" s="56">
        <f>T6</f>
        <v>785529269</v>
      </c>
      <c r="H6" s="61">
        <f>IFERROR(T6/$T$28,"-")</f>
        <v>1.7345510629317076E-2</v>
      </c>
      <c r="I6" s="86">
        <f>_xlfn.IFS(G6&gt;0,RANK(G6,$G$6:$G$27),G6=0,"")</f>
        <v>14</v>
      </c>
      <c r="R6" s="71" t="str">
        <f>B6</f>
        <v>Ⅰ．感染症及び寄生虫症</v>
      </c>
      <c r="S6" s="80">
        <v>661361098</v>
      </c>
      <c r="T6" s="80">
        <v>785529269</v>
      </c>
    </row>
    <row r="7" spans="2:20" ht="18.75" customHeight="1">
      <c r="B7" s="57" t="s">
        <v>1</v>
      </c>
      <c r="C7" s="58"/>
      <c r="D7" s="59">
        <f>S7</f>
        <v>5943008241</v>
      </c>
      <c r="E7" s="60">
        <f>IFERROR(S7/$S$28,"-")</f>
        <v>0.16402431848828508</v>
      </c>
      <c r="F7" s="85">
        <f>_xlfn.IFS(D7&gt;0,RANK(D7,$D$6:$D$27),D7=0,"")</f>
        <v>2</v>
      </c>
      <c r="G7" s="59">
        <f>T7</f>
        <v>3976700698</v>
      </c>
      <c r="H7" s="61">
        <f>IFERROR(T7/$T$28,"-")</f>
        <v>8.7810737230176517E-2</v>
      </c>
      <c r="I7" s="86">
        <f>_xlfn.IFS(G7&gt;0,RANK(G7,$G$6:$G$27),G7=0,"")</f>
        <v>3</v>
      </c>
      <c r="R7" s="71" t="str">
        <f t="shared" ref="R7:R27" si="0">B7</f>
        <v>Ⅱ．新生物＜腫瘍＞</v>
      </c>
      <c r="S7" s="80">
        <v>5943008241</v>
      </c>
      <c r="T7" s="80">
        <v>3976700698</v>
      </c>
    </row>
    <row r="8" spans="2:20" ht="18.75" customHeight="1">
      <c r="B8" s="57" t="s">
        <v>28</v>
      </c>
      <c r="C8" s="58"/>
      <c r="D8" s="59">
        <f t="shared" ref="D8:D27" si="1">S8</f>
        <v>476342953</v>
      </c>
      <c r="E8" s="60">
        <f t="shared" ref="E8:E27" si="2">IFERROR(S8/$S$28,"-")</f>
        <v>1.314684837444805E-2</v>
      </c>
      <c r="F8" s="85">
        <f t="shared" ref="F8:F27" si="3">_xlfn.IFS(D8&gt;0,RANK(D8,$D$6:$D$27),D8=0,"")</f>
        <v>15</v>
      </c>
      <c r="G8" s="59">
        <f t="shared" ref="G8:G27" si="4">T8</f>
        <v>608164820</v>
      </c>
      <c r="H8" s="61">
        <f t="shared" ref="H8:H27" si="5">IFERROR(T8/$T$28,"-")</f>
        <v>1.3429072303207466E-2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476342953</v>
      </c>
      <c r="T8" s="80">
        <v>608164820</v>
      </c>
    </row>
    <row r="9" spans="2:20" ht="18.75" customHeight="1">
      <c r="B9" s="57" t="s">
        <v>29</v>
      </c>
      <c r="C9" s="58"/>
      <c r="D9" s="59">
        <f t="shared" si="1"/>
        <v>2588883590</v>
      </c>
      <c r="E9" s="60">
        <f t="shared" si="2"/>
        <v>7.1452007009803989E-2</v>
      </c>
      <c r="F9" s="85">
        <f t="shared" si="3"/>
        <v>7</v>
      </c>
      <c r="G9" s="59">
        <f t="shared" si="4"/>
        <v>3028628177</v>
      </c>
      <c r="H9" s="61">
        <f t="shared" si="5"/>
        <v>6.6876059632098445E-2</v>
      </c>
      <c r="I9" s="86">
        <f t="shared" si="6"/>
        <v>7</v>
      </c>
      <c r="R9" s="71" t="str">
        <f t="shared" si="0"/>
        <v>Ⅳ．内分泌，栄養及び代謝疾患</v>
      </c>
      <c r="S9" s="80">
        <v>2588883590</v>
      </c>
      <c r="T9" s="80">
        <v>3028628177</v>
      </c>
    </row>
    <row r="10" spans="2:20" ht="18.75" customHeight="1">
      <c r="B10" s="57" t="s">
        <v>2</v>
      </c>
      <c r="C10" s="58"/>
      <c r="D10" s="59">
        <f t="shared" si="1"/>
        <v>769957664</v>
      </c>
      <c r="E10" s="60">
        <f t="shared" si="2"/>
        <v>2.1250480561538228E-2</v>
      </c>
      <c r="F10" s="85">
        <f t="shared" si="3"/>
        <v>11</v>
      </c>
      <c r="G10" s="59">
        <f t="shared" si="4"/>
        <v>1660006939</v>
      </c>
      <c r="H10" s="61">
        <f t="shared" si="5"/>
        <v>3.6655117945916547E-2</v>
      </c>
      <c r="I10" s="86">
        <f t="shared" si="6"/>
        <v>11</v>
      </c>
      <c r="R10" s="71" t="str">
        <f t="shared" si="0"/>
        <v>Ⅴ．精神及び行動の障害</v>
      </c>
      <c r="S10" s="80">
        <v>769957664</v>
      </c>
      <c r="T10" s="80">
        <v>1660006939</v>
      </c>
    </row>
    <row r="11" spans="2:20" ht="18.75" customHeight="1">
      <c r="B11" s="57" t="s">
        <v>3</v>
      </c>
      <c r="C11" s="58"/>
      <c r="D11" s="59">
        <f t="shared" si="1"/>
        <v>1932218679</v>
      </c>
      <c r="E11" s="60">
        <f t="shared" si="2"/>
        <v>5.3328354789557074E-2</v>
      </c>
      <c r="F11" s="85">
        <f t="shared" si="3"/>
        <v>8</v>
      </c>
      <c r="G11" s="59">
        <f t="shared" si="4"/>
        <v>3167568277</v>
      </c>
      <c r="H11" s="61">
        <f t="shared" si="5"/>
        <v>6.9944038224998437E-2</v>
      </c>
      <c r="I11" s="86">
        <f t="shared" si="6"/>
        <v>6</v>
      </c>
      <c r="R11" s="71" t="str">
        <f t="shared" si="0"/>
        <v>Ⅵ．神経系の疾患</v>
      </c>
      <c r="S11" s="80">
        <v>1932218679</v>
      </c>
      <c r="T11" s="80">
        <v>3167568277</v>
      </c>
    </row>
    <row r="12" spans="2:20" ht="18.75" customHeight="1">
      <c r="B12" s="57" t="s">
        <v>4</v>
      </c>
      <c r="C12" s="58"/>
      <c r="D12" s="59">
        <f t="shared" si="1"/>
        <v>1477093762</v>
      </c>
      <c r="E12" s="60">
        <f t="shared" si="2"/>
        <v>4.0767114537027811E-2</v>
      </c>
      <c r="F12" s="85">
        <f t="shared" si="3"/>
        <v>10</v>
      </c>
      <c r="G12" s="59">
        <f t="shared" si="4"/>
        <v>2008118885</v>
      </c>
      <c r="H12" s="61">
        <f t="shared" si="5"/>
        <v>4.434188366913653E-2</v>
      </c>
      <c r="I12" s="86">
        <f t="shared" si="6"/>
        <v>10</v>
      </c>
      <c r="R12" s="71" t="str">
        <f t="shared" si="0"/>
        <v>Ⅶ．眼及び付属器の疾患</v>
      </c>
      <c r="S12" s="80">
        <v>1477093762</v>
      </c>
      <c r="T12" s="80">
        <v>2008118885</v>
      </c>
    </row>
    <row r="13" spans="2:20" ht="18.75" customHeight="1">
      <c r="B13" s="57" t="s">
        <v>5</v>
      </c>
      <c r="C13" s="58"/>
      <c r="D13" s="59">
        <f t="shared" si="1"/>
        <v>85658730</v>
      </c>
      <c r="E13" s="60">
        <f t="shared" si="2"/>
        <v>2.3641419027307085E-3</v>
      </c>
      <c r="F13" s="85">
        <f t="shared" si="3"/>
        <v>18</v>
      </c>
      <c r="G13" s="59">
        <f t="shared" si="4"/>
        <v>137801687</v>
      </c>
      <c r="H13" s="61">
        <f t="shared" si="5"/>
        <v>3.0428409493120042E-3</v>
      </c>
      <c r="I13" s="86">
        <f t="shared" si="6"/>
        <v>18</v>
      </c>
      <c r="R13" s="71" t="str">
        <f t="shared" si="0"/>
        <v>Ⅷ．耳及び乳様突起の疾患</v>
      </c>
      <c r="S13" s="80">
        <v>85658730</v>
      </c>
      <c r="T13" s="80">
        <v>137801687</v>
      </c>
    </row>
    <row r="14" spans="2:20" ht="18.75" customHeight="1">
      <c r="B14" s="57" t="s">
        <v>6</v>
      </c>
      <c r="C14" s="58"/>
      <c r="D14" s="59">
        <f t="shared" si="1"/>
        <v>6930921218</v>
      </c>
      <c r="E14" s="60">
        <f t="shared" si="2"/>
        <v>0.19129026633945143</v>
      </c>
      <c r="F14" s="85">
        <f t="shared" si="3"/>
        <v>1</v>
      </c>
      <c r="G14" s="59">
        <f t="shared" si="4"/>
        <v>8236302238</v>
      </c>
      <c r="H14" s="61">
        <f t="shared" si="5"/>
        <v>0.18186829396868345</v>
      </c>
      <c r="I14" s="86">
        <f t="shared" si="6"/>
        <v>1</v>
      </c>
      <c r="R14" s="71" t="str">
        <f t="shared" si="0"/>
        <v>Ⅸ．循環器系の疾患</v>
      </c>
      <c r="S14" s="80">
        <v>6930921218</v>
      </c>
      <c r="T14" s="80">
        <v>8236302238</v>
      </c>
    </row>
    <row r="15" spans="2:20" ht="18.75" customHeight="1">
      <c r="B15" s="57" t="s">
        <v>7</v>
      </c>
      <c r="C15" s="58"/>
      <c r="D15" s="59">
        <f t="shared" si="1"/>
        <v>3002382101</v>
      </c>
      <c r="E15" s="60">
        <f t="shared" si="2"/>
        <v>8.2864377431030811E-2</v>
      </c>
      <c r="F15" s="85">
        <f t="shared" si="3"/>
        <v>4</v>
      </c>
      <c r="G15" s="59">
        <f t="shared" si="4"/>
        <v>2617986599</v>
      </c>
      <c r="H15" s="61">
        <f t="shared" si="5"/>
        <v>5.7808558092523686E-2</v>
      </c>
      <c r="I15" s="86">
        <f t="shared" si="6"/>
        <v>8</v>
      </c>
      <c r="R15" s="71" t="str">
        <f t="shared" si="0"/>
        <v>Ⅹ．呼吸器系の疾患</v>
      </c>
      <c r="S15" s="80">
        <v>3002382101</v>
      </c>
      <c r="T15" s="80">
        <v>2617986599</v>
      </c>
    </row>
    <row r="16" spans="2:20" ht="18.75" customHeight="1">
      <c r="B16" s="57" t="s">
        <v>36</v>
      </c>
      <c r="C16" s="58" t="s">
        <v>8</v>
      </c>
      <c r="D16" s="59">
        <f t="shared" si="1"/>
        <v>2753996082</v>
      </c>
      <c r="E16" s="60">
        <f t="shared" si="2"/>
        <v>7.600903652683616E-2</v>
      </c>
      <c r="F16" s="85">
        <f t="shared" si="3"/>
        <v>6</v>
      </c>
      <c r="G16" s="59">
        <f t="shared" si="4"/>
        <v>3520871551</v>
      </c>
      <c r="H16" s="61">
        <f t="shared" si="5"/>
        <v>7.7745435240212046E-2</v>
      </c>
      <c r="I16" s="86">
        <f t="shared" si="6"/>
        <v>4</v>
      </c>
      <c r="R16" s="71" t="str">
        <f t="shared" si="0"/>
        <v>ⅩⅠ．消化器系の疾患</v>
      </c>
      <c r="S16" s="80">
        <v>2753996082</v>
      </c>
      <c r="T16" s="80">
        <v>3520871551</v>
      </c>
    </row>
    <row r="17" spans="2:20" ht="18.75" customHeight="1">
      <c r="B17" s="57" t="s">
        <v>9</v>
      </c>
      <c r="C17" s="58"/>
      <c r="D17" s="59">
        <f t="shared" si="1"/>
        <v>644028811</v>
      </c>
      <c r="E17" s="60">
        <f t="shared" si="2"/>
        <v>1.7774901620079307E-2</v>
      </c>
      <c r="F17" s="85">
        <f t="shared" si="3"/>
        <v>14</v>
      </c>
      <c r="G17" s="59">
        <f t="shared" si="4"/>
        <v>867237690</v>
      </c>
      <c r="H17" s="61">
        <f t="shared" si="5"/>
        <v>1.9149739116900287E-2</v>
      </c>
      <c r="I17" s="86">
        <f t="shared" si="6"/>
        <v>13</v>
      </c>
      <c r="R17" s="71" t="str">
        <f t="shared" si="0"/>
        <v>ⅩⅡ．皮膚及び皮下組織の疾患</v>
      </c>
      <c r="S17" s="80">
        <v>644028811</v>
      </c>
      <c r="T17" s="80">
        <v>867237690</v>
      </c>
    </row>
    <row r="18" spans="2:20" ht="18.75" customHeight="1">
      <c r="B18" s="57" t="s">
        <v>19</v>
      </c>
      <c r="C18" s="58"/>
      <c r="D18" s="59">
        <f t="shared" si="1"/>
        <v>2755551741</v>
      </c>
      <c r="E18" s="60">
        <f t="shared" si="2"/>
        <v>7.6051972006130092E-2</v>
      </c>
      <c r="F18" s="85">
        <f t="shared" si="3"/>
        <v>5</v>
      </c>
      <c r="G18" s="59">
        <f t="shared" si="4"/>
        <v>7193801154</v>
      </c>
      <c r="H18" s="61">
        <f t="shared" si="5"/>
        <v>0.15884851055995527</v>
      </c>
      <c r="I18" s="86">
        <f t="shared" si="6"/>
        <v>2</v>
      </c>
      <c r="R18" s="71" t="str">
        <f t="shared" si="0"/>
        <v>ⅩⅢ．筋骨格系及び結合組織の疾患</v>
      </c>
      <c r="S18" s="80">
        <v>2755551741</v>
      </c>
      <c r="T18" s="80">
        <v>7193801154</v>
      </c>
    </row>
    <row r="19" spans="2:20" ht="18.75" customHeight="1">
      <c r="B19" s="57" t="s">
        <v>38</v>
      </c>
      <c r="C19" s="58"/>
      <c r="D19" s="59">
        <f t="shared" si="1"/>
        <v>3710995462</v>
      </c>
      <c r="E19" s="60">
        <f t="shared" si="2"/>
        <v>0.10242178319194908</v>
      </c>
      <c r="F19" s="85">
        <f t="shared" si="3"/>
        <v>3</v>
      </c>
      <c r="G19" s="59">
        <f t="shared" si="4"/>
        <v>2566524699</v>
      </c>
      <c r="H19" s="61">
        <f t="shared" si="5"/>
        <v>5.6672212231609807E-2</v>
      </c>
      <c r="I19" s="86">
        <f t="shared" si="6"/>
        <v>9</v>
      </c>
      <c r="R19" s="71" t="str">
        <f t="shared" si="0"/>
        <v>ⅩⅣ．腎尿路生殖器系の疾患</v>
      </c>
      <c r="S19" s="80">
        <v>3710995462</v>
      </c>
      <c r="T19" s="80">
        <v>2566524699</v>
      </c>
    </row>
    <row r="20" spans="2:20" ht="18.75" customHeight="1">
      <c r="B20" s="57" t="s">
        <v>20</v>
      </c>
      <c r="C20" s="58" t="s">
        <v>8</v>
      </c>
      <c r="D20" s="59">
        <f t="shared" si="1"/>
        <v>28253</v>
      </c>
      <c r="E20" s="60">
        <f t="shared" si="2"/>
        <v>7.7976992161628717E-7</v>
      </c>
      <c r="F20" s="85">
        <f t="shared" si="3"/>
        <v>21</v>
      </c>
      <c r="G20" s="59">
        <f t="shared" si="4"/>
        <v>144362</v>
      </c>
      <c r="H20" s="61">
        <f t="shared" si="5"/>
        <v>3.187701215331127E-6</v>
      </c>
      <c r="I20" s="86">
        <f t="shared" si="6"/>
        <v>21</v>
      </c>
      <c r="R20" s="71" t="str">
        <f t="shared" si="0"/>
        <v>ⅩⅤ．妊娠，分娩及び産じょく</v>
      </c>
      <c r="S20" s="80">
        <v>28253</v>
      </c>
      <c r="T20" s="80">
        <v>144362</v>
      </c>
    </row>
    <row r="21" spans="2:20" ht="18.75" customHeight="1">
      <c r="B21" s="57" t="s">
        <v>10</v>
      </c>
      <c r="C21" s="58" t="s">
        <v>8</v>
      </c>
      <c r="D21" s="59">
        <f t="shared" si="1"/>
        <v>11180</v>
      </c>
      <c r="E21" s="60">
        <f t="shared" si="2"/>
        <v>3.0856290389233322E-7</v>
      </c>
      <c r="F21" s="85">
        <f t="shared" si="3"/>
        <v>22</v>
      </c>
      <c r="G21" s="59">
        <f t="shared" si="4"/>
        <v>47116</v>
      </c>
      <c r="H21" s="61">
        <f t="shared" si="5"/>
        <v>1.0403827216410232E-6</v>
      </c>
      <c r="I21" s="86">
        <f t="shared" si="6"/>
        <v>22</v>
      </c>
      <c r="R21" s="71" t="str">
        <f t="shared" si="0"/>
        <v>ⅩⅥ．周産期に発生した病態</v>
      </c>
      <c r="S21" s="80">
        <v>11180</v>
      </c>
      <c r="T21" s="80">
        <v>47116</v>
      </c>
    </row>
    <row r="22" spans="2:20" ht="18.75" customHeight="1">
      <c r="B22" s="57" t="s">
        <v>11</v>
      </c>
      <c r="C22" s="58"/>
      <c r="D22" s="59">
        <f t="shared" si="1"/>
        <v>15066446</v>
      </c>
      <c r="E22" s="60">
        <f t="shared" si="2"/>
        <v>4.1582704195858929E-4</v>
      </c>
      <c r="F22" s="85">
        <f t="shared" si="3"/>
        <v>19</v>
      </c>
      <c r="G22" s="59">
        <f t="shared" si="4"/>
        <v>16099657</v>
      </c>
      <c r="H22" s="61">
        <f t="shared" si="5"/>
        <v>3.5550142132496286E-4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15066446</v>
      </c>
      <c r="T22" s="80">
        <v>16099657</v>
      </c>
    </row>
    <row r="23" spans="2:20" ht="18.75" customHeight="1">
      <c r="B23" s="57" t="s">
        <v>12</v>
      </c>
      <c r="C23" s="58"/>
      <c r="D23" s="59">
        <f t="shared" si="1"/>
        <v>659327566</v>
      </c>
      <c r="E23" s="60">
        <f t="shared" si="2"/>
        <v>1.8197140284545974E-2</v>
      </c>
      <c r="F23" s="85">
        <f t="shared" si="3"/>
        <v>13</v>
      </c>
      <c r="G23" s="59">
        <f t="shared" si="4"/>
        <v>922360342</v>
      </c>
      <c r="H23" s="61">
        <f t="shared" si="5"/>
        <v>2.0366919155779456E-2</v>
      </c>
      <c r="I23" s="86">
        <f t="shared" si="6"/>
        <v>12</v>
      </c>
      <c r="R23" s="71" t="str">
        <f t="shared" si="0"/>
        <v>ⅩⅧ．症状，徴候及び異常臨床所見・異常検査所見で他に分類されないもの</v>
      </c>
      <c r="S23" s="80">
        <v>659327566</v>
      </c>
      <c r="T23" s="80">
        <v>922360342</v>
      </c>
    </row>
    <row r="24" spans="2:20" ht="18.75" customHeight="1">
      <c r="B24" s="57" t="s">
        <v>25</v>
      </c>
      <c r="C24" s="58"/>
      <c r="D24" s="59">
        <f t="shared" si="1"/>
        <v>1523224624</v>
      </c>
      <c r="E24" s="60">
        <f t="shared" si="2"/>
        <v>4.2040305300692971E-2</v>
      </c>
      <c r="F24" s="85">
        <f t="shared" si="3"/>
        <v>9</v>
      </c>
      <c r="G24" s="59">
        <f t="shared" si="4"/>
        <v>3501456504</v>
      </c>
      <c r="H24" s="61">
        <f t="shared" si="5"/>
        <v>7.7316725684251256E-2</v>
      </c>
      <c r="I24" s="86">
        <f t="shared" si="6"/>
        <v>5</v>
      </c>
      <c r="R24" s="71" t="str">
        <f t="shared" si="0"/>
        <v>ⅩⅨ．損傷，中毒及びその他の外因の影響</v>
      </c>
      <c r="S24" s="80">
        <v>1523224624</v>
      </c>
      <c r="T24" s="80">
        <v>3501456504</v>
      </c>
    </row>
    <row r="25" spans="2:20" ht="18.75" customHeight="1">
      <c r="B25" s="57" t="s">
        <v>13</v>
      </c>
      <c r="C25" s="58"/>
      <c r="D25" s="59">
        <f t="shared" si="1"/>
        <v>144291141</v>
      </c>
      <c r="E25" s="60">
        <f t="shared" si="2"/>
        <v>3.9823697202950002E-3</v>
      </c>
      <c r="F25" s="85">
        <f t="shared" si="3"/>
        <v>17</v>
      </c>
      <c r="G25" s="59">
        <f t="shared" si="4"/>
        <v>283650440</v>
      </c>
      <c r="H25" s="61">
        <f t="shared" si="5"/>
        <v>6.2633716096840509E-3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144291141</v>
      </c>
      <c r="T25" s="80">
        <v>283650440</v>
      </c>
    </row>
    <row r="26" spans="2:20" ht="18.75" customHeight="1">
      <c r="B26" s="57" t="s">
        <v>14</v>
      </c>
      <c r="C26" s="58"/>
      <c r="D26" s="59">
        <f t="shared" si="1"/>
        <v>148720181</v>
      </c>
      <c r="E26" s="60">
        <f t="shared" si="2"/>
        <v>4.1046092054341145E-3</v>
      </c>
      <c r="F26" s="85">
        <f t="shared" si="3"/>
        <v>16</v>
      </c>
      <c r="G26" s="59">
        <f t="shared" si="4"/>
        <v>182725971</v>
      </c>
      <c r="H26" s="61">
        <f t="shared" si="5"/>
        <v>4.0348277235647909E-3</v>
      </c>
      <c r="I26" s="86">
        <f t="shared" si="6"/>
        <v>17</v>
      </c>
      <c r="R26" s="71" t="str">
        <f t="shared" si="0"/>
        <v>ⅩⅩⅡ．特殊目的用コード</v>
      </c>
      <c r="S26" s="80">
        <v>148720181</v>
      </c>
      <c r="T26" s="80">
        <v>182725971</v>
      </c>
    </row>
    <row r="27" spans="2:20" ht="18.75" customHeight="1" thickBot="1">
      <c r="B27" s="62" t="s">
        <v>42</v>
      </c>
      <c r="C27" s="63"/>
      <c r="D27" s="59">
        <f t="shared" si="1"/>
        <v>9412927</v>
      </c>
      <c r="E27" s="60">
        <f t="shared" si="2"/>
        <v>2.5979249456588088E-4</v>
      </c>
      <c r="F27" s="85">
        <f t="shared" si="3"/>
        <v>20</v>
      </c>
      <c r="G27" s="59">
        <f t="shared" si="4"/>
        <v>5453325</v>
      </c>
      <c r="H27" s="61">
        <f t="shared" si="5"/>
        <v>1.2041652741092267E-4</v>
      </c>
      <c r="I27" s="86">
        <f t="shared" si="6"/>
        <v>20</v>
      </c>
      <c r="R27" s="71" t="str">
        <f t="shared" si="0"/>
        <v>分類外</v>
      </c>
      <c r="S27" s="80">
        <v>9412927</v>
      </c>
      <c r="T27" s="80">
        <v>5453325</v>
      </c>
    </row>
    <row r="28" spans="2:20" ht="18.75" customHeight="1" thickTop="1">
      <c r="B28" s="32" t="s">
        <v>15</v>
      </c>
      <c r="C28" s="33"/>
      <c r="D28" s="34">
        <f>S28</f>
        <v>36232482450</v>
      </c>
      <c r="E28" s="35"/>
      <c r="F28" s="36"/>
      <c r="G28" s="34">
        <f>T28</f>
        <v>45287180400</v>
      </c>
      <c r="H28" s="35"/>
      <c r="I28" s="37"/>
      <c r="R28" s="75" t="s">
        <v>169</v>
      </c>
      <c r="S28" s="76">
        <f>SUM(S6:S27)</f>
        <v>36232482450</v>
      </c>
      <c r="T28" s="76">
        <f>SUM(T6:T27)</f>
        <v>45287180400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11" priority="1" stopIfTrue="1" operator="equal">
      <formula>0</formula>
    </cfRule>
    <cfRule type="expression" dxfId="310" priority="2" stopIfTrue="1">
      <formula>$F6&lt;=5</formula>
    </cfRule>
  </conditionalFormatting>
  <conditionalFormatting sqref="G6:I27">
    <cfRule type="cellIs" dxfId="309" priority="3" stopIfTrue="1" operator="equal">
      <formula>0</formula>
    </cfRule>
  </conditionalFormatting>
  <conditionalFormatting sqref="G6:I27">
    <cfRule type="expression" dxfId="30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D1F0-B160-4503-8061-42152087EDB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122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148481118</v>
      </c>
      <c r="E6" s="44">
        <f>IFERROR(S6/$S$28,"-")</f>
        <v>1.6227459310154346E-2</v>
      </c>
      <c r="F6" s="83">
        <f>_xlfn.IFS(D6&gt;0,RANK(D6,$D$6:$D$27),D6=0,"")</f>
        <v>13</v>
      </c>
      <c r="G6" s="40">
        <f>T6</f>
        <v>166580500</v>
      </c>
      <c r="H6" s="45">
        <f>IFERROR(T6/$T$28,"-")</f>
        <v>1.4265378065865615E-2</v>
      </c>
      <c r="I6" s="84">
        <f>_xlfn.IFS(G6&gt;0,RANK(G6,$G$6:$G$27),G6=0,"")</f>
        <v>12</v>
      </c>
      <c r="R6" s="72" t="str">
        <f>B6</f>
        <v>Ⅰ．感染症及び寄生虫症</v>
      </c>
      <c r="S6" s="74">
        <v>148481118</v>
      </c>
      <c r="T6" s="74">
        <v>166580500</v>
      </c>
    </row>
    <row r="7" spans="2:20" ht="18.75" customHeight="1">
      <c r="B7" s="41" t="s">
        <v>52</v>
      </c>
      <c r="C7" s="42"/>
      <c r="D7" s="43">
        <f>S7</f>
        <v>1361161346</v>
      </c>
      <c r="E7" s="44">
        <f>IFERROR(S7/$S$28,"-")</f>
        <v>0.14876093778314575</v>
      </c>
      <c r="F7" s="83">
        <f>_xlfn.IFS(D7&gt;0,RANK(D7,$D$6:$D$27),D7=0,"")</f>
        <v>2</v>
      </c>
      <c r="G7" s="43">
        <f>T7</f>
        <v>1065386158</v>
      </c>
      <c r="H7" s="45">
        <f>IFERROR(T7/$T$28,"-")</f>
        <v>9.1235986985331655E-2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1361161346</v>
      </c>
      <c r="T7" s="74">
        <v>1065386158</v>
      </c>
    </row>
    <row r="8" spans="2:20" ht="18.75" customHeight="1">
      <c r="B8" s="41" t="s">
        <v>53</v>
      </c>
      <c r="C8" s="42"/>
      <c r="D8" s="43">
        <f t="shared" ref="D8:D27" si="1">S8</f>
        <v>283537575</v>
      </c>
      <c r="E8" s="44">
        <f t="shared" ref="E8:E27" si="2">IFERROR(S8/$S$28,"-")</f>
        <v>3.0987741223852696E-2</v>
      </c>
      <c r="F8" s="83">
        <f t="shared" ref="F8:F27" si="3">_xlfn.IFS(D8&gt;0,RANK(D8,$D$6:$D$27),D8=0,"")</f>
        <v>12</v>
      </c>
      <c r="G8" s="43">
        <f t="shared" ref="G8:G27" si="4">T8</f>
        <v>119226213</v>
      </c>
      <c r="H8" s="45">
        <f t="shared" ref="H8:H27" si="5">IFERROR(T8/$T$28,"-")</f>
        <v>1.0210120655217278E-2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283537575</v>
      </c>
      <c r="T8" s="74">
        <v>119226213</v>
      </c>
    </row>
    <row r="9" spans="2:20" ht="18.75" customHeight="1">
      <c r="B9" s="41" t="s">
        <v>54</v>
      </c>
      <c r="C9" s="42"/>
      <c r="D9" s="43">
        <f t="shared" si="1"/>
        <v>624936022</v>
      </c>
      <c r="E9" s="44">
        <f t="shared" si="2"/>
        <v>6.8299080752171615E-2</v>
      </c>
      <c r="F9" s="83">
        <f t="shared" si="3"/>
        <v>6</v>
      </c>
      <c r="G9" s="43">
        <f t="shared" si="4"/>
        <v>682176261</v>
      </c>
      <c r="H9" s="45">
        <f t="shared" si="5"/>
        <v>5.8419216359199409E-2</v>
      </c>
      <c r="I9" s="84">
        <f t="shared" si="6"/>
        <v>7</v>
      </c>
      <c r="R9" s="72" t="str">
        <f t="shared" si="0"/>
        <v>Ⅳ．内分泌，栄養及び代謝疾患</v>
      </c>
      <c r="S9" s="74">
        <v>624936022</v>
      </c>
      <c r="T9" s="74">
        <v>682176261</v>
      </c>
    </row>
    <row r="10" spans="2:20" ht="18.75" customHeight="1">
      <c r="B10" s="41" t="s">
        <v>55</v>
      </c>
      <c r="C10" s="42"/>
      <c r="D10" s="43">
        <f t="shared" si="1"/>
        <v>283938590</v>
      </c>
      <c r="E10" s="44">
        <f t="shared" si="2"/>
        <v>3.1031568039564451E-2</v>
      </c>
      <c r="F10" s="83">
        <f t="shared" si="3"/>
        <v>11</v>
      </c>
      <c r="G10" s="43">
        <f t="shared" si="4"/>
        <v>547976754</v>
      </c>
      <c r="H10" s="45">
        <f t="shared" si="5"/>
        <v>4.692683457617091E-2</v>
      </c>
      <c r="I10" s="84">
        <f t="shared" si="6"/>
        <v>9</v>
      </c>
      <c r="R10" s="72" t="str">
        <f t="shared" si="0"/>
        <v>Ⅴ．精神及び行動の障害</v>
      </c>
      <c r="S10" s="74">
        <v>283938590</v>
      </c>
      <c r="T10" s="74">
        <v>547976754</v>
      </c>
    </row>
    <row r="11" spans="2:20" ht="18.75" customHeight="1">
      <c r="B11" s="41" t="s">
        <v>56</v>
      </c>
      <c r="C11" s="42"/>
      <c r="D11" s="43">
        <f t="shared" si="1"/>
        <v>492562333</v>
      </c>
      <c r="E11" s="44">
        <f t="shared" si="2"/>
        <v>5.3831997792959746E-2</v>
      </c>
      <c r="F11" s="83">
        <f t="shared" si="3"/>
        <v>8</v>
      </c>
      <c r="G11" s="43">
        <f t="shared" si="4"/>
        <v>886802513</v>
      </c>
      <c r="H11" s="45">
        <f t="shared" si="5"/>
        <v>7.5942701082687997E-2</v>
      </c>
      <c r="I11" s="84">
        <f t="shared" si="6"/>
        <v>5</v>
      </c>
      <c r="R11" s="72" t="str">
        <f t="shared" si="0"/>
        <v>Ⅵ．神経系の疾患</v>
      </c>
      <c r="S11" s="74">
        <v>492562333</v>
      </c>
      <c r="T11" s="74">
        <v>886802513</v>
      </c>
    </row>
    <row r="12" spans="2:20" ht="18.75" customHeight="1">
      <c r="B12" s="41" t="s">
        <v>57</v>
      </c>
      <c r="C12" s="42"/>
      <c r="D12" s="43">
        <f t="shared" si="1"/>
        <v>327837830</v>
      </c>
      <c r="E12" s="44">
        <f t="shared" si="2"/>
        <v>3.5829303539149655E-2</v>
      </c>
      <c r="F12" s="83">
        <f t="shared" si="3"/>
        <v>10</v>
      </c>
      <c r="G12" s="43">
        <f t="shared" si="4"/>
        <v>419294040</v>
      </c>
      <c r="H12" s="45">
        <f t="shared" si="5"/>
        <v>3.5906891871282536E-2</v>
      </c>
      <c r="I12" s="84">
        <f t="shared" si="6"/>
        <v>11</v>
      </c>
      <c r="R12" s="72" t="str">
        <f t="shared" si="0"/>
        <v>Ⅶ．眼及び付属器の疾患</v>
      </c>
      <c r="S12" s="74">
        <v>327837830</v>
      </c>
      <c r="T12" s="74">
        <v>419294040</v>
      </c>
    </row>
    <row r="13" spans="2:20" ht="18.75" customHeight="1">
      <c r="B13" s="41" t="s">
        <v>58</v>
      </c>
      <c r="C13" s="42"/>
      <c r="D13" s="43">
        <f t="shared" si="1"/>
        <v>18408807</v>
      </c>
      <c r="E13" s="44">
        <f t="shared" si="2"/>
        <v>2.0118933004059448E-3</v>
      </c>
      <c r="F13" s="83">
        <f t="shared" si="3"/>
        <v>18</v>
      </c>
      <c r="G13" s="43">
        <f t="shared" si="4"/>
        <v>27815531</v>
      </c>
      <c r="H13" s="45">
        <f t="shared" si="5"/>
        <v>2.3820259022983184E-3</v>
      </c>
      <c r="I13" s="84">
        <f t="shared" si="6"/>
        <v>18</v>
      </c>
      <c r="R13" s="72" t="str">
        <f t="shared" si="0"/>
        <v>Ⅷ．耳及び乳様突起の疾患</v>
      </c>
      <c r="S13" s="74">
        <v>18408807</v>
      </c>
      <c r="T13" s="74">
        <v>27815531</v>
      </c>
    </row>
    <row r="14" spans="2:20" ht="18.75" customHeight="1">
      <c r="B14" s="41" t="s">
        <v>59</v>
      </c>
      <c r="C14" s="42"/>
      <c r="D14" s="43">
        <f t="shared" si="1"/>
        <v>1871285269</v>
      </c>
      <c r="E14" s="44">
        <f t="shared" si="2"/>
        <v>0.20451223677066285</v>
      </c>
      <c r="F14" s="83">
        <f t="shared" si="3"/>
        <v>1</v>
      </c>
      <c r="G14" s="43">
        <f t="shared" si="4"/>
        <v>2238073815</v>
      </c>
      <c r="H14" s="45">
        <f t="shared" si="5"/>
        <v>0.19166090334876637</v>
      </c>
      <c r="I14" s="84">
        <f t="shared" si="6"/>
        <v>1</v>
      </c>
      <c r="R14" s="72" t="str">
        <f t="shared" si="0"/>
        <v>Ⅸ．循環器系の疾患</v>
      </c>
      <c r="S14" s="74">
        <v>1871285269</v>
      </c>
      <c r="T14" s="74">
        <v>2238073815</v>
      </c>
    </row>
    <row r="15" spans="2:20" ht="18.75" customHeight="1">
      <c r="B15" s="41" t="s">
        <v>60</v>
      </c>
      <c r="C15" s="42"/>
      <c r="D15" s="43">
        <f t="shared" si="1"/>
        <v>719743396</v>
      </c>
      <c r="E15" s="44">
        <f t="shared" si="2"/>
        <v>7.8660551790445885E-2</v>
      </c>
      <c r="F15" s="83">
        <f t="shared" si="3"/>
        <v>5</v>
      </c>
      <c r="G15" s="43">
        <f t="shared" si="4"/>
        <v>523376409</v>
      </c>
      <c r="H15" s="45">
        <f t="shared" si="5"/>
        <v>4.4820146086367321E-2</v>
      </c>
      <c r="I15" s="84">
        <f t="shared" si="6"/>
        <v>10</v>
      </c>
      <c r="R15" s="72" t="str">
        <f t="shared" si="0"/>
        <v>Ⅹ．呼吸器系の疾患</v>
      </c>
      <c r="S15" s="74">
        <v>719743396</v>
      </c>
      <c r="T15" s="74">
        <v>523376409</v>
      </c>
    </row>
    <row r="16" spans="2:20" ht="18.75" customHeight="1">
      <c r="B16" s="41" t="s">
        <v>61</v>
      </c>
      <c r="C16" s="42" t="s">
        <v>62</v>
      </c>
      <c r="D16" s="43">
        <f t="shared" si="1"/>
        <v>623344737</v>
      </c>
      <c r="E16" s="44">
        <f t="shared" si="2"/>
        <v>6.8125169665454455E-2</v>
      </c>
      <c r="F16" s="83">
        <f t="shared" si="3"/>
        <v>7</v>
      </c>
      <c r="G16" s="43">
        <f t="shared" si="4"/>
        <v>785434672</v>
      </c>
      <c r="H16" s="45">
        <f t="shared" si="5"/>
        <v>6.7261909660009153E-2</v>
      </c>
      <c r="I16" s="84">
        <f t="shared" si="6"/>
        <v>6</v>
      </c>
      <c r="R16" s="72" t="str">
        <f t="shared" si="0"/>
        <v>ⅩⅠ．消化器系の疾患</v>
      </c>
      <c r="S16" s="74">
        <v>623344737</v>
      </c>
      <c r="T16" s="74">
        <v>785434672</v>
      </c>
    </row>
    <row r="17" spans="2:20" ht="18.75" customHeight="1">
      <c r="B17" s="41" t="s">
        <v>63</v>
      </c>
      <c r="C17" s="42"/>
      <c r="D17" s="43">
        <f t="shared" si="1"/>
        <v>143815338</v>
      </c>
      <c r="E17" s="44">
        <f t="shared" si="2"/>
        <v>1.5717537536126945E-2</v>
      </c>
      <c r="F17" s="83">
        <f t="shared" si="3"/>
        <v>14</v>
      </c>
      <c r="G17" s="43">
        <f t="shared" si="4"/>
        <v>166216404</v>
      </c>
      <c r="H17" s="45">
        <f t="shared" si="5"/>
        <v>1.4234198143292028E-2</v>
      </c>
      <c r="I17" s="84">
        <f t="shared" si="6"/>
        <v>14</v>
      </c>
      <c r="R17" s="72" t="str">
        <f t="shared" si="0"/>
        <v>ⅩⅡ．皮膚及び皮下組織の疾患</v>
      </c>
      <c r="S17" s="74">
        <v>143815338</v>
      </c>
      <c r="T17" s="74">
        <v>166216404</v>
      </c>
    </row>
    <row r="18" spans="2:20" ht="18.75" customHeight="1">
      <c r="B18" s="41" t="s">
        <v>64</v>
      </c>
      <c r="C18" s="42"/>
      <c r="D18" s="43">
        <f t="shared" si="1"/>
        <v>767544048</v>
      </c>
      <c r="E18" s="44">
        <f t="shared" si="2"/>
        <v>8.3884671501942454E-2</v>
      </c>
      <c r="F18" s="83">
        <f t="shared" si="3"/>
        <v>4</v>
      </c>
      <c r="G18" s="43">
        <f t="shared" si="4"/>
        <v>1997931695</v>
      </c>
      <c r="H18" s="45">
        <f t="shared" si="5"/>
        <v>0.17109596248630968</v>
      </c>
      <c r="I18" s="84">
        <f t="shared" si="6"/>
        <v>2</v>
      </c>
      <c r="R18" s="72" t="str">
        <f t="shared" si="0"/>
        <v>ⅩⅢ．筋骨格系及び結合組織の疾患</v>
      </c>
      <c r="S18" s="74">
        <v>767544048</v>
      </c>
      <c r="T18" s="74">
        <v>1997931695</v>
      </c>
    </row>
    <row r="19" spans="2:20" ht="18.75" customHeight="1">
      <c r="B19" s="41" t="s">
        <v>65</v>
      </c>
      <c r="C19" s="42"/>
      <c r="D19" s="43">
        <f t="shared" si="1"/>
        <v>841888822</v>
      </c>
      <c r="E19" s="44">
        <f t="shared" si="2"/>
        <v>9.2009790784837536E-2</v>
      </c>
      <c r="F19" s="83">
        <f t="shared" si="3"/>
        <v>3</v>
      </c>
      <c r="G19" s="43">
        <f t="shared" si="4"/>
        <v>657450675</v>
      </c>
      <c r="H19" s="45">
        <f t="shared" si="5"/>
        <v>5.6301802663178122E-2</v>
      </c>
      <c r="I19" s="84">
        <f t="shared" si="6"/>
        <v>8</v>
      </c>
      <c r="R19" s="72" t="str">
        <f t="shared" si="0"/>
        <v>ⅩⅣ．腎尿路生殖器系の疾患</v>
      </c>
      <c r="S19" s="74">
        <v>841888822</v>
      </c>
      <c r="T19" s="74">
        <v>657450675</v>
      </c>
    </row>
    <row r="20" spans="2:20" ht="18.75" customHeight="1">
      <c r="B20" s="41" t="s">
        <v>66</v>
      </c>
      <c r="C20" s="42" t="s">
        <v>62</v>
      </c>
      <c r="D20" s="43">
        <f t="shared" si="1"/>
        <v>7639</v>
      </c>
      <c r="E20" s="44">
        <f t="shared" si="2"/>
        <v>8.3486414528660175E-7</v>
      </c>
      <c r="F20" s="83">
        <f t="shared" si="3"/>
        <v>21</v>
      </c>
      <c r="G20" s="43">
        <f t="shared" si="4"/>
        <v>3507</v>
      </c>
      <c r="H20" s="45">
        <f t="shared" si="5"/>
        <v>3.0032735450422296E-7</v>
      </c>
      <c r="I20" s="84">
        <f t="shared" si="6"/>
        <v>21</v>
      </c>
      <c r="R20" s="72" t="str">
        <f t="shared" si="0"/>
        <v>ⅩⅤ．妊娠，分娩及び産じょく</v>
      </c>
      <c r="S20" s="74">
        <v>7639</v>
      </c>
      <c r="T20" s="74">
        <v>3507</v>
      </c>
    </row>
    <row r="21" spans="2:20" ht="18.75" customHeight="1">
      <c r="B21" s="41" t="s">
        <v>67</v>
      </c>
      <c r="C21" s="42" t="s">
        <v>62</v>
      </c>
      <c r="D21" s="43">
        <f t="shared" si="1"/>
        <v>3504</v>
      </c>
      <c r="E21" s="44">
        <f t="shared" si="2"/>
        <v>3.829511670485996E-7</v>
      </c>
      <c r="F21" s="83">
        <f t="shared" si="3"/>
        <v>22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3504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1213606</v>
      </c>
      <c r="E22" s="44">
        <f t="shared" si="2"/>
        <v>1.3263465583252933E-4</v>
      </c>
      <c r="F22" s="83">
        <f t="shared" si="3"/>
        <v>19</v>
      </c>
      <c r="G22" s="43">
        <f t="shared" si="4"/>
        <v>2261218</v>
      </c>
      <c r="H22" s="45">
        <f t="shared" si="5"/>
        <v>1.9364289133086114E-4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1213606</v>
      </c>
      <c r="T22" s="74">
        <v>2261218</v>
      </c>
    </row>
    <row r="23" spans="2:20" ht="18.75" customHeight="1">
      <c r="B23" s="41" t="s">
        <v>69</v>
      </c>
      <c r="C23" s="42"/>
      <c r="D23" s="43">
        <f t="shared" si="1"/>
        <v>130104767</v>
      </c>
      <c r="E23" s="44">
        <f t="shared" si="2"/>
        <v>1.4219113116791133E-2</v>
      </c>
      <c r="F23" s="83">
        <f t="shared" si="3"/>
        <v>15</v>
      </c>
      <c r="G23" s="43">
        <f t="shared" si="4"/>
        <v>166349529</v>
      </c>
      <c r="H23" s="45">
        <f t="shared" si="5"/>
        <v>1.4245598508010698E-2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130104767</v>
      </c>
      <c r="T23" s="74">
        <v>166349529</v>
      </c>
    </row>
    <row r="24" spans="2:20" ht="18.75" customHeight="1">
      <c r="B24" s="41" t="s">
        <v>70</v>
      </c>
      <c r="C24" s="42"/>
      <c r="D24" s="43">
        <f t="shared" si="1"/>
        <v>408549393</v>
      </c>
      <c r="E24" s="44">
        <f t="shared" si="2"/>
        <v>4.4650247387656099E-2</v>
      </c>
      <c r="F24" s="83">
        <f t="shared" si="3"/>
        <v>9</v>
      </c>
      <c r="G24" s="43">
        <f t="shared" si="4"/>
        <v>1069248978</v>
      </c>
      <c r="H24" s="45">
        <f t="shared" si="5"/>
        <v>9.1566785534383827E-2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408549393</v>
      </c>
      <c r="T24" s="74">
        <v>1069248978</v>
      </c>
    </row>
    <row r="25" spans="2:20" ht="18.75" customHeight="1">
      <c r="B25" s="41" t="s">
        <v>71</v>
      </c>
      <c r="C25" s="42"/>
      <c r="D25" s="43">
        <f t="shared" si="1"/>
        <v>47488923</v>
      </c>
      <c r="E25" s="44">
        <f t="shared" si="2"/>
        <v>5.1900509374232543E-3</v>
      </c>
      <c r="F25" s="83">
        <f t="shared" si="3"/>
        <v>17</v>
      </c>
      <c r="G25" s="43">
        <f t="shared" si="4"/>
        <v>64702151</v>
      </c>
      <c r="H25" s="45">
        <f t="shared" si="5"/>
        <v>5.5408685031544808E-3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47488923</v>
      </c>
      <c r="T25" s="74">
        <v>64702151</v>
      </c>
    </row>
    <row r="26" spans="2:20" ht="18.75" customHeight="1">
      <c r="B26" s="41" t="s">
        <v>72</v>
      </c>
      <c r="C26" s="42"/>
      <c r="D26" s="43">
        <f t="shared" si="1"/>
        <v>53918620</v>
      </c>
      <c r="E26" s="44">
        <f t="shared" si="2"/>
        <v>5.8927507005279581E-3</v>
      </c>
      <c r="F26" s="83">
        <f t="shared" si="3"/>
        <v>16</v>
      </c>
      <c r="G26" s="43">
        <f t="shared" si="4"/>
        <v>90478236</v>
      </c>
      <c r="H26" s="45">
        <f t="shared" si="5"/>
        <v>7.7482433014225112E-3</v>
      </c>
      <c r="I26" s="84">
        <f t="shared" si="6"/>
        <v>16</v>
      </c>
      <c r="R26" s="72" t="str">
        <f t="shared" si="0"/>
        <v>ⅩⅩⅡ．特殊目的用コード</v>
      </c>
      <c r="S26" s="74">
        <v>53918620</v>
      </c>
      <c r="T26" s="74">
        <v>90478236</v>
      </c>
    </row>
    <row r="27" spans="2:20" ht="18.75" customHeight="1" thickBot="1">
      <c r="B27" s="46" t="s">
        <v>73</v>
      </c>
      <c r="C27" s="47"/>
      <c r="D27" s="43">
        <f t="shared" si="1"/>
        <v>220017</v>
      </c>
      <c r="E27" s="44">
        <f t="shared" si="2"/>
        <v>2.4045595582343532E-5</v>
      </c>
      <c r="F27" s="83">
        <f t="shared" si="3"/>
        <v>20</v>
      </c>
      <c r="G27" s="43">
        <f t="shared" si="4"/>
        <v>472731</v>
      </c>
      <c r="H27" s="45">
        <f t="shared" si="5"/>
        <v>4.0483048366733909E-5</v>
      </c>
      <c r="I27" s="84">
        <f t="shared" si="6"/>
        <v>20</v>
      </c>
      <c r="R27" s="72" t="str">
        <f t="shared" si="0"/>
        <v>分類外</v>
      </c>
      <c r="S27" s="74">
        <v>220017</v>
      </c>
      <c r="T27" s="74">
        <v>472731</v>
      </c>
    </row>
    <row r="28" spans="2:20" ht="18.75" customHeight="1" thickTop="1">
      <c r="B28" s="48" t="s">
        <v>74</v>
      </c>
      <c r="C28" s="49"/>
      <c r="D28" s="50">
        <f>S28</f>
        <v>9149991700</v>
      </c>
      <c r="E28" s="51"/>
      <c r="F28" s="52"/>
      <c r="G28" s="50">
        <f>T28</f>
        <v>11677257990</v>
      </c>
      <c r="H28" s="51"/>
      <c r="I28" s="53"/>
      <c r="R28" s="77" t="s">
        <v>169</v>
      </c>
      <c r="S28" s="79">
        <f>SUM(S6:S27)</f>
        <v>9149991700</v>
      </c>
      <c r="T28" s="79">
        <f>SUM(T6:T27)</f>
        <v>11677257990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95" priority="1" stopIfTrue="1" operator="equal">
      <formula>0</formula>
    </cfRule>
    <cfRule type="expression" dxfId="94" priority="2" stopIfTrue="1">
      <formula>$F6&lt;=5</formula>
    </cfRule>
  </conditionalFormatting>
  <conditionalFormatting sqref="G6:I27">
    <cfRule type="cellIs" dxfId="93" priority="3" stopIfTrue="1" operator="equal">
      <formula>0</formula>
    </cfRule>
  </conditionalFormatting>
  <conditionalFormatting sqref="G6:I27">
    <cfRule type="expression" dxfId="9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1DB8D-DD8E-4240-A160-043CDA0ADA6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123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125157522</v>
      </c>
      <c r="E6" s="44">
        <f>IFERROR(S6/$S$28,"-")</f>
        <v>1.7942951861367084E-2</v>
      </c>
      <c r="F6" s="83">
        <f>_xlfn.IFS(D6&gt;0,RANK(D6,$D$6:$D$27),D6=0,"")</f>
        <v>13</v>
      </c>
      <c r="G6" s="40">
        <f>T6</f>
        <v>160319840</v>
      </c>
      <c r="H6" s="45">
        <f>IFERROR(T6/$T$28,"-")</f>
        <v>1.9066505753379748E-2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125157522</v>
      </c>
      <c r="T6" s="74">
        <v>160319840</v>
      </c>
    </row>
    <row r="7" spans="2:20" ht="18.75" customHeight="1">
      <c r="B7" s="41" t="s">
        <v>52</v>
      </c>
      <c r="C7" s="42"/>
      <c r="D7" s="43">
        <f>S7</f>
        <v>1204841539</v>
      </c>
      <c r="E7" s="44">
        <f>IFERROR(S7/$S$28,"-")</f>
        <v>0.1727296401318367</v>
      </c>
      <c r="F7" s="83">
        <f>_xlfn.IFS(D7&gt;0,RANK(D7,$D$6:$D$27),D7=0,"")</f>
        <v>2</v>
      </c>
      <c r="G7" s="43">
        <f>T7</f>
        <v>713387140</v>
      </c>
      <c r="H7" s="45">
        <f>IFERROR(T7/$T$28,"-")</f>
        <v>8.4841651595941744E-2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1204841539</v>
      </c>
      <c r="T7" s="74">
        <v>713387140</v>
      </c>
    </row>
    <row r="8" spans="2:20" ht="18.75" customHeight="1">
      <c r="B8" s="41" t="s">
        <v>53</v>
      </c>
      <c r="C8" s="42"/>
      <c r="D8" s="43">
        <f t="shared" ref="D8:D27" si="1">S8</f>
        <v>93327791</v>
      </c>
      <c r="E8" s="44">
        <f t="shared" ref="E8:E27" si="2">IFERROR(S8/$S$28,"-")</f>
        <v>1.33797476530474E-2</v>
      </c>
      <c r="F8" s="83">
        <f t="shared" ref="F8:F27" si="3">_xlfn.IFS(D8&gt;0,RANK(D8,$D$6:$D$27),D8=0,"")</f>
        <v>15</v>
      </c>
      <c r="G8" s="43">
        <f t="shared" ref="G8:G27" si="4">T8</f>
        <v>84658059</v>
      </c>
      <c r="H8" s="45">
        <f t="shared" ref="H8:H27" si="5">IFERROR(T8/$T$28,"-")</f>
        <v>1.0068207209996356E-2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93327791</v>
      </c>
      <c r="T8" s="74">
        <v>84658059</v>
      </c>
    </row>
    <row r="9" spans="2:20" ht="18.75" customHeight="1">
      <c r="B9" s="41" t="s">
        <v>54</v>
      </c>
      <c r="C9" s="42"/>
      <c r="D9" s="43">
        <f t="shared" si="1"/>
        <v>555267402</v>
      </c>
      <c r="E9" s="44">
        <f t="shared" si="2"/>
        <v>7.9604774088387315E-2</v>
      </c>
      <c r="F9" s="83">
        <f t="shared" si="3"/>
        <v>4</v>
      </c>
      <c r="G9" s="43">
        <f t="shared" si="4"/>
        <v>529414895</v>
      </c>
      <c r="H9" s="45">
        <f t="shared" si="5"/>
        <v>6.2962214417394857E-2</v>
      </c>
      <c r="I9" s="84">
        <f t="shared" si="6"/>
        <v>7</v>
      </c>
      <c r="R9" s="72" t="str">
        <f t="shared" si="0"/>
        <v>Ⅳ．内分泌，栄養及び代謝疾患</v>
      </c>
      <c r="S9" s="74">
        <v>555267402</v>
      </c>
      <c r="T9" s="74">
        <v>529414895</v>
      </c>
    </row>
    <row r="10" spans="2:20" ht="18.75" customHeight="1">
      <c r="B10" s="41" t="s">
        <v>55</v>
      </c>
      <c r="C10" s="42"/>
      <c r="D10" s="43">
        <f t="shared" si="1"/>
        <v>174352134</v>
      </c>
      <c r="E10" s="44">
        <f t="shared" si="2"/>
        <v>2.4995636676864084E-2</v>
      </c>
      <c r="F10" s="83">
        <f t="shared" si="3"/>
        <v>11</v>
      </c>
      <c r="G10" s="43">
        <f t="shared" si="4"/>
        <v>305497729</v>
      </c>
      <c r="H10" s="45">
        <f t="shared" si="5"/>
        <v>3.6332210708437257E-2</v>
      </c>
      <c r="I10" s="84">
        <f t="shared" si="6"/>
        <v>11</v>
      </c>
      <c r="R10" s="72" t="str">
        <f t="shared" si="0"/>
        <v>Ⅴ．精神及び行動の障害</v>
      </c>
      <c r="S10" s="74">
        <v>174352134</v>
      </c>
      <c r="T10" s="74">
        <v>305497729</v>
      </c>
    </row>
    <row r="11" spans="2:20" ht="18.75" customHeight="1">
      <c r="B11" s="41" t="s">
        <v>56</v>
      </c>
      <c r="C11" s="42"/>
      <c r="D11" s="43">
        <f t="shared" si="1"/>
        <v>332879670</v>
      </c>
      <c r="E11" s="44">
        <f t="shared" si="2"/>
        <v>4.7722612264868597E-2</v>
      </c>
      <c r="F11" s="83">
        <f t="shared" si="3"/>
        <v>8</v>
      </c>
      <c r="G11" s="43">
        <f t="shared" si="4"/>
        <v>635944936</v>
      </c>
      <c r="H11" s="45">
        <f t="shared" si="5"/>
        <v>7.5631611041257998E-2</v>
      </c>
      <c r="I11" s="84">
        <f t="shared" si="6"/>
        <v>5</v>
      </c>
      <c r="R11" s="72" t="str">
        <f t="shared" si="0"/>
        <v>Ⅵ．神経系の疾患</v>
      </c>
      <c r="S11" s="74">
        <v>332879670</v>
      </c>
      <c r="T11" s="74">
        <v>635944936</v>
      </c>
    </row>
    <row r="12" spans="2:20" ht="18.75" customHeight="1">
      <c r="B12" s="41" t="s">
        <v>57</v>
      </c>
      <c r="C12" s="42"/>
      <c r="D12" s="43">
        <f t="shared" si="1"/>
        <v>259234821</v>
      </c>
      <c r="E12" s="44">
        <f t="shared" si="2"/>
        <v>3.7164669287660657E-2</v>
      </c>
      <c r="F12" s="83">
        <f t="shared" si="3"/>
        <v>10</v>
      </c>
      <c r="G12" s="43">
        <f t="shared" si="4"/>
        <v>318754594</v>
      </c>
      <c r="H12" s="45">
        <f t="shared" si="5"/>
        <v>3.7908822142145512E-2</v>
      </c>
      <c r="I12" s="84">
        <f t="shared" si="6"/>
        <v>10</v>
      </c>
      <c r="R12" s="72" t="str">
        <f t="shared" si="0"/>
        <v>Ⅶ．眼及び付属器の疾患</v>
      </c>
      <c r="S12" s="74">
        <v>259234821</v>
      </c>
      <c r="T12" s="74">
        <v>318754594</v>
      </c>
    </row>
    <row r="13" spans="2:20" ht="18.75" customHeight="1">
      <c r="B13" s="41" t="s">
        <v>58</v>
      </c>
      <c r="C13" s="42"/>
      <c r="D13" s="43">
        <f t="shared" si="1"/>
        <v>19118488</v>
      </c>
      <c r="E13" s="44">
        <f t="shared" si="2"/>
        <v>2.7408828839398424E-3</v>
      </c>
      <c r="F13" s="83">
        <f t="shared" si="3"/>
        <v>18</v>
      </c>
      <c r="G13" s="43">
        <f t="shared" si="4"/>
        <v>28796444</v>
      </c>
      <c r="H13" s="45">
        <f t="shared" si="5"/>
        <v>3.4247013046100703E-3</v>
      </c>
      <c r="I13" s="84">
        <f t="shared" si="6"/>
        <v>17</v>
      </c>
      <c r="R13" s="72" t="str">
        <f t="shared" si="0"/>
        <v>Ⅷ．耳及び乳様突起の疾患</v>
      </c>
      <c r="S13" s="74">
        <v>19118488</v>
      </c>
      <c r="T13" s="74">
        <v>28796444</v>
      </c>
    </row>
    <row r="14" spans="2:20" ht="18.75" customHeight="1">
      <c r="B14" s="41" t="s">
        <v>59</v>
      </c>
      <c r="C14" s="42"/>
      <c r="D14" s="43">
        <f t="shared" si="1"/>
        <v>1421627955</v>
      </c>
      <c r="E14" s="44">
        <f t="shared" si="2"/>
        <v>0.2038087807566111</v>
      </c>
      <c r="F14" s="83">
        <f t="shared" si="3"/>
        <v>1</v>
      </c>
      <c r="G14" s="43">
        <f t="shared" si="4"/>
        <v>1662697946</v>
      </c>
      <c r="H14" s="45">
        <f t="shared" si="5"/>
        <v>0.19774121502080896</v>
      </c>
      <c r="I14" s="84">
        <f t="shared" si="6"/>
        <v>1</v>
      </c>
      <c r="R14" s="72" t="str">
        <f t="shared" si="0"/>
        <v>Ⅸ．循環器系の疾患</v>
      </c>
      <c r="S14" s="74">
        <v>1421627955</v>
      </c>
      <c r="T14" s="74">
        <v>1662697946</v>
      </c>
    </row>
    <row r="15" spans="2:20" ht="18.75" customHeight="1">
      <c r="B15" s="41" t="s">
        <v>60</v>
      </c>
      <c r="C15" s="42"/>
      <c r="D15" s="43">
        <f t="shared" si="1"/>
        <v>523662943</v>
      </c>
      <c r="E15" s="44">
        <f t="shared" si="2"/>
        <v>7.5073865539066961E-2</v>
      </c>
      <c r="F15" s="83">
        <f t="shared" si="3"/>
        <v>6</v>
      </c>
      <c r="G15" s="43">
        <f t="shared" si="4"/>
        <v>468552658</v>
      </c>
      <c r="H15" s="45">
        <f t="shared" si="5"/>
        <v>5.5723994918647463E-2</v>
      </c>
      <c r="I15" s="84">
        <f t="shared" si="6"/>
        <v>8</v>
      </c>
      <c r="R15" s="72" t="str">
        <f t="shared" si="0"/>
        <v>Ⅹ．呼吸器系の疾患</v>
      </c>
      <c r="S15" s="74">
        <v>523662943</v>
      </c>
      <c r="T15" s="74">
        <v>468552658</v>
      </c>
    </row>
    <row r="16" spans="2:20" ht="18.75" customHeight="1">
      <c r="B16" s="41" t="s">
        <v>61</v>
      </c>
      <c r="C16" s="42" t="s">
        <v>62</v>
      </c>
      <c r="D16" s="43">
        <f t="shared" si="1"/>
        <v>472889803</v>
      </c>
      <c r="E16" s="44">
        <f t="shared" si="2"/>
        <v>6.779487828914002E-2</v>
      </c>
      <c r="F16" s="83">
        <f t="shared" si="3"/>
        <v>7</v>
      </c>
      <c r="G16" s="43">
        <f t="shared" si="4"/>
        <v>612528226</v>
      </c>
      <c r="H16" s="45">
        <f t="shared" si="5"/>
        <v>7.2846710333147102E-2</v>
      </c>
      <c r="I16" s="84">
        <f t="shared" si="6"/>
        <v>6</v>
      </c>
      <c r="R16" s="72" t="str">
        <f t="shared" si="0"/>
        <v>ⅩⅠ．消化器系の疾患</v>
      </c>
      <c r="S16" s="74">
        <v>472889803</v>
      </c>
      <c r="T16" s="74">
        <v>612528226</v>
      </c>
    </row>
    <row r="17" spans="2:20" ht="18.75" customHeight="1">
      <c r="B17" s="41" t="s">
        <v>63</v>
      </c>
      <c r="C17" s="42"/>
      <c r="D17" s="43">
        <f t="shared" si="1"/>
        <v>113034898</v>
      </c>
      <c r="E17" s="44">
        <f t="shared" si="2"/>
        <v>1.6205016694630137E-2</v>
      </c>
      <c r="F17" s="83">
        <f t="shared" si="3"/>
        <v>14</v>
      </c>
      <c r="G17" s="43">
        <f t="shared" si="4"/>
        <v>132501154</v>
      </c>
      <c r="H17" s="45">
        <f t="shared" si="5"/>
        <v>1.5758087177921685E-2</v>
      </c>
      <c r="I17" s="84">
        <f t="shared" si="6"/>
        <v>14</v>
      </c>
      <c r="R17" s="72" t="str">
        <f t="shared" si="0"/>
        <v>ⅩⅡ．皮膚及び皮下組織の疾患</v>
      </c>
      <c r="S17" s="74">
        <v>113034898</v>
      </c>
      <c r="T17" s="74">
        <v>132501154</v>
      </c>
    </row>
    <row r="18" spans="2:20" ht="18.75" customHeight="1">
      <c r="B18" s="41" t="s">
        <v>64</v>
      </c>
      <c r="C18" s="42"/>
      <c r="D18" s="43">
        <f t="shared" si="1"/>
        <v>550057694</v>
      </c>
      <c r="E18" s="44">
        <f t="shared" si="2"/>
        <v>7.8857894968682632E-2</v>
      </c>
      <c r="F18" s="83">
        <f t="shared" si="3"/>
        <v>5</v>
      </c>
      <c r="G18" s="43">
        <f t="shared" si="4"/>
        <v>1345450452</v>
      </c>
      <c r="H18" s="45">
        <f t="shared" si="5"/>
        <v>0.16001162915298184</v>
      </c>
      <c r="I18" s="84">
        <f t="shared" si="6"/>
        <v>2</v>
      </c>
      <c r="R18" s="72" t="str">
        <f t="shared" si="0"/>
        <v>ⅩⅢ．筋骨格系及び結合組織の疾患</v>
      </c>
      <c r="S18" s="74">
        <v>550057694</v>
      </c>
      <c r="T18" s="74">
        <v>1345450452</v>
      </c>
    </row>
    <row r="19" spans="2:20" ht="18.75" customHeight="1">
      <c r="B19" s="41" t="s">
        <v>65</v>
      </c>
      <c r="C19" s="42"/>
      <c r="D19" s="43">
        <f t="shared" si="1"/>
        <v>604620010</v>
      </c>
      <c r="E19" s="44">
        <f t="shared" si="2"/>
        <v>8.6680109676902081E-2</v>
      </c>
      <c r="F19" s="83">
        <f t="shared" si="3"/>
        <v>3</v>
      </c>
      <c r="G19" s="43">
        <f t="shared" si="4"/>
        <v>363279394</v>
      </c>
      <c r="H19" s="45">
        <f t="shared" si="5"/>
        <v>4.3204064174373606E-2</v>
      </c>
      <c r="I19" s="84">
        <f t="shared" si="6"/>
        <v>9</v>
      </c>
      <c r="R19" s="72" t="str">
        <f t="shared" si="0"/>
        <v>ⅩⅣ．腎尿路生殖器系の疾患</v>
      </c>
      <c r="S19" s="74">
        <v>604620010</v>
      </c>
      <c r="T19" s="74">
        <v>363279394</v>
      </c>
    </row>
    <row r="20" spans="2:20" ht="18.75" customHeight="1">
      <c r="B20" s="41" t="s">
        <v>66</v>
      </c>
      <c r="C20" s="42" t="s">
        <v>62</v>
      </c>
      <c r="D20" s="43">
        <f t="shared" si="1"/>
        <v>3487</v>
      </c>
      <c r="E20" s="44">
        <f t="shared" si="2"/>
        <v>4.9990661480647588E-7</v>
      </c>
      <c r="F20" s="83">
        <f t="shared" si="3"/>
        <v>21</v>
      </c>
      <c r="G20" s="43">
        <f t="shared" si="4"/>
        <v>9512</v>
      </c>
      <c r="H20" s="45">
        <f t="shared" si="5"/>
        <v>1.1312424134539316E-6</v>
      </c>
      <c r="I20" s="84">
        <f t="shared" si="6"/>
        <v>21</v>
      </c>
      <c r="R20" s="72" t="str">
        <f t="shared" si="0"/>
        <v>ⅩⅤ．妊娠，分娩及び産じょく</v>
      </c>
      <c r="S20" s="74">
        <v>3487</v>
      </c>
      <c r="T20" s="74">
        <v>9512</v>
      </c>
    </row>
    <row r="21" spans="2:20" ht="18.75" customHeight="1">
      <c r="B21" s="41" t="s">
        <v>67</v>
      </c>
      <c r="C21" s="42" t="s">
        <v>62</v>
      </c>
      <c r="D21" s="43">
        <f t="shared" si="1"/>
        <v>667</v>
      </c>
      <c r="E21" s="44">
        <f t="shared" si="2"/>
        <v>9.5623089210186224E-8</v>
      </c>
      <c r="F21" s="83">
        <f t="shared" si="3"/>
        <v>22</v>
      </c>
      <c r="G21" s="43">
        <f t="shared" si="4"/>
        <v>5042</v>
      </c>
      <c r="H21" s="45">
        <f t="shared" si="5"/>
        <v>5.9963459300196836E-7</v>
      </c>
      <c r="I21" s="84">
        <f t="shared" si="6"/>
        <v>22</v>
      </c>
      <c r="R21" s="72" t="str">
        <f t="shared" si="0"/>
        <v>ⅩⅥ．周産期に発生した病態</v>
      </c>
      <c r="S21" s="74">
        <v>667</v>
      </c>
      <c r="T21" s="74">
        <v>5042</v>
      </c>
    </row>
    <row r="22" spans="2:20" ht="18.75" customHeight="1">
      <c r="B22" s="41" t="s">
        <v>68</v>
      </c>
      <c r="C22" s="42"/>
      <c r="D22" s="43">
        <f t="shared" si="1"/>
        <v>2940072</v>
      </c>
      <c r="E22" s="44">
        <f t="shared" si="2"/>
        <v>4.214974020095512E-4</v>
      </c>
      <c r="F22" s="83">
        <f t="shared" si="3"/>
        <v>19</v>
      </c>
      <c r="G22" s="43">
        <f t="shared" si="4"/>
        <v>5283052</v>
      </c>
      <c r="H22" s="45">
        <f t="shared" si="5"/>
        <v>6.2830240694728985E-4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2940072</v>
      </c>
      <c r="T22" s="74">
        <v>5283052</v>
      </c>
    </row>
    <row r="23" spans="2:20" ht="18.75" customHeight="1">
      <c r="B23" s="41" t="s">
        <v>69</v>
      </c>
      <c r="C23" s="42"/>
      <c r="D23" s="43">
        <f t="shared" si="1"/>
        <v>130782886</v>
      </c>
      <c r="E23" s="44">
        <f t="shared" si="2"/>
        <v>1.8749420652389229E-2</v>
      </c>
      <c r="F23" s="83">
        <f t="shared" si="3"/>
        <v>12</v>
      </c>
      <c r="G23" s="43">
        <f t="shared" si="4"/>
        <v>204704556</v>
      </c>
      <c r="H23" s="45">
        <f t="shared" si="5"/>
        <v>2.4345087886296836E-2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130782886</v>
      </c>
      <c r="T23" s="74">
        <v>204704556</v>
      </c>
    </row>
    <row r="24" spans="2:20" ht="18.75" customHeight="1">
      <c r="B24" s="41" t="s">
        <v>70</v>
      </c>
      <c r="C24" s="42"/>
      <c r="D24" s="43">
        <f t="shared" si="1"/>
        <v>330878407</v>
      </c>
      <c r="E24" s="44">
        <f t="shared" si="2"/>
        <v>4.7435705292781571E-2</v>
      </c>
      <c r="F24" s="83">
        <f t="shared" si="3"/>
        <v>9</v>
      </c>
      <c r="G24" s="43">
        <f t="shared" si="4"/>
        <v>761771156</v>
      </c>
      <c r="H24" s="45">
        <f t="shared" si="5"/>
        <v>9.0595862175465877E-2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330878407</v>
      </c>
      <c r="T24" s="74">
        <v>761771156</v>
      </c>
    </row>
    <row r="25" spans="2:20" ht="18.75" customHeight="1">
      <c r="B25" s="41" t="s">
        <v>71</v>
      </c>
      <c r="C25" s="42"/>
      <c r="D25" s="43">
        <f t="shared" si="1"/>
        <v>31348593</v>
      </c>
      <c r="E25" s="44">
        <f t="shared" si="2"/>
        <v>4.4942268441571509E-3</v>
      </c>
      <c r="F25" s="83">
        <f t="shared" si="3"/>
        <v>16</v>
      </c>
      <c r="G25" s="43">
        <f t="shared" si="4"/>
        <v>51233747</v>
      </c>
      <c r="H25" s="45">
        <f t="shared" si="5"/>
        <v>6.0931231714222173E-3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31348593</v>
      </c>
      <c r="T25" s="74">
        <v>51233747</v>
      </c>
    </row>
    <row r="26" spans="2:20" ht="18.75" customHeight="1">
      <c r="B26" s="41" t="s">
        <v>72</v>
      </c>
      <c r="C26" s="42"/>
      <c r="D26" s="43">
        <f t="shared" si="1"/>
        <v>29084373</v>
      </c>
      <c r="E26" s="44">
        <f t="shared" si="2"/>
        <v>4.1696215802118916E-3</v>
      </c>
      <c r="F26" s="83">
        <f t="shared" si="3"/>
        <v>17</v>
      </c>
      <c r="G26" s="43">
        <f t="shared" si="4"/>
        <v>23330211</v>
      </c>
      <c r="H26" s="45">
        <f t="shared" si="5"/>
        <v>2.7746135616094894E-3</v>
      </c>
      <c r="I26" s="84">
        <f t="shared" si="6"/>
        <v>18</v>
      </c>
      <c r="R26" s="72" t="str">
        <f t="shared" si="0"/>
        <v>ⅩⅩⅡ．特殊目的用コード</v>
      </c>
      <c r="S26" s="74">
        <v>29084373</v>
      </c>
      <c r="T26" s="74">
        <v>23330211</v>
      </c>
    </row>
    <row r="27" spans="2:20" ht="18.75" customHeight="1" thickBot="1">
      <c r="B27" s="46" t="s">
        <v>73</v>
      </c>
      <c r="C27" s="47"/>
      <c r="D27" s="43">
        <f t="shared" si="1"/>
        <v>191625</v>
      </c>
      <c r="E27" s="44">
        <f t="shared" si="2"/>
        <v>2.7471925741981914E-5</v>
      </c>
      <c r="F27" s="83">
        <f t="shared" si="3"/>
        <v>20</v>
      </c>
      <c r="G27" s="43">
        <f t="shared" si="4"/>
        <v>333437</v>
      </c>
      <c r="H27" s="45">
        <f t="shared" si="5"/>
        <v>3.9654970207615497E-5</v>
      </c>
      <c r="I27" s="84">
        <f t="shared" si="6"/>
        <v>20</v>
      </c>
      <c r="R27" s="72" t="str">
        <f t="shared" si="0"/>
        <v>分類外</v>
      </c>
      <c r="S27" s="74">
        <v>191625</v>
      </c>
      <c r="T27" s="74">
        <v>333437</v>
      </c>
    </row>
    <row r="28" spans="2:20" ht="18.75" customHeight="1" thickTop="1">
      <c r="B28" s="48" t="s">
        <v>74</v>
      </c>
      <c r="C28" s="49"/>
      <c r="D28" s="50">
        <f>S28</f>
        <v>6975302780</v>
      </c>
      <c r="E28" s="51"/>
      <c r="F28" s="52"/>
      <c r="G28" s="50">
        <f>T28</f>
        <v>8408454180</v>
      </c>
      <c r="H28" s="51"/>
      <c r="I28" s="53"/>
      <c r="R28" s="77" t="s">
        <v>169</v>
      </c>
      <c r="S28" s="79">
        <f>SUM(S6:S27)</f>
        <v>6975302780</v>
      </c>
      <c r="T28" s="79">
        <f>SUM(T6:T27)</f>
        <v>8408454180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91" priority="1" stopIfTrue="1" operator="equal">
      <formula>0</formula>
    </cfRule>
    <cfRule type="expression" dxfId="90" priority="2" stopIfTrue="1">
      <formula>$F6&lt;=5</formula>
    </cfRule>
  </conditionalFormatting>
  <conditionalFormatting sqref="G6:I27">
    <cfRule type="cellIs" dxfId="89" priority="3" stopIfTrue="1" operator="equal">
      <formula>0</formula>
    </cfRule>
  </conditionalFormatting>
  <conditionalFormatting sqref="G6:I27">
    <cfRule type="expression" dxfId="8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3186-12BC-4613-97AB-221F74D9712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124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69748583</v>
      </c>
      <c r="E6" s="44">
        <f>IFERROR(S6/$S$28,"-")</f>
        <v>1.8097090494096441E-2</v>
      </c>
      <c r="F6" s="83">
        <f>_xlfn.IFS(D6&gt;0,RANK(D6,$D$6:$D$27),D6=0,"")</f>
        <v>12</v>
      </c>
      <c r="G6" s="40">
        <f>T6</f>
        <v>89487241</v>
      </c>
      <c r="H6" s="45">
        <f>IFERROR(T6/$T$28,"-")</f>
        <v>1.9349897689424057E-2</v>
      </c>
      <c r="I6" s="84">
        <f>_xlfn.IFS(G6&gt;0,RANK(G6,$G$6:$G$27),G6=0,"")</f>
        <v>13</v>
      </c>
      <c r="R6" s="72" t="str">
        <f>B6</f>
        <v>Ⅰ．感染症及び寄生虫症</v>
      </c>
      <c r="S6" s="74">
        <v>69748583</v>
      </c>
      <c r="T6" s="74">
        <v>89487241</v>
      </c>
    </row>
    <row r="7" spans="2:20" ht="18.75" customHeight="1">
      <c r="B7" s="41" t="s">
        <v>52</v>
      </c>
      <c r="C7" s="42"/>
      <c r="D7" s="43">
        <f>S7</f>
        <v>709931534</v>
      </c>
      <c r="E7" s="44">
        <f>IFERROR(S7/$S$28,"-")</f>
        <v>0.18420008927508538</v>
      </c>
      <c r="F7" s="83">
        <f>_xlfn.IFS(D7&gt;0,RANK(D7,$D$6:$D$27),D7=0,"")</f>
        <v>2</v>
      </c>
      <c r="G7" s="43">
        <f>T7</f>
        <v>353179941</v>
      </c>
      <c r="H7" s="45">
        <f>IFERROR(T7/$T$28,"-")</f>
        <v>7.6368381100349547E-2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709931534</v>
      </c>
      <c r="T7" s="74">
        <v>353179941</v>
      </c>
    </row>
    <row r="8" spans="2:20" ht="18.75" customHeight="1">
      <c r="B8" s="41" t="s">
        <v>53</v>
      </c>
      <c r="C8" s="42"/>
      <c r="D8" s="43">
        <f t="shared" ref="D8:D27" si="1">S8</f>
        <v>44570042</v>
      </c>
      <c r="E8" s="44">
        <f t="shared" ref="E8:E27" si="2">IFERROR(S8/$S$28,"-")</f>
        <v>1.1564221790709053E-2</v>
      </c>
      <c r="F8" s="83">
        <f t="shared" ref="F8:F27" si="3">_xlfn.IFS(D8&gt;0,RANK(D8,$D$6:$D$27),D8=0,"")</f>
        <v>15</v>
      </c>
      <c r="G8" s="43">
        <f t="shared" ref="G8:G27" si="4">T8</f>
        <v>72169392</v>
      </c>
      <c r="H8" s="45">
        <f t="shared" ref="H8:H27" si="5">IFERROR(T8/$T$28,"-")</f>
        <v>1.5605245350093418E-2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44570042</v>
      </c>
      <c r="T8" s="74">
        <v>72169392</v>
      </c>
    </row>
    <row r="9" spans="2:20" ht="18.75" customHeight="1">
      <c r="B9" s="41" t="s">
        <v>54</v>
      </c>
      <c r="C9" s="42"/>
      <c r="D9" s="43">
        <f t="shared" si="1"/>
        <v>262808351</v>
      </c>
      <c r="E9" s="44">
        <f t="shared" si="2"/>
        <v>6.818871876796781E-2</v>
      </c>
      <c r="F9" s="83">
        <f t="shared" si="3"/>
        <v>7</v>
      </c>
      <c r="G9" s="43">
        <f t="shared" si="4"/>
        <v>347736113</v>
      </c>
      <c r="H9" s="45">
        <f t="shared" si="5"/>
        <v>7.5191257818173235E-2</v>
      </c>
      <c r="I9" s="84">
        <f t="shared" si="6"/>
        <v>6</v>
      </c>
      <c r="R9" s="72" t="str">
        <f t="shared" si="0"/>
        <v>Ⅳ．内分泌，栄養及び代謝疾患</v>
      </c>
      <c r="S9" s="74">
        <v>262808351</v>
      </c>
      <c r="T9" s="74">
        <v>347736113</v>
      </c>
    </row>
    <row r="10" spans="2:20" ht="18.75" customHeight="1">
      <c r="B10" s="41" t="s">
        <v>55</v>
      </c>
      <c r="C10" s="42"/>
      <c r="D10" s="43">
        <f t="shared" si="1"/>
        <v>82899813</v>
      </c>
      <c r="E10" s="44">
        <f t="shared" si="2"/>
        <v>2.150933184986242E-2</v>
      </c>
      <c r="F10" s="83">
        <f t="shared" si="3"/>
        <v>11</v>
      </c>
      <c r="G10" s="43">
        <f t="shared" si="4"/>
        <v>132050893</v>
      </c>
      <c r="H10" s="45">
        <f t="shared" si="5"/>
        <v>2.8553470201937318E-2</v>
      </c>
      <c r="I10" s="84">
        <f t="shared" si="6"/>
        <v>11</v>
      </c>
      <c r="R10" s="72" t="str">
        <f t="shared" si="0"/>
        <v>Ⅴ．精神及び行動の障害</v>
      </c>
      <c r="S10" s="74">
        <v>82899813</v>
      </c>
      <c r="T10" s="74">
        <v>132050893</v>
      </c>
    </row>
    <row r="11" spans="2:20" ht="18.75" customHeight="1">
      <c r="B11" s="41" t="s">
        <v>56</v>
      </c>
      <c r="C11" s="42"/>
      <c r="D11" s="43">
        <f t="shared" si="1"/>
        <v>179906029</v>
      </c>
      <c r="E11" s="44">
        <f t="shared" si="2"/>
        <v>4.667873592853547E-2</v>
      </c>
      <c r="F11" s="83">
        <f t="shared" si="3"/>
        <v>8</v>
      </c>
      <c r="G11" s="43">
        <f t="shared" si="4"/>
        <v>315912757</v>
      </c>
      <c r="H11" s="45">
        <f t="shared" si="5"/>
        <v>6.831006809936048E-2</v>
      </c>
      <c r="I11" s="84">
        <f t="shared" si="6"/>
        <v>7</v>
      </c>
      <c r="R11" s="72" t="str">
        <f t="shared" si="0"/>
        <v>Ⅵ．神経系の疾患</v>
      </c>
      <c r="S11" s="74">
        <v>179906029</v>
      </c>
      <c r="T11" s="74">
        <v>315912757</v>
      </c>
    </row>
    <row r="12" spans="2:20" ht="18.75" customHeight="1">
      <c r="B12" s="41" t="s">
        <v>57</v>
      </c>
      <c r="C12" s="42"/>
      <c r="D12" s="43">
        <f t="shared" si="1"/>
        <v>151048994</v>
      </c>
      <c r="E12" s="44">
        <f t="shared" si="2"/>
        <v>3.9191438677115921E-2</v>
      </c>
      <c r="F12" s="83">
        <f t="shared" si="3"/>
        <v>9</v>
      </c>
      <c r="G12" s="43">
        <f t="shared" si="4"/>
        <v>192503535</v>
      </c>
      <c r="H12" s="45">
        <f t="shared" si="5"/>
        <v>4.1625193328984886E-2</v>
      </c>
      <c r="I12" s="84">
        <f t="shared" si="6"/>
        <v>10</v>
      </c>
      <c r="R12" s="72" t="str">
        <f t="shared" si="0"/>
        <v>Ⅶ．眼及び付属器の疾患</v>
      </c>
      <c r="S12" s="74">
        <v>151048994</v>
      </c>
      <c r="T12" s="74">
        <v>192503535</v>
      </c>
    </row>
    <row r="13" spans="2:20" ht="18.75" customHeight="1">
      <c r="B13" s="41" t="s">
        <v>58</v>
      </c>
      <c r="C13" s="42"/>
      <c r="D13" s="43">
        <f t="shared" si="1"/>
        <v>13922512</v>
      </c>
      <c r="E13" s="44">
        <f t="shared" si="2"/>
        <v>3.612359545270527E-3</v>
      </c>
      <c r="F13" s="83">
        <f t="shared" si="3"/>
        <v>18</v>
      </c>
      <c r="G13" s="43">
        <f t="shared" si="4"/>
        <v>20460930</v>
      </c>
      <c r="H13" s="45">
        <f t="shared" si="5"/>
        <v>4.4242832576597974E-3</v>
      </c>
      <c r="I13" s="84">
        <f t="shared" si="6"/>
        <v>17</v>
      </c>
      <c r="R13" s="72" t="str">
        <f t="shared" si="0"/>
        <v>Ⅷ．耳及び乳様突起の疾患</v>
      </c>
      <c r="S13" s="74">
        <v>13922512</v>
      </c>
      <c r="T13" s="74">
        <v>20460930</v>
      </c>
    </row>
    <row r="14" spans="2:20" ht="18.75" customHeight="1">
      <c r="B14" s="41" t="s">
        <v>59</v>
      </c>
      <c r="C14" s="42"/>
      <c r="D14" s="43">
        <f t="shared" si="1"/>
        <v>731369602</v>
      </c>
      <c r="E14" s="44">
        <f t="shared" si="2"/>
        <v>0.18976244824966976</v>
      </c>
      <c r="F14" s="83">
        <f t="shared" si="3"/>
        <v>1</v>
      </c>
      <c r="G14" s="43">
        <f t="shared" si="4"/>
        <v>807319298</v>
      </c>
      <c r="H14" s="45">
        <f t="shared" si="5"/>
        <v>0.17456729746531857</v>
      </c>
      <c r="I14" s="84">
        <f t="shared" si="6"/>
        <v>1</v>
      </c>
      <c r="R14" s="72" t="str">
        <f t="shared" si="0"/>
        <v>Ⅸ．循環器系の疾患</v>
      </c>
      <c r="S14" s="74">
        <v>731369602</v>
      </c>
      <c r="T14" s="74">
        <v>807319298</v>
      </c>
    </row>
    <row r="15" spans="2:20" ht="18.75" customHeight="1">
      <c r="B15" s="41" t="s">
        <v>60</v>
      </c>
      <c r="C15" s="42"/>
      <c r="D15" s="43">
        <f t="shared" si="1"/>
        <v>307228384</v>
      </c>
      <c r="E15" s="44">
        <f t="shared" si="2"/>
        <v>7.9714018958679217E-2</v>
      </c>
      <c r="F15" s="83">
        <f t="shared" si="3"/>
        <v>4</v>
      </c>
      <c r="G15" s="43">
        <f t="shared" si="4"/>
        <v>243958986</v>
      </c>
      <c r="H15" s="45">
        <f t="shared" si="5"/>
        <v>5.2751446650541343E-2</v>
      </c>
      <c r="I15" s="84">
        <f t="shared" si="6"/>
        <v>9</v>
      </c>
      <c r="R15" s="72" t="str">
        <f t="shared" si="0"/>
        <v>Ⅹ．呼吸器系の疾患</v>
      </c>
      <c r="S15" s="74">
        <v>307228384</v>
      </c>
      <c r="T15" s="74">
        <v>243958986</v>
      </c>
    </row>
    <row r="16" spans="2:20" ht="18.75" customHeight="1">
      <c r="B16" s="41" t="s">
        <v>61</v>
      </c>
      <c r="C16" s="42" t="s">
        <v>62</v>
      </c>
      <c r="D16" s="43">
        <f t="shared" si="1"/>
        <v>298993824</v>
      </c>
      <c r="E16" s="44">
        <f t="shared" si="2"/>
        <v>7.7577465482043473E-2</v>
      </c>
      <c r="F16" s="83">
        <f t="shared" si="3"/>
        <v>5</v>
      </c>
      <c r="G16" s="43">
        <f t="shared" si="4"/>
        <v>405404850</v>
      </c>
      <c r="H16" s="45">
        <f t="shared" si="5"/>
        <v>8.7661014940624962E-2</v>
      </c>
      <c r="I16" s="84">
        <f t="shared" si="6"/>
        <v>3</v>
      </c>
      <c r="R16" s="72" t="str">
        <f t="shared" si="0"/>
        <v>ⅩⅠ．消化器系の疾患</v>
      </c>
      <c r="S16" s="74">
        <v>298993824</v>
      </c>
      <c r="T16" s="74">
        <v>405404850</v>
      </c>
    </row>
    <row r="17" spans="2:20" ht="18.75" customHeight="1">
      <c r="B17" s="41" t="s">
        <v>63</v>
      </c>
      <c r="C17" s="42"/>
      <c r="D17" s="43">
        <f t="shared" si="1"/>
        <v>66175901</v>
      </c>
      <c r="E17" s="44">
        <f t="shared" si="2"/>
        <v>1.7170116114407184E-2</v>
      </c>
      <c r="F17" s="83">
        <f t="shared" si="3"/>
        <v>13</v>
      </c>
      <c r="G17" s="43">
        <f t="shared" si="4"/>
        <v>84756842</v>
      </c>
      <c r="H17" s="45">
        <f t="shared" si="5"/>
        <v>1.8327039730487164E-2</v>
      </c>
      <c r="I17" s="84">
        <f t="shared" si="6"/>
        <v>14</v>
      </c>
      <c r="R17" s="72" t="str">
        <f t="shared" si="0"/>
        <v>ⅩⅡ．皮膚及び皮下組織の疾患</v>
      </c>
      <c r="S17" s="74">
        <v>66175901</v>
      </c>
      <c r="T17" s="74">
        <v>84756842</v>
      </c>
    </row>
    <row r="18" spans="2:20" ht="18.75" customHeight="1">
      <c r="B18" s="41" t="s">
        <v>64</v>
      </c>
      <c r="C18" s="42"/>
      <c r="D18" s="43">
        <f t="shared" si="1"/>
        <v>281320882</v>
      </c>
      <c r="E18" s="44">
        <f t="shared" si="2"/>
        <v>7.2992012747169738E-2</v>
      </c>
      <c r="F18" s="83">
        <f t="shared" si="3"/>
        <v>6</v>
      </c>
      <c r="G18" s="43">
        <f t="shared" si="4"/>
        <v>756691946</v>
      </c>
      <c r="H18" s="45">
        <f t="shared" si="5"/>
        <v>0.1636201046528096</v>
      </c>
      <c r="I18" s="84">
        <f t="shared" si="6"/>
        <v>2</v>
      </c>
      <c r="R18" s="72" t="str">
        <f t="shared" si="0"/>
        <v>ⅩⅢ．筋骨格系及び結合組織の疾患</v>
      </c>
      <c r="S18" s="74">
        <v>281320882</v>
      </c>
      <c r="T18" s="74">
        <v>756691946</v>
      </c>
    </row>
    <row r="19" spans="2:20" ht="18.75" customHeight="1">
      <c r="B19" s="41" t="s">
        <v>65</v>
      </c>
      <c r="C19" s="42"/>
      <c r="D19" s="43">
        <f t="shared" si="1"/>
        <v>398501674</v>
      </c>
      <c r="E19" s="44">
        <f t="shared" si="2"/>
        <v>0.10339594793527086</v>
      </c>
      <c r="F19" s="83">
        <f t="shared" si="3"/>
        <v>3</v>
      </c>
      <c r="G19" s="43">
        <f t="shared" si="4"/>
        <v>279266375</v>
      </c>
      <c r="H19" s="45">
        <f t="shared" si="5"/>
        <v>6.0385991611321799E-2</v>
      </c>
      <c r="I19" s="84">
        <f t="shared" si="6"/>
        <v>8</v>
      </c>
      <c r="R19" s="72" t="str">
        <f t="shared" si="0"/>
        <v>ⅩⅣ．腎尿路生殖器系の疾患</v>
      </c>
      <c r="S19" s="74">
        <v>398501674</v>
      </c>
      <c r="T19" s="74">
        <v>279266375</v>
      </c>
    </row>
    <row r="20" spans="2:20" ht="18.75" customHeight="1">
      <c r="B20" s="41" t="s">
        <v>66</v>
      </c>
      <c r="C20" s="42" t="s">
        <v>62</v>
      </c>
      <c r="D20" s="43">
        <f t="shared" si="1"/>
        <v>8624</v>
      </c>
      <c r="E20" s="44">
        <f t="shared" si="2"/>
        <v>2.2375982666355773E-6</v>
      </c>
      <c r="F20" s="83">
        <f t="shared" si="3"/>
        <v>21</v>
      </c>
      <c r="G20" s="43">
        <f t="shared" si="4"/>
        <v>8351</v>
      </c>
      <c r="H20" s="45">
        <f t="shared" si="5"/>
        <v>1.8057434087657288E-6</v>
      </c>
      <c r="I20" s="84">
        <f t="shared" si="6"/>
        <v>21</v>
      </c>
      <c r="R20" s="72" t="str">
        <f t="shared" si="0"/>
        <v>ⅩⅤ．妊娠，分娩及び産じょく</v>
      </c>
      <c r="S20" s="74">
        <v>8624</v>
      </c>
      <c r="T20" s="74">
        <v>8351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550003</v>
      </c>
      <c r="E22" s="44">
        <f t="shared" si="2"/>
        <v>1.4270474947174945E-4</v>
      </c>
      <c r="F22" s="83">
        <f t="shared" si="3"/>
        <v>19</v>
      </c>
      <c r="G22" s="43">
        <f t="shared" si="4"/>
        <v>383433</v>
      </c>
      <c r="H22" s="45">
        <f t="shared" si="5"/>
        <v>8.2910024242997208E-5</v>
      </c>
      <c r="I22" s="84">
        <f t="shared" si="6"/>
        <v>19</v>
      </c>
      <c r="R22" s="72" t="str">
        <f t="shared" si="0"/>
        <v>ⅩⅦ．先天奇形，変形及び染色体異常</v>
      </c>
      <c r="S22" s="74">
        <v>550003</v>
      </c>
      <c r="T22" s="74">
        <v>383433</v>
      </c>
    </row>
    <row r="23" spans="2:20" ht="18.75" customHeight="1">
      <c r="B23" s="41" t="s">
        <v>69</v>
      </c>
      <c r="C23" s="42"/>
      <c r="D23" s="43">
        <f t="shared" si="1"/>
        <v>65072284</v>
      </c>
      <c r="E23" s="44">
        <f t="shared" si="2"/>
        <v>1.6883769699028061E-2</v>
      </c>
      <c r="F23" s="83">
        <f t="shared" si="3"/>
        <v>14</v>
      </c>
      <c r="G23" s="43">
        <f t="shared" si="4"/>
        <v>95217591</v>
      </c>
      <c r="H23" s="45">
        <f t="shared" si="5"/>
        <v>2.0588975852808167E-2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65072284</v>
      </c>
      <c r="T23" s="74">
        <v>95217591</v>
      </c>
    </row>
    <row r="24" spans="2:20" ht="18.75" customHeight="1">
      <c r="B24" s="41" t="s">
        <v>70</v>
      </c>
      <c r="C24" s="42"/>
      <c r="D24" s="43">
        <f t="shared" si="1"/>
        <v>143638777</v>
      </c>
      <c r="E24" s="44">
        <f t="shared" si="2"/>
        <v>3.7268770690729848E-2</v>
      </c>
      <c r="F24" s="83">
        <f t="shared" si="3"/>
        <v>10</v>
      </c>
      <c r="G24" s="43">
        <f t="shared" si="4"/>
        <v>380889829</v>
      </c>
      <c r="H24" s="45">
        <f t="shared" si="5"/>
        <v>8.2360112343749917E-2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143638777</v>
      </c>
      <c r="T24" s="74">
        <v>380889829</v>
      </c>
    </row>
    <row r="25" spans="2:20" ht="18.75" customHeight="1">
      <c r="B25" s="41" t="s">
        <v>71</v>
      </c>
      <c r="C25" s="42"/>
      <c r="D25" s="43">
        <f t="shared" si="1"/>
        <v>22674831</v>
      </c>
      <c r="E25" s="44">
        <f t="shared" si="2"/>
        <v>5.8832516862076358E-3</v>
      </c>
      <c r="F25" s="83">
        <f t="shared" si="3"/>
        <v>17</v>
      </c>
      <c r="G25" s="43">
        <f t="shared" si="4"/>
        <v>30714981</v>
      </c>
      <c r="H25" s="45">
        <f t="shared" si="5"/>
        <v>6.6415249061327506E-3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22674831</v>
      </c>
      <c r="T25" s="74">
        <v>30714981</v>
      </c>
    </row>
    <row r="26" spans="2:20" ht="18.75" customHeight="1">
      <c r="B26" s="41" t="s">
        <v>72</v>
      </c>
      <c r="C26" s="42"/>
      <c r="D26" s="43">
        <f t="shared" si="1"/>
        <v>23680993</v>
      </c>
      <c r="E26" s="44">
        <f t="shared" si="2"/>
        <v>6.144312255219068E-3</v>
      </c>
      <c r="F26" s="83">
        <f t="shared" si="3"/>
        <v>16</v>
      </c>
      <c r="G26" s="43">
        <f t="shared" si="4"/>
        <v>16447489</v>
      </c>
      <c r="H26" s="45">
        <f t="shared" si="5"/>
        <v>3.5564537004546559E-3</v>
      </c>
      <c r="I26" s="84">
        <f t="shared" si="6"/>
        <v>18</v>
      </c>
      <c r="R26" s="72" t="str">
        <f t="shared" si="0"/>
        <v>ⅩⅩⅡ．特殊目的用コード</v>
      </c>
      <c r="S26" s="74">
        <v>23680993</v>
      </c>
      <c r="T26" s="74">
        <v>16447489</v>
      </c>
    </row>
    <row r="27" spans="2:20" ht="18.75" customHeight="1" thickBot="1">
      <c r="B27" s="46" t="s">
        <v>73</v>
      </c>
      <c r="C27" s="47"/>
      <c r="D27" s="43">
        <f t="shared" si="1"/>
        <v>80773</v>
      </c>
      <c r="E27" s="44">
        <f t="shared" si="2"/>
        <v>2.0957505193756433E-5</v>
      </c>
      <c r="F27" s="83">
        <f t="shared" si="3"/>
        <v>20</v>
      </c>
      <c r="G27" s="43">
        <f t="shared" si="4"/>
        <v>127297</v>
      </c>
      <c r="H27" s="45">
        <f t="shared" si="5"/>
        <v>2.7525532116590948E-5</v>
      </c>
      <c r="I27" s="84">
        <f t="shared" si="6"/>
        <v>20</v>
      </c>
      <c r="R27" s="72" t="str">
        <f t="shared" si="0"/>
        <v>分類外</v>
      </c>
      <c r="S27" s="74">
        <v>80773</v>
      </c>
      <c r="T27" s="74">
        <v>127297</v>
      </c>
    </row>
    <row r="28" spans="2:20" ht="18.75" customHeight="1" thickTop="1">
      <c r="B28" s="48" t="s">
        <v>74</v>
      </c>
      <c r="C28" s="49"/>
      <c r="D28" s="50">
        <f>S28</f>
        <v>3854132410</v>
      </c>
      <c r="E28" s="51"/>
      <c r="F28" s="52"/>
      <c r="G28" s="50">
        <f>T28</f>
        <v>4624688070</v>
      </c>
      <c r="H28" s="51"/>
      <c r="I28" s="53"/>
      <c r="R28" s="77" t="s">
        <v>169</v>
      </c>
      <c r="S28" s="79">
        <f>SUM(S6:S27)</f>
        <v>3854132410</v>
      </c>
      <c r="T28" s="79">
        <f>SUM(T6:T27)</f>
        <v>4624688070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87" priority="1" stopIfTrue="1" operator="equal">
      <formula>0</formula>
    </cfRule>
    <cfRule type="expression" dxfId="86" priority="2" stopIfTrue="1">
      <formula>$F6&lt;=5</formula>
    </cfRule>
  </conditionalFormatting>
  <conditionalFormatting sqref="G6:I27">
    <cfRule type="cellIs" dxfId="85" priority="3" stopIfTrue="1" operator="equal">
      <formula>0</formula>
    </cfRule>
  </conditionalFormatting>
  <conditionalFormatting sqref="G6:I27">
    <cfRule type="expression" dxfId="8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F299-A0D5-442A-9C86-8C1FDF0E92D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125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121434640</v>
      </c>
      <c r="E6" s="44">
        <f>IFERROR(S6/$S$28,"-")</f>
        <v>1.8939655276695777E-2</v>
      </c>
      <c r="F6" s="83">
        <f>_xlfn.IFS(D6&gt;0,RANK(D6,$D$6:$D$27),D6=0,"")</f>
        <v>13</v>
      </c>
      <c r="G6" s="40">
        <f>T6</f>
        <v>139963506</v>
      </c>
      <c r="H6" s="45">
        <f>IFERROR(T6/$T$28,"-")</f>
        <v>1.6893124781964537E-2</v>
      </c>
      <c r="I6" s="84">
        <f>_xlfn.IFS(G6&gt;0,RANK(G6,$G$6:$G$27),G6=0,"")</f>
        <v>15</v>
      </c>
      <c r="R6" s="72" t="str">
        <f>B6</f>
        <v>Ⅰ．感染症及び寄生虫症</v>
      </c>
      <c r="S6" s="74">
        <v>121434640</v>
      </c>
      <c r="T6" s="74">
        <v>139963506</v>
      </c>
    </row>
    <row r="7" spans="2:20" ht="18.75" customHeight="1">
      <c r="B7" s="41" t="s">
        <v>52</v>
      </c>
      <c r="C7" s="42"/>
      <c r="D7" s="43">
        <f>S7</f>
        <v>940146562</v>
      </c>
      <c r="E7" s="44">
        <f>IFERROR(S7/$S$28,"-")</f>
        <v>0.14663074550927721</v>
      </c>
      <c r="F7" s="83">
        <f>_xlfn.IFS(D7&gt;0,RANK(D7,$D$6:$D$27),D7=0,"")</f>
        <v>2</v>
      </c>
      <c r="G7" s="43">
        <f>T7</f>
        <v>752170537</v>
      </c>
      <c r="H7" s="45">
        <f>IFERROR(T7/$T$28,"-")</f>
        <v>9.0784455905657827E-2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940146562</v>
      </c>
      <c r="T7" s="74">
        <v>752170537</v>
      </c>
    </row>
    <row r="8" spans="2:20" ht="18.75" customHeight="1">
      <c r="B8" s="41" t="s">
        <v>53</v>
      </c>
      <c r="C8" s="42"/>
      <c r="D8" s="43">
        <f t="shared" ref="D8:D27" si="1">S8</f>
        <v>118440644</v>
      </c>
      <c r="E8" s="44">
        <f t="shared" ref="E8:E27" si="2">IFERROR(S8/$S$28,"-")</f>
        <v>1.8472694184376436E-2</v>
      </c>
      <c r="F8" s="83">
        <f t="shared" ref="F8:F27" si="3">_xlfn.IFS(D8&gt;0,RANK(D8,$D$6:$D$27),D8=0,"")</f>
        <v>14</v>
      </c>
      <c r="G8" s="43">
        <f t="shared" ref="G8:G27" si="4">T8</f>
        <v>143969502</v>
      </c>
      <c r="H8" s="45">
        <f t="shared" ref="H8:H27" si="5">IFERROR(T8/$T$28,"-")</f>
        <v>1.7376635035730621E-2</v>
      </c>
      <c r="I8" s="84">
        <f t="shared" ref="I8:I27" si="6">_xlfn.IFS(G8&gt;0,RANK(G8,$G$6:$G$27),G8=0,"")</f>
        <v>14</v>
      </c>
      <c r="R8" s="72" t="str">
        <f t="shared" si="0"/>
        <v>Ⅲ．血液及び造血器の疾患並びに免疫機構の障害</v>
      </c>
      <c r="S8" s="74">
        <v>118440644</v>
      </c>
      <c r="T8" s="74">
        <v>143969502</v>
      </c>
    </row>
    <row r="9" spans="2:20" ht="18.75" customHeight="1">
      <c r="B9" s="41" t="s">
        <v>54</v>
      </c>
      <c r="C9" s="42"/>
      <c r="D9" s="43">
        <f t="shared" si="1"/>
        <v>454347258</v>
      </c>
      <c r="E9" s="44">
        <f t="shared" si="2"/>
        <v>7.0862650413687223E-2</v>
      </c>
      <c r="F9" s="83">
        <f t="shared" si="3"/>
        <v>7</v>
      </c>
      <c r="G9" s="43">
        <f t="shared" si="4"/>
        <v>523798083</v>
      </c>
      <c r="H9" s="45">
        <f t="shared" si="5"/>
        <v>6.3220668226707744E-2</v>
      </c>
      <c r="I9" s="84">
        <f t="shared" si="6"/>
        <v>7</v>
      </c>
      <c r="R9" s="72" t="str">
        <f t="shared" si="0"/>
        <v>Ⅳ．内分泌，栄養及び代謝疾患</v>
      </c>
      <c r="S9" s="74">
        <v>454347258</v>
      </c>
      <c r="T9" s="74">
        <v>523798083</v>
      </c>
    </row>
    <row r="10" spans="2:20" ht="18.75" customHeight="1">
      <c r="B10" s="41" t="s">
        <v>55</v>
      </c>
      <c r="C10" s="42"/>
      <c r="D10" s="43">
        <f t="shared" si="1"/>
        <v>114789222</v>
      </c>
      <c r="E10" s="44">
        <f t="shared" si="2"/>
        <v>1.7903197095656586E-2</v>
      </c>
      <c r="F10" s="83">
        <f t="shared" si="3"/>
        <v>15</v>
      </c>
      <c r="G10" s="43">
        <f t="shared" si="4"/>
        <v>256813997</v>
      </c>
      <c r="H10" s="45">
        <f t="shared" si="5"/>
        <v>3.0996586332126225E-2</v>
      </c>
      <c r="I10" s="84">
        <f t="shared" si="6"/>
        <v>11</v>
      </c>
      <c r="R10" s="72" t="str">
        <f t="shared" si="0"/>
        <v>Ⅴ．精神及び行動の障害</v>
      </c>
      <c r="S10" s="74">
        <v>114789222</v>
      </c>
      <c r="T10" s="74">
        <v>256813997</v>
      </c>
    </row>
    <row r="11" spans="2:20" ht="18.75" customHeight="1">
      <c r="B11" s="41" t="s">
        <v>56</v>
      </c>
      <c r="C11" s="42"/>
      <c r="D11" s="43">
        <f t="shared" si="1"/>
        <v>308451131</v>
      </c>
      <c r="E11" s="44">
        <f t="shared" si="2"/>
        <v>4.8107838841099468E-2</v>
      </c>
      <c r="F11" s="83">
        <f t="shared" si="3"/>
        <v>8</v>
      </c>
      <c r="G11" s="43">
        <f t="shared" si="4"/>
        <v>554059479</v>
      </c>
      <c r="H11" s="45">
        <f t="shared" si="5"/>
        <v>6.6873117020784412E-2</v>
      </c>
      <c r="I11" s="84">
        <f t="shared" si="6"/>
        <v>6</v>
      </c>
      <c r="R11" s="72" t="str">
        <f t="shared" si="0"/>
        <v>Ⅵ．神経系の疾患</v>
      </c>
      <c r="S11" s="74">
        <v>308451131</v>
      </c>
      <c r="T11" s="74">
        <v>554059479</v>
      </c>
    </row>
    <row r="12" spans="2:20" ht="18.75" customHeight="1">
      <c r="B12" s="41" t="s">
        <v>57</v>
      </c>
      <c r="C12" s="42"/>
      <c r="D12" s="43">
        <f t="shared" si="1"/>
        <v>259905344</v>
      </c>
      <c r="E12" s="44">
        <f t="shared" si="2"/>
        <v>4.0536354535501827E-2</v>
      </c>
      <c r="F12" s="83">
        <f t="shared" si="3"/>
        <v>9</v>
      </c>
      <c r="G12" s="43">
        <f t="shared" si="4"/>
        <v>353106490</v>
      </c>
      <c r="H12" s="45">
        <f t="shared" si="5"/>
        <v>4.2618766615431264E-2</v>
      </c>
      <c r="I12" s="84">
        <f t="shared" si="6"/>
        <v>10</v>
      </c>
      <c r="R12" s="72" t="str">
        <f t="shared" si="0"/>
        <v>Ⅶ．眼及び付属器の疾患</v>
      </c>
      <c r="S12" s="74">
        <v>259905344</v>
      </c>
      <c r="T12" s="74">
        <v>353106490</v>
      </c>
    </row>
    <row r="13" spans="2:20" ht="18.75" customHeight="1">
      <c r="B13" s="41" t="s">
        <v>58</v>
      </c>
      <c r="C13" s="42"/>
      <c r="D13" s="43">
        <f t="shared" si="1"/>
        <v>17754567</v>
      </c>
      <c r="E13" s="44">
        <f t="shared" si="2"/>
        <v>2.7691059039414022E-3</v>
      </c>
      <c r="F13" s="83">
        <f t="shared" si="3"/>
        <v>18</v>
      </c>
      <c r="G13" s="43">
        <f t="shared" si="4"/>
        <v>22468804</v>
      </c>
      <c r="H13" s="45">
        <f t="shared" si="5"/>
        <v>2.7119091291804591E-3</v>
      </c>
      <c r="I13" s="84">
        <f t="shared" si="6"/>
        <v>17</v>
      </c>
      <c r="R13" s="72" t="str">
        <f t="shared" si="0"/>
        <v>Ⅷ．耳及び乳様突起の疾患</v>
      </c>
      <c r="S13" s="74">
        <v>17754567</v>
      </c>
      <c r="T13" s="74">
        <v>22468804</v>
      </c>
    </row>
    <row r="14" spans="2:20" ht="18.75" customHeight="1">
      <c r="B14" s="41" t="s">
        <v>59</v>
      </c>
      <c r="C14" s="42"/>
      <c r="D14" s="43">
        <f t="shared" si="1"/>
        <v>1266867279</v>
      </c>
      <c r="E14" s="44">
        <f t="shared" si="2"/>
        <v>0.19758801562375919</v>
      </c>
      <c r="F14" s="83">
        <f t="shared" si="3"/>
        <v>1</v>
      </c>
      <c r="G14" s="43">
        <f t="shared" si="4"/>
        <v>1530872140</v>
      </c>
      <c r="H14" s="45">
        <f t="shared" si="5"/>
        <v>0.18477112231136228</v>
      </c>
      <c r="I14" s="84">
        <f t="shared" si="6"/>
        <v>1</v>
      </c>
      <c r="R14" s="72" t="str">
        <f t="shared" si="0"/>
        <v>Ⅸ．循環器系の疾患</v>
      </c>
      <c r="S14" s="74">
        <v>1266867279</v>
      </c>
      <c r="T14" s="74">
        <v>1530872140</v>
      </c>
    </row>
    <row r="15" spans="2:20" ht="18.75" customHeight="1">
      <c r="B15" s="41" t="s">
        <v>60</v>
      </c>
      <c r="C15" s="42"/>
      <c r="D15" s="43">
        <f t="shared" si="1"/>
        <v>518251754</v>
      </c>
      <c r="E15" s="44">
        <f t="shared" si="2"/>
        <v>8.0829568624759318E-2</v>
      </c>
      <c r="F15" s="83">
        <f t="shared" si="3"/>
        <v>6</v>
      </c>
      <c r="G15" s="43">
        <f t="shared" si="4"/>
        <v>500728554</v>
      </c>
      <c r="H15" s="45">
        <f t="shared" si="5"/>
        <v>6.0436253608956242E-2</v>
      </c>
      <c r="I15" s="84">
        <f t="shared" si="6"/>
        <v>8</v>
      </c>
      <c r="R15" s="72" t="str">
        <f t="shared" si="0"/>
        <v>Ⅹ．呼吸器系の疾患</v>
      </c>
      <c r="S15" s="74">
        <v>518251754</v>
      </c>
      <c r="T15" s="74">
        <v>500728554</v>
      </c>
    </row>
    <row r="16" spans="2:20" ht="18.75" customHeight="1">
      <c r="B16" s="41" t="s">
        <v>61</v>
      </c>
      <c r="C16" s="42" t="s">
        <v>62</v>
      </c>
      <c r="D16" s="43">
        <f t="shared" si="1"/>
        <v>528690715</v>
      </c>
      <c r="E16" s="44">
        <f t="shared" si="2"/>
        <v>8.245768991524835E-2</v>
      </c>
      <c r="F16" s="83">
        <f t="shared" si="3"/>
        <v>5</v>
      </c>
      <c r="G16" s="43">
        <f t="shared" si="4"/>
        <v>651609914</v>
      </c>
      <c r="H16" s="45">
        <f t="shared" si="5"/>
        <v>7.8647126675772047E-2</v>
      </c>
      <c r="I16" s="84">
        <f t="shared" si="6"/>
        <v>4</v>
      </c>
      <c r="R16" s="72" t="str">
        <f t="shared" si="0"/>
        <v>ⅩⅠ．消化器系の疾患</v>
      </c>
      <c r="S16" s="74">
        <v>528690715</v>
      </c>
      <c r="T16" s="74">
        <v>651609914</v>
      </c>
    </row>
    <row r="17" spans="2:20" ht="18.75" customHeight="1">
      <c r="B17" s="41" t="s">
        <v>63</v>
      </c>
      <c r="C17" s="42"/>
      <c r="D17" s="43">
        <f t="shared" si="1"/>
        <v>126799444</v>
      </c>
      <c r="E17" s="44">
        <f t="shared" si="2"/>
        <v>1.97763814232635E-2</v>
      </c>
      <c r="F17" s="83">
        <f t="shared" si="3"/>
        <v>12</v>
      </c>
      <c r="G17" s="43">
        <f t="shared" si="4"/>
        <v>196538461</v>
      </c>
      <c r="H17" s="45">
        <f t="shared" si="5"/>
        <v>2.3721531712189825E-2</v>
      </c>
      <c r="I17" s="84">
        <f t="shared" si="6"/>
        <v>12</v>
      </c>
      <c r="R17" s="72" t="str">
        <f t="shared" si="0"/>
        <v>ⅩⅡ．皮膚及び皮下組織の疾患</v>
      </c>
      <c r="S17" s="74">
        <v>126799444</v>
      </c>
      <c r="T17" s="74">
        <v>196538461</v>
      </c>
    </row>
    <row r="18" spans="2:20" ht="18.75" customHeight="1">
      <c r="B18" s="41" t="s">
        <v>64</v>
      </c>
      <c r="C18" s="42"/>
      <c r="D18" s="43">
        <f t="shared" si="1"/>
        <v>550302893</v>
      </c>
      <c r="E18" s="44">
        <f t="shared" si="2"/>
        <v>8.5828451347888898E-2</v>
      </c>
      <c r="F18" s="83">
        <f t="shared" si="3"/>
        <v>4</v>
      </c>
      <c r="G18" s="43">
        <f t="shared" si="4"/>
        <v>1360659575</v>
      </c>
      <c r="H18" s="45">
        <f t="shared" si="5"/>
        <v>0.16422703776975861</v>
      </c>
      <c r="I18" s="84">
        <f t="shared" si="6"/>
        <v>2</v>
      </c>
      <c r="R18" s="72" t="str">
        <f t="shared" si="0"/>
        <v>ⅩⅢ．筋骨格系及び結合組織の疾患</v>
      </c>
      <c r="S18" s="74">
        <v>550302893</v>
      </c>
      <c r="T18" s="74">
        <v>1360659575</v>
      </c>
    </row>
    <row r="19" spans="2:20" ht="18.75" customHeight="1">
      <c r="B19" s="41" t="s">
        <v>65</v>
      </c>
      <c r="C19" s="42"/>
      <c r="D19" s="43">
        <f t="shared" si="1"/>
        <v>647437230</v>
      </c>
      <c r="E19" s="44">
        <f t="shared" si="2"/>
        <v>0.10097808952617472</v>
      </c>
      <c r="F19" s="83">
        <f t="shared" si="3"/>
        <v>3</v>
      </c>
      <c r="G19" s="43">
        <f t="shared" si="4"/>
        <v>441981324</v>
      </c>
      <c r="H19" s="45">
        <f t="shared" si="5"/>
        <v>5.3345660386857542E-2</v>
      </c>
      <c r="I19" s="84">
        <f t="shared" si="6"/>
        <v>9</v>
      </c>
      <c r="R19" s="72" t="str">
        <f t="shared" si="0"/>
        <v>ⅩⅣ．腎尿路生殖器系の疾患</v>
      </c>
      <c r="S19" s="74">
        <v>647437230</v>
      </c>
      <c r="T19" s="74">
        <v>441981324</v>
      </c>
    </row>
    <row r="20" spans="2:20" ht="18.75" customHeight="1">
      <c r="B20" s="41" t="s">
        <v>66</v>
      </c>
      <c r="C20" s="42" t="s">
        <v>62</v>
      </c>
      <c r="D20" s="43">
        <f t="shared" si="1"/>
        <v>25658</v>
      </c>
      <c r="E20" s="44">
        <f t="shared" si="2"/>
        <v>4.0017714475001558E-6</v>
      </c>
      <c r="F20" s="83">
        <f t="shared" si="3"/>
        <v>21</v>
      </c>
      <c r="G20" s="43">
        <f t="shared" si="4"/>
        <v>28247</v>
      </c>
      <c r="H20" s="45">
        <f t="shared" si="5"/>
        <v>3.4093179669002599E-6</v>
      </c>
      <c r="I20" s="84">
        <f t="shared" si="6"/>
        <v>21</v>
      </c>
      <c r="R20" s="72" t="str">
        <f t="shared" si="0"/>
        <v>ⅩⅤ．妊娠，分娩及び産じょく</v>
      </c>
      <c r="S20" s="74">
        <v>25658</v>
      </c>
      <c r="T20" s="74">
        <v>28247</v>
      </c>
    </row>
    <row r="21" spans="2:20" ht="18.75" customHeight="1">
      <c r="B21" s="41" t="s">
        <v>67</v>
      </c>
      <c r="C21" s="42" t="s">
        <v>62</v>
      </c>
      <c r="D21" s="43">
        <f t="shared" si="1"/>
        <v>1605</v>
      </c>
      <c r="E21" s="44">
        <f t="shared" si="2"/>
        <v>2.5032516849472874E-7</v>
      </c>
      <c r="F21" s="83">
        <f t="shared" si="3"/>
        <v>22</v>
      </c>
      <c r="G21" s="43">
        <f t="shared" si="4"/>
        <v>15725</v>
      </c>
      <c r="H21" s="45">
        <f t="shared" si="5"/>
        <v>1.8979546510959248E-6</v>
      </c>
      <c r="I21" s="84">
        <f t="shared" si="6"/>
        <v>22</v>
      </c>
      <c r="R21" s="72" t="str">
        <f t="shared" si="0"/>
        <v>ⅩⅥ．周産期に発生した病態</v>
      </c>
      <c r="S21" s="74">
        <v>1605</v>
      </c>
      <c r="T21" s="74">
        <v>15725</v>
      </c>
    </row>
    <row r="22" spans="2:20" ht="18.75" customHeight="1">
      <c r="B22" s="41" t="s">
        <v>68</v>
      </c>
      <c r="C22" s="42"/>
      <c r="D22" s="43">
        <f t="shared" si="1"/>
        <v>801201</v>
      </c>
      <c r="E22" s="44">
        <f t="shared" si="2"/>
        <v>1.2495998462501255E-4</v>
      </c>
      <c r="F22" s="83">
        <f t="shared" si="3"/>
        <v>19</v>
      </c>
      <c r="G22" s="43">
        <f t="shared" si="4"/>
        <v>1487645</v>
      </c>
      <c r="H22" s="45">
        <f t="shared" si="5"/>
        <v>1.7955375179202525E-4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801201</v>
      </c>
      <c r="T22" s="74">
        <v>1487645</v>
      </c>
    </row>
    <row r="23" spans="2:20" ht="18.75" customHeight="1">
      <c r="B23" s="41" t="s">
        <v>69</v>
      </c>
      <c r="C23" s="42"/>
      <c r="D23" s="43">
        <f t="shared" si="1"/>
        <v>127079677</v>
      </c>
      <c r="E23" s="44">
        <f t="shared" si="2"/>
        <v>1.9820088197682682E-2</v>
      </c>
      <c r="F23" s="83">
        <f t="shared" si="3"/>
        <v>11</v>
      </c>
      <c r="G23" s="43">
        <f t="shared" si="4"/>
        <v>160926597</v>
      </c>
      <c r="H23" s="45">
        <f t="shared" si="5"/>
        <v>1.942329941247628E-2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127079677</v>
      </c>
      <c r="T23" s="74">
        <v>160926597</v>
      </c>
    </row>
    <row r="24" spans="2:20" ht="18.75" customHeight="1">
      <c r="B24" s="41" t="s">
        <v>70</v>
      </c>
      <c r="C24" s="42"/>
      <c r="D24" s="43">
        <f t="shared" si="1"/>
        <v>254542770</v>
      </c>
      <c r="E24" s="44">
        <f t="shared" si="2"/>
        <v>3.9699976192750765E-2</v>
      </c>
      <c r="F24" s="83">
        <f t="shared" si="3"/>
        <v>10</v>
      </c>
      <c r="G24" s="43">
        <f t="shared" si="4"/>
        <v>616257478</v>
      </c>
      <c r="H24" s="45">
        <f t="shared" si="5"/>
        <v>7.4380206463767543E-2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254542770</v>
      </c>
      <c r="T24" s="74">
        <v>616257478</v>
      </c>
    </row>
    <row r="25" spans="2:20" ht="18.75" customHeight="1">
      <c r="B25" s="41" t="s">
        <v>71</v>
      </c>
      <c r="C25" s="42"/>
      <c r="D25" s="43">
        <f t="shared" si="1"/>
        <v>29358046</v>
      </c>
      <c r="E25" s="44">
        <f t="shared" si="2"/>
        <v>4.5788522190816179E-3</v>
      </c>
      <c r="F25" s="83">
        <f t="shared" si="3"/>
        <v>16</v>
      </c>
      <c r="G25" s="43">
        <f t="shared" si="4"/>
        <v>58340958</v>
      </c>
      <c r="H25" s="45">
        <f t="shared" si="5"/>
        <v>7.0415575571060093E-3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29358046</v>
      </c>
      <c r="T25" s="74">
        <v>58340958</v>
      </c>
    </row>
    <row r="26" spans="2:20" ht="18.75" customHeight="1">
      <c r="B26" s="41" t="s">
        <v>72</v>
      </c>
      <c r="C26" s="42"/>
      <c r="D26" s="43">
        <f t="shared" si="1"/>
        <v>25483940</v>
      </c>
      <c r="E26" s="44">
        <f t="shared" si="2"/>
        <v>3.9746240339000359E-3</v>
      </c>
      <c r="F26" s="83">
        <f t="shared" si="3"/>
        <v>17</v>
      </c>
      <c r="G26" s="43">
        <f t="shared" si="4"/>
        <v>18701553</v>
      </c>
      <c r="H26" s="45">
        <f t="shared" si="5"/>
        <v>2.2572145945352587E-3</v>
      </c>
      <c r="I26" s="84">
        <f t="shared" si="6"/>
        <v>18</v>
      </c>
      <c r="R26" s="72" t="str">
        <f t="shared" si="0"/>
        <v>ⅩⅩⅡ．特殊目的用コード</v>
      </c>
      <c r="S26" s="74">
        <v>25483940</v>
      </c>
      <c r="T26" s="74">
        <v>18701553</v>
      </c>
    </row>
    <row r="27" spans="2:20" ht="18.75" customHeight="1" thickBot="1">
      <c r="B27" s="46" t="s">
        <v>73</v>
      </c>
      <c r="C27" s="47"/>
      <c r="D27" s="43">
        <f t="shared" si="1"/>
        <v>748940</v>
      </c>
      <c r="E27" s="44">
        <f t="shared" si="2"/>
        <v>1.1680905401398263E-4</v>
      </c>
      <c r="F27" s="83">
        <f t="shared" si="3"/>
        <v>20</v>
      </c>
      <c r="G27" s="43">
        <f t="shared" si="4"/>
        <v>736271</v>
      </c>
      <c r="H27" s="45">
        <f t="shared" si="5"/>
        <v>8.8865435225249446E-5</v>
      </c>
      <c r="I27" s="84">
        <f t="shared" si="6"/>
        <v>20</v>
      </c>
      <c r="R27" s="72" t="str">
        <f t="shared" si="0"/>
        <v>分類外</v>
      </c>
      <c r="S27" s="74">
        <v>748940</v>
      </c>
      <c r="T27" s="74">
        <v>736271</v>
      </c>
    </row>
    <row r="28" spans="2:20" ht="18.75" customHeight="1" thickTop="1">
      <c r="B28" s="48" t="s">
        <v>74</v>
      </c>
      <c r="C28" s="49"/>
      <c r="D28" s="50">
        <f>S28</f>
        <v>6411660520</v>
      </c>
      <c r="E28" s="51"/>
      <c r="F28" s="52"/>
      <c r="G28" s="50">
        <f>T28</f>
        <v>8285234840</v>
      </c>
      <c r="H28" s="51"/>
      <c r="I28" s="53"/>
      <c r="R28" s="77" t="s">
        <v>169</v>
      </c>
      <c r="S28" s="79">
        <f>SUM(S6:S27)</f>
        <v>6411660520</v>
      </c>
      <c r="T28" s="79">
        <f>SUM(T6:T27)</f>
        <v>8285234840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83" priority="1" stopIfTrue="1" operator="equal">
      <formula>0</formula>
    </cfRule>
    <cfRule type="expression" dxfId="82" priority="2" stopIfTrue="1">
      <formula>$F6&lt;=5</formula>
    </cfRule>
  </conditionalFormatting>
  <conditionalFormatting sqref="G6:I27">
    <cfRule type="cellIs" dxfId="81" priority="3" stopIfTrue="1" operator="equal">
      <formula>0</formula>
    </cfRule>
  </conditionalFormatting>
  <conditionalFormatting sqref="G6:I27">
    <cfRule type="expression" dxfId="8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97FD-35F3-46F7-8EFA-669C0B2CC4B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126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123774690</v>
      </c>
      <c r="E6" s="44">
        <f>IFERROR(S6/$S$28,"-")</f>
        <v>1.7493554985081209E-2</v>
      </c>
      <c r="F6" s="83">
        <f>_xlfn.IFS(D6&gt;0,RANK(D6,$D$6:$D$27),D6=0,"")</f>
        <v>12</v>
      </c>
      <c r="G6" s="40">
        <f>T6</f>
        <v>129401023</v>
      </c>
      <c r="H6" s="45">
        <f>IFERROR(T6/$T$28,"-")</f>
        <v>1.4978415585052942E-2</v>
      </c>
      <c r="I6" s="84">
        <f>_xlfn.IFS(G6&gt;0,RANK(G6,$G$6:$G$27),G6=0,"")</f>
        <v>14</v>
      </c>
      <c r="R6" s="72" t="str">
        <f>B6</f>
        <v>Ⅰ．感染症及び寄生虫症</v>
      </c>
      <c r="S6" s="74">
        <v>123774690</v>
      </c>
      <c r="T6" s="74">
        <v>129401023</v>
      </c>
    </row>
    <row r="7" spans="2:20" ht="18.75" customHeight="1">
      <c r="B7" s="41" t="s">
        <v>52</v>
      </c>
      <c r="C7" s="42"/>
      <c r="D7" s="43">
        <f>S7</f>
        <v>1116010010</v>
      </c>
      <c r="E7" s="44">
        <f>IFERROR(S7/$S$28,"-")</f>
        <v>0.15773000501020062</v>
      </c>
      <c r="F7" s="83">
        <f>_xlfn.IFS(D7&gt;0,RANK(D7,$D$6:$D$27),D7=0,"")</f>
        <v>2</v>
      </c>
      <c r="G7" s="43">
        <f>T7</f>
        <v>654752774</v>
      </c>
      <c r="H7" s="45">
        <f>IFERROR(T7/$T$28,"-")</f>
        <v>7.5788884253552208E-2</v>
      </c>
      <c r="I7" s="84">
        <f>_xlfn.IFS(G7&gt;0,RANK(G7,$G$6:$G$27),G7=0,"")</f>
        <v>6</v>
      </c>
      <c r="R7" s="72" t="str">
        <f t="shared" ref="R7:R27" si="0">B7</f>
        <v>Ⅱ．新生物＜腫瘍＞</v>
      </c>
      <c r="S7" s="74">
        <v>1116010010</v>
      </c>
      <c r="T7" s="74">
        <v>654752774</v>
      </c>
    </row>
    <row r="8" spans="2:20" ht="18.75" customHeight="1">
      <c r="B8" s="41" t="s">
        <v>53</v>
      </c>
      <c r="C8" s="42"/>
      <c r="D8" s="43">
        <f t="shared" ref="D8:D27" si="1">S8</f>
        <v>87391372</v>
      </c>
      <c r="E8" s="44">
        <f t="shared" ref="E8:E27" si="2">IFERROR(S8/$S$28,"-")</f>
        <v>1.235136013108727E-2</v>
      </c>
      <c r="F8" s="83">
        <f t="shared" ref="F8:F27" si="3">_xlfn.IFS(D8&gt;0,RANK(D8,$D$6:$D$27),D8=0,"")</f>
        <v>15</v>
      </c>
      <c r="G8" s="43">
        <f t="shared" ref="G8:G27" si="4">T8</f>
        <v>94604242</v>
      </c>
      <c r="H8" s="45">
        <f t="shared" ref="H8:H27" si="5">IFERROR(T8/$T$28,"-")</f>
        <v>1.0950621717920422E-2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87391372</v>
      </c>
      <c r="T8" s="74">
        <v>94604242</v>
      </c>
    </row>
    <row r="9" spans="2:20" ht="18.75" customHeight="1">
      <c r="B9" s="41" t="s">
        <v>54</v>
      </c>
      <c r="C9" s="42"/>
      <c r="D9" s="43">
        <f t="shared" si="1"/>
        <v>490729265</v>
      </c>
      <c r="E9" s="44">
        <f t="shared" si="2"/>
        <v>6.9356662335942731E-2</v>
      </c>
      <c r="F9" s="83">
        <f t="shared" si="3"/>
        <v>7</v>
      </c>
      <c r="G9" s="43">
        <f t="shared" si="4"/>
        <v>606140860</v>
      </c>
      <c r="H9" s="45">
        <f t="shared" si="5"/>
        <v>7.0161962352966817E-2</v>
      </c>
      <c r="I9" s="84">
        <f t="shared" si="6"/>
        <v>7</v>
      </c>
      <c r="R9" s="72" t="str">
        <f t="shared" si="0"/>
        <v>Ⅳ．内分泌，栄養及び代謝疾患</v>
      </c>
      <c r="S9" s="74">
        <v>490729265</v>
      </c>
      <c r="T9" s="74">
        <v>606140860</v>
      </c>
    </row>
    <row r="10" spans="2:20" ht="18.75" customHeight="1">
      <c r="B10" s="41" t="s">
        <v>55</v>
      </c>
      <c r="C10" s="42"/>
      <c r="D10" s="43">
        <f t="shared" si="1"/>
        <v>128901216</v>
      </c>
      <c r="E10" s="44">
        <f t="shared" si="2"/>
        <v>1.8218106704527635E-2</v>
      </c>
      <c r="F10" s="83">
        <f t="shared" si="3"/>
        <v>11</v>
      </c>
      <c r="G10" s="43">
        <f t="shared" si="4"/>
        <v>189268616</v>
      </c>
      <c r="H10" s="45">
        <f t="shared" si="5"/>
        <v>2.1908203829700795E-2</v>
      </c>
      <c r="I10" s="84">
        <f t="shared" si="6"/>
        <v>11</v>
      </c>
      <c r="R10" s="72" t="str">
        <f t="shared" si="0"/>
        <v>Ⅴ．精神及び行動の障害</v>
      </c>
      <c r="S10" s="74">
        <v>128901216</v>
      </c>
      <c r="T10" s="74">
        <v>189268616</v>
      </c>
    </row>
    <row r="11" spans="2:20" ht="18.75" customHeight="1">
      <c r="B11" s="41" t="s">
        <v>56</v>
      </c>
      <c r="C11" s="42"/>
      <c r="D11" s="43">
        <f t="shared" si="1"/>
        <v>277304269</v>
      </c>
      <c r="E11" s="44">
        <f t="shared" si="2"/>
        <v>3.9192483353012238E-2</v>
      </c>
      <c r="F11" s="83">
        <f t="shared" si="3"/>
        <v>9</v>
      </c>
      <c r="G11" s="43">
        <f t="shared" si="4"/>
        <v>487015206</v>
      </c>
      <c r="H11" s="45">
        <f t="shared" si="5"/>
        <v>5.63729403569566E-2</v>
      </c>
      <c r="I11" s="84">
        <f t="shared" si="6"/>
        <v>9</v>
      </c>
      <c r="R11" s="72" t="str">
        <f t="shared" si="0"/>
        <v>Ⅵ．神経系の疾患</v>
      </c>
      <c r="S11" s="74">
        <v>277304269</v>
      </c>
      <c r="T11" s="74">
        <v>487015206</v>
      </c>
    </row>
    <row r="12" spans="2:20" ht="18.75" customHeight="1">
      <c r="B12" s="41" t="s">
        <v>57</v>
      </c>
      <c r="C12" s="42"/>
      <c r="D12" s="43">
        <f t="shared" si="1"/>
        <v>248521394</v>
      </c>
      <c r="E12" s="44">
        <f t="shared" si="2"/>
        <v>3.5124488462932375E-2</v>
      </c>
      <c r="F12" s="83">
        <f t="shared" si="3"/>
        <v>10</v>
      </c>
      <c r="G12" s="43">
        <f t="shared" si="4"/>
        <v>382923702</v>
      </c>
      <c r="H12" s="45">
        <f t="shared" si="5"/>
        <v>4.4324149940630442E-2</v>
      </c>
      <c r="I12" s="84">
        <f t="shared" si="6"/>
        <v>10</v>
      </c>
      <c r="R12" s="72" t="str">
        <f t="shared" si="0"/>
        <v>Ⅶ．眼及び付属器の疾患</v>
      </c>
      <c r="S12" s="74">
        <v>248521394</v>
      </c>
      <c r="T12" s="74">
        <v>382923702</v>
      </c>
    </row>
    <row r="13" spans="2:20" ht="18.75" customHeight="1">
      <c r="B13" s="41" t="s">
        <v>58</v>
      </c>
      <c r="C13" s="42"/>
      <c r="D13" s="43">
        <f t="shared" si="1"/>
        <v>17754303</v>
      </c>
      <c r="E13" s="44">
        <f t="shared" si="2"/>
        <v>2.5092842143437581E-3</v>
      </c>
      <c r="F13" s="83">
        <f t="shared" si="3"/>
        <v>18</v>
      </c>
      <c r="G13" s="43">
        <f t="shared" si="4"/>
        <v>32925296</v>
      </c>
      <c r="H13" s="45">
        <f t="shared" si="5"/>
        <v>3.8111659036024876E-3</v>
      </c>
      <c r="I13" s="84">
        <f t="shared" si="6"/>
        <v>18</v>
      </c>
      <c r="R13" s="72" t="str">
        <f t="shared" si="0"/>
        <v>Ⅷ．耳及び乳様突起の疾患</v>
      </c>
      <c r="S13" s="74">
        <v>17754303</v>
      </c>
      <c r="T13" s="74">
        <v>32925296</v>
      </c>
    </row>
    <row r="14" spans="2:20" ht="18.75" customHeight="1">
      <c r="B14" s="41" t="s">
        <v>59</v>
      </c>
      <c r="C14" s="42"/>
      <c r="D14" s="43">
        <f t="shared" si="1"/>
        <v>1437229996</v>
      </c>
      <c r="E14" s="44">
        <f t="shared" si="2"/>
        <v>0.20312926625979871</v>
      </c>
      <c r="F14" s="83">
        <f t="shared" si="3"/>
        <v>1</v>
      </c>
      <c r="G14" s="43">
        <f t="shared" si="4"/>
        <v>1661981180</v>
      </c>
      <c r="H14" s="45">
        <f t="shared" si="5"/>
        <v>0.19237749618545658</v>
      </c>
      <c r="I14" s="84">
        <f t="shared" si="6"/>
        <v>1</v>
      </c>
      <c r="R14" s="72" t="str">
        <f t="shared" si="0"/>
        <v>Ⅸ．循環器系の疾患</v>
      </c>
      <c r="S14" s="74">
        <v>1437229996</v>
      </c>
      <c r="T14" s="74">
        <v>1661981180</v>
      </c>
    </row>
    <row r="15" spans="2:20" ht="18.75" customHeight="1">
      <c r="B15" s="41" t="s">
        <v>60</v>
      </c>
      <c r="C15" s="42"/>
      <c r="D15" s="43">
        <f t="shared" si="1"/>
        <v>614468827</v>
      </c>
      <c r="E15" s="44">
        <f t="shared" si="2"/>
        <v>8.6845252545111218E-2</v>
      </c>
      <c r="F15" s="83">
        <f t="shared" si="3"/>
        <v>4</v>
      </c>
      <c r="G15" s="43">
        <f t="shared" si="4"/>
        <v>516810486</v>
      </c>
      <c r="H15" s="45">
        <f t="shared" si="5"/>
        <v>5.9821800929820972E-2</v>
      </c>
      <c r="I15" s="84">
        <f t="shared" si="6"/>
        <v>8</v>
      </c>
      <c r="R15" s="72" t="str">
        <f t="shared" si="0"/>
        <v>Ⅹ．呼吸器系の疾患</v>
      </c>
      <c r="S15" s="74">
        <v>614468827</v>
      </c>
      <c r="T15" s="74">
        <v>516810486</v>
      </c>
    </row>
    <row r="16" spans="2:20" ht="18.75" customHeight="1">
      <c r="B16" s="41" t="s">
        <v>61</v>
      </c>
      <c r="C16" s="42" t="s">
        <v>62</v>
      </c>
      <c r="D16" s="43">
        <f t="shared" si="1"/>
        <v>526479721</v>
      </c>
      <c r="E16" s="44">
        <f t="shared" si="2"/>
        <v>7.440941235921264E-2</v>
      </c>
      <c r="F16" s="83">
        <f t="shared" si="3"/>
        <v>6</v>
      </c>
      <c r="G16" s="43">
        <f t="shared" si="4"/>
        <v>674971641</v>
      </c>
      <c r="H16" s="45">
        <f t="shared" si="5"/>
        <v>7.8129256729470825E-2</v>
      </c>
      <c r="I16" s="84">
        <f t="shared" si="6"/>
        <v>3</v>
      </c>
      <c r="R16" s="72" t="str">
        <f t="shared" si="0"/>
        <v>ⅩⅠ．消化器系の疾患</v>
      </c>
      <c r="S16" s="74">
        <v>526479721</v>
      </c>
      <c r="T16" s="74">
        <v>674971641</v>
      </c>
    </row>
    <row r="17" spans="2:20" ht="18.75" customHeight="1">
      <c r="B17" s="41" t="s">
        <v>63</v>
      </c>
      <c r="C17" s="42"/>
      <c r="D17" s="43">
        <f t="shared" si="1"/>
        <v>123021404</v>
      </c>
      <c r="E17" s="44">
        <f t="shared" si="2"/>
        <v>1.7387090165330969E-2</v>
      </c>
      <c r="F17" s="83">
        <f t="shared" si="3"/>
        <v>13</v>
      </c>
      <c r="G17" s="43">
        <f t="shared" si="4"/>
        <v>163382464</v>
      </c>
      <c r="H17" s="45">
        <f t="shared" si="5"/>
        <v>1.8911832289779898E-2</v>
      </c>
      <c r="I17" s="84">
        <f t="shared" si="6"/>
        <v>12</v>
      </c>
      <c r="R17" s="72" t="str">
        <f t="shared" si="0"/>
        <v>ⅩⅡ．皮膚及び皮下組織の疾患</v>
      </c>
      <c r="S17" s="74">
        <v>123021404</v>
      </c>
      <c r="T17" s="74">
        <v>163382464</v>
      </c>
    </row>
    <row r="18" spans="2:20" ht="18.75" customHeight="1">
      <c r="B18" s="41" t="s">
        <v>64</v>
      </c>
      <c r="C18" s="42"/>
      <c r="D18" s="43">
        <f t="shared" si="1"/>
        <v>581860143</v>
      </c>
      <c r="E18" s="44">
        <f t="shared" si="2"/>
        <v>8.2236541292874291E-2</v>
      </c>
      <c r="F18" s="83">
        <f t="shared" si="3"/>
        <v>5</v>
      </c>
      <c r="G18" s="43">
        <f t="shared" si="4"/>
        <v>1462872912</v>
      </c>
      <c r="H18" s="45">
        <f t="shared" si="5"/>
        <v>0.16933033384173926</v>
      </c>
      <c r="I18" s="84">
        <f t="shared" si="6"/>
        <v>2</v>
      </c>
      <c r="R18" s="72" t="str">
        <f t="shared" si="0"/>
        <v>ⅩⅢ．筋骨格系及び結合組織の疾患</v>
      </c>
      <c r="S18" s="74">
        <v>581860143</v>
      </c>
      <c r="T18" s="74">
        <v>1462872912</v>
      </c>
    </row>
    <row r="19" spans="2:20" ht="18.75" customHeight="1">
      <c r="B19" s="41" t="s">
        <v>65</v>
      </c>
      <c r="C19" s="42"/>
      <c r="D19" s="43">
        <f t="shared" si="1"/>
        <v>833972307</v>
      </c>
      <c r="E19" s="44">
        <f t="shared" si="2"/>
        <v>0.11786852714831704</v>
      </c>
      <c r="F19" s="83">
        <f t="shared" si="3"/>
        <v>3</v>
      </c>
      <c r="G19" s="43">
        <f t="shared" si="4"/>
        <v>663243303</v>
      </c>
      <c r="H19" s="45">
        <f t="shared" si="5"/>
        <v>7.6771679203318122E-2</v>
      </c>
      <c r="I19" s="84">
        <f t="shared" si="6"/>
        <v>4</v>
      </c>
      <c r="R19" s="72" t="str">
        <f t="shared" si="0"/>
        <v>ⅩⅣ．腎尿路生殖器系の疾患</v>
      </c>
      <c r="S19" s="74">
        <v>833972307</v>
      </c>
      <c r="T19" s="74">
        <v>663243303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956</v>
      </c>
      <c r="H20" s="45">
        <f t="shared" si="5"/>
        <v>1.1065882608447857E-7</v>
      </c>
      <c r="I20" s="84">
        <f t="shared" si="6"/>
        <v>22</v>
      </c>
      <c r="R20" s="72" t="str">
        <f t="shared" si="0"/>
        <v>ⅩⅤ．妊娠，分娩及び産じょく</v>
      </c>
      <c r="S20" s="74">
        <v>0</v>
      </c>
      <c r="T20" s="74">
        <v>956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173590</v>
      </c>
      <c r="H21" s="45">
        <f t="shared" si="5"/>
        <v>2.0093374079502758E-5</v>
      </c>
      <c r="I21" s="84">
        <f t="shared" si="6"/>
        <v>21</v>
      </c>
      <c r="R21" s="72" t="str">
        <f t="shared" si="0"/>
        <v>ⅩⅥ．周産期に発生した病態</v>
      </c>
      <c r="S21" s="74">
        <v>0</v>
      </c>
      <c r="T21" s="74">
        <v>173590</v>
      </c>
    </row>
    <row r="22" spans="2:20" ht="18.75" customHeight="1">
      <c r="B22" s="41" t="s">
        <v>68</v>
      </c>
      <c r="C22" s="42"/>
      <c r="D22" s="43">
        <f t="shared" si="1"/>
        <v>971519</v>
      </c>
      <c r="E22" s="44">
        <f t="shared" si="2"/>
        <v>1.3730853250814936E-4</v>
      </c>
      <c r="F22" s="83">
        <f t="shared" si="3"/>
        <v>19</v>
      </c>
      <c r="G22" s="43">
        <f t="shared" si="4"/>
        <v>1520361</v>
      </c>
      <c r="H22" s="45">
        <f t="shared" si="5"/>
        <v>1.7598468983747272E-4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971519</v>
      </c>
      <c r="T22" s="74">
        <v>1520361</v>
      </c>
    </row>
    <row r="23" spans="2:20" ht="18.75" customHeight="1">
      <c r="B23" s="41" t="s">
        <v>69</v>
      </c>
      <c r="C23" s="42"/>
      <c r="D23" s="43">
        <f t="shared" si="1"/>
        <v>115559614</v>
      </c>
      <c r="E23" s="44">
        <f t="shared" si="2"/>
        <v>1.6332486565417859E-2</v>
      </c>
      <c r="F23" s="83">
        <f t="shared" si="3"/>
        <v>14</v>
      </c>
      <c r="G23" s="43">
        <f t="shared" si="4"/>
        <v>158630046</v>
      </c>
      <c r="H23" s="45">
        <f t="shared" si="5"/>
        <v>1.8361730828542717E-2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115559614</v>
      </c>
      <c r="T23" s="74">
        <v>158630046</v>
      </c>
    </row>
    <row r="24" spans="2:20" ht="18.75" customHeight="1">
      <c r="B24" s="41" t="s">
        <v>70</v>
      </c>
      <c r="C24" s="42"/>
      <c r="D24" s="43">
        <f t="shared" si="1"/>
        <v>278006127</v>
      </c>
      <c r="E24" s="44">
        <f t="shared" si="2"/>
        <v>3.9291679654895273E-2</v>
      </c>
      <c r="F24" s="83">
        <f t="shared" si="3"/>
        <v>8</v>
      </c>
      <c r="G24" s="43">
        <f t="shared" si="4"/>
        <v>659239897</v>
      </c>
      <c r="H24" s="45">
        <f t="shared" si="5"/>
        <v>7.6308277311791392E-2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278006127</v>
      </c>
      <c r="T24" s="74">
        <v>659239897</v>
      </c>
    </row>
    <row r="25" spans="2:20" ht="18.75" customHeight="1">
      <c r="B25" s="41" t="s">
        <v>71</v>
      </c>
      <c r="C25" s="42"/>
      <c r="D25" s="43">
        <f t="shared" si="1"/>
        <v>33597427</v>
      </c>
      <c r="E25" s="44">
        <f t="shared" si="2"/>
        <v>4.7484541191882765E-3</v>
      </c>
      <c r="F25" s="83">
        <f t="shared" si="3"/>
        <v>17</v>
      </c>
      <c r="G25" s="43">
        <f t="shared" si="4"/>
        <v>64517465</v>
      </c>
      <c r="H25" s="45">
        <f t="shared" si="5"/>
        <v>7.4680198105088217E-3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33597427</v>
      </c>
      <c r="T25" s="74">
        <v>64517465</v>
      </c>
    </row>
    <row r="26" spans="2:20" ht="18.75" customHeight="1">
      <c r="B26" s="41" t="s">
        <v>72</v>
      </c>
      <c r="C26" s="42"/>
      <c r="D26" s="43">
        <f t="shared" si="1"/>
        <v>39606975</v>
      </c>
      <c r="E26" s="44">
        <f t="shared" si="2"/>
        <v>5.5978067483363255E-3</v>
      </c>
      <c r="F26" s="83">
        <f t="shared" si="3"/>
        <v>16</v>
      </c>
      <c r="G26" s="43">
        <f t="shared" si="4"/>
        <v>34474082</v>
      </c>
      <c r="H26" s="45">
        <f t="shared" si="5"/>
        <v>3.9904408414854113E-3</v>
      </c>
      <c r="I26" s="84">
        <f t="shared" si="6"/>
        <v>17</v>
      </c>
      <c r="R26" s="72" t="str">
        <f t="shared" si="0"/>
        <v>ⅩⅩⅡ．特殊目的用コード</v>
      </c>
      <c r="S26" s="74">
        <v>39606975</v>
      </c>
      <c r="T26" s="74">
        <v>34474082</v>
      </c>
    </row>
    <row r="27" spans="2:20" ht="18.75" customHeight="1" thickBot="1">
      <c r="B27" s="46" t="s">
        <v>73</v>
      </c>
      <c r="C27" s="47"/>
      <c r="D27" s="43">
        <f t="shared" si="1"/>
        <v>284641</v>
      </c>
      <c r="E27" s="44">
        <f t="shared" si="2"/>
        <v>4.0229411881447653E-5</v>
      </c>
      <c r="F27" s="83">
        <f t="shared" si="3"/>
        <v>20</v>
      </c>
      <c r="G27" s="43">
        <f t="shared" si="4"/>
        <v>316188</v>
      </c>
      <c r="H27" s="45">
        <f t="shared" si="5"/>
        <v>3.6599364960250118E-5</v>
      </c>
      <c r="I27" s="84">
        <f t="shared" si="6"/>
        <v>20</v>
      </c>
      <c r="R27" s="72" t="str">
        <f t="shared" si="0"/>
        <v>分類外</v>
      </c>
      <c r="S27" s="74">
        <v>284641</v>
      </c>
      <c r="T27" s="74">
        <v>316188</v>
      </c>
    </row>
    <row r="28" spans="2:20" ht="18.75" customHeight="1" thickTop="1">
      <c r="B28" s="48" t="s">
        <v>74</v>
      </c>
      <c r="C28" s="49"/>
      <c r="D28" s="50">
        <f>S28</f>
        <v>7075445220</v>
      </c>
      <c r="E28" s="51"/>
      <c r="F28" s="52"/>
      <c r="G28" s="50">
        <f>T28</f>
        <v>8639166290</v>
      </c>
      <c r="H28" s="51"/>
      <c r="I28" s="53"/>
      <c r="R28" s="77" t="s">
        <v>169</v>
      </c>
      <c r="S28" s="79">
        <f>SUM(S6:S27)</f>
        <v>7075445220</v>
      </c>
      <c r="T28" s="79">
        <f>SUM(T6:T27)</f>
        <v>8639166290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9" priority="1" stopIfTrue="1" operator="equal">
      <formula>0</formula>
    </cfRule>
    <cfRule type="expression" dxfId="78" priority="2" stopIfTrue="1">
      <formula>$F6&lt;=5</formula>
    </cfRule>
  </conditionalFormatting>
  <conditionalFormatting sqref="G6:I27">
    <cfRule type="cellIs" dxfId="77" priority="3" stopIfTrue="1" operator="equal">
      <formula>0</formula>
    </cfRule>
  </conditionalFormatting>
  <conditionalFormatting sqref="G6:I27">
    <cfRule type="expression" dxfId="7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D2965-6347-445D-90EC-048A3B509E8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127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73006274</v>
      </c>
      <c r="E6" s="44">
        <f>IFERROR(S6/$S$28,"-")</f>
        <v>1.6792815338945187E-2</v>
      </c>
      <c r="F6" s="83">
        <f>_xlfn.IFS(D6&gt;0,RANK(D6,$D$6:$D$27),D6=0,"")</f>
        <v>14</v>
      </c>
      <c r="G6" s="40">
        <f>T6</f>
        <v>88540256</v>
      </c>
      <c r="H6" s="45">
        <f>IFERROR(T6/$T$28,"-")</f>
        <v>1.7235007767245049E-2</v>
      </c>
      <c r="I6" s="84">
        <f>_xlfn.IFS(G6&gt;0,RANK(G6,$G$6:$G$27),G6=0,"")</f>
        <v>14</v>
      </c>
      <c r="R6" s="72" t="str">
        <f>B6</f>
        <v>Ⅰ．感染症及び寄生虫症</v>
      </c>
      <c r="S6" s="74">
        <v>73006274</v>
      </c>
      <c r="T6" s="74">
        <v>88540256</v>
      </c>
    </row>
    <row r="7" spans="2:20" ht="18.75" customHeight="1">
      <c r="B7" s="41" t="s">
        <v>52</v>
      </c>
      <c r="C7" s="42"/>
      <c r="D7" s="43">
        <f>S7</f>
        <v>725889237</v>
      </c>
      <c r="E7" s="44">
        <f>IFERROR(S7/$S$28,"-")</f>
        <v>0.16696816924897193</v>
      </c>
      <c r="F7" s="83">
        <f>_xlfn.IFS(D7&gt;0,RANK(D7,$D$6:$D$27),D7=0,"")</f>
        <v>2</v>
      </c>
      <c r="G7" s="43">
        <f>T7</f>
        <v>416242976</v>
      </c>
      <c r="H7" s="45">
        <f>IFERROR(T7/$T$28,"-")</f>
        <v>8.1024736639808165E-2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725889237</v>
      </c>
      <c r="T7" s="74">
        <v>416242976</v>
      </c>
    </row>
    <row r="8" spans="2:20" ht="18.75" customHeight="1">
      <c r="B8" s="41" t="s">
        <v>53</v>
      </c>
      <c r="C8" s="42"/>
      <c r="D8" s="43">
        <f t="shared" ref="D8:D27" si="1">S8</f>
        <v>52155295</v>
      </c>
      <c r="E8" s="44">
        <f t="shared" ref="E8:E27" si="2">IFERROR(S8/$S$28,"-")</f>
        <v>1.1996698227377161E-2</v>
      </c>
      <c r="F8" s="83">
        <f t="shared" ref="F8:F27" si="3">_xlfn.IFS(D8&gt;0,RANK(D8,$D$6:$D$27),D8=0,"")</f>
        <v>15</v>
      </c>
      <c r="G8" s="43">
        <f t="shared" ref="G8:G27" si="4">T8</f>
        <v>77256608</v>
      </c>
      <c r="H8" s="45">
        <f t="shared" ref="H8:H27" si="5">IFERROR(T8/$T$28,"-")</f>
        <v>1.5038563237845236E-2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52155295</v>
      </c>
      <c r="T8" s="74">
        <v>77256608</v>
      </c>
    </row>
    <row r="9" spans="2:20" ht="18.75" customHeight="1">
      <c r="B9" s="41" t="s">
        <v>54</v>
      </c>
      <c r="C9" s="42"/>
      <c r="D9" s="43">
        <f t="shared" si="1"/>
        <v>304796971</v>
      </c>
      <c r="E9" s="44">
        <f t="shared" si="2"/>
        <v>7.0109032682216216E-2</v>
      </c>
      <c r="F9" s="83">
        <f t="shared" si="3"/>
        <v>7</v>
      </c>
      <c r="G9" s="43">
        <f t="shared" si="4"/>
        <v>389521385</v>
      </c>
      <c r="H9" s="45">
        <f t="shared" si="5"/>
        <v>7.5823183705082689E-2</v>
      </c>
      <c r="I9" s="84">
        <f t="shared" si="6"/>
        <v>5</v>
      </c>
      <c r="R9" s="72" t="str">
        <f t="shared" si="0"/>
        <v>Ⅳ．内分泌，栄養及び代謝疾患</v>
      </c>
      <c r="S9" s="74">
        <v>304796971</v>
      </c>
      <c r="T9" s="74">
        <v>389521385</v>
      </c>
    </row>
    <row r="10" spans="2:20" ht="18.75" customHeight="1">
      <c r="B10" s="41" t="s">
        <v>55</v>
      </c>
      <c r="C10" s="42"/>
      <c r="D10" s="43">
        <f t="shared" si="1"/>
        <v>90779494</v>
      </c>
      <c r="E10" s="44">
        <f t="shared" si="2"/>
        <v>2.0880990027033603E-2</v>
      </c>
      <c r="F10" s="83">
        <f t="shared" si="3"/>
        <v>12</v>
      </c>
      <c r="G10" s="43">
        <f t="shared" si="4"/>
        <v>135492611</v>
      </c>
      <c r="H10" s="45">
        <f t="shared" si="5"/>
        <v>2.637462673463822E-2</v>
      </c>
      <c r="I10" s="84">
        <f t="shared" si="6"/>
        <v>11</v>
      </c>
      <c r="R10" s="72" t="str">
        <f t="shared" si="0"/>
        <v>Ⅴ．精神及び行動の障害</v>
      </c>
      <c r="S10" s="74">
        <v>90779494</v>
      </c>
      <c r="T10" s="74">
        <v>135492611</v>
      </c>
    </row>
    <row r="11" spans="2:20" ht="18.75" customHeight="1">
      <c r="B11" s="41" t="s">
        <v>56</v>
      </c>
      <c r="C11" s="42"/>
      <c r="D11" s="43">
        <f t="shared" si="1"/>
        <v>212575521</v>
      </c>
      <c r="E11" s="44">
        <f t="shared" si="2"/>
        <v>4.8896365670340398E-2</v>
      </c>
      <c r="F11" s="83">
        <f t="shared" si="3"/>
        <v>8</v>
      </c>
      <c r="G11" s="43">
        <f t="shared" si="4"/>
        <v>315494469</v>
      </c>
      <c r="H11" s="45">
        <f t="shared" si="5"/>
        <v>6.141330361341911E-2</v>
      </c>
      <c r="I11" s="84">
        <f t="shared" si="6"/>
        <v>8</v>
      </c>
      <c r="R11" s="72" t="str">
        <f t="shared" si="0"/>
        <v>Ⅵ．神経系の疾患</v>
      </c>
      <c r="S11" s="74">
        <v>212575521</v>
      </c>
      <c r="T11" s="74">
        <v>315494469</v>
      </c>
    </row>
    <row r="12" spans="2:20" ht="18.75" customHeight="1">
      <c r="B12" s="41" t="s">
        <v>57</v>
      </c>
      <c r="C12" s="42"/>
      <c r="D12" s="43">
        <f t="shared" si="1"/>
        <v>152863611</v>
      </c>
      <c r="E12" s="44">
        <f t="shared" si="2"/>
        <v>3.5161503949199632E-2</v>
      </c>
      <c r="F12" s="83">
        <f t="shared" si="3"/>
        <v>10</v>
      </c>
      <c r="G12" s="43">
        <f t="shared" si="4"/>
        <v>207079811</v>
      </c>
      <c r="H12" s="45">
        <f t="shared" si="5"/>
        <v>4.0309598280635614E-2</v>
      </c>
      <c r="I12" s="84">
        <f t="shared" si="6"/>
        <v>10</v>
      </c>
      <c r="R12" s="72" t="str">
        <f t="shared" si="0"/>
        <v>Ⅶ．眼及び付属器の疾患</v>
      </c>
      <c r="S12" s="74">
        <v>152863611</v>
      </c>
      <c r="T12" s="74">
        <v>207079811</v>
      </c>
    </row>
    <row r="13" spans="2:20" ht="18.75" customHeight="1">
      <c r="B13" s="41" t="s">
        <v>58</v>
      </c>
      <c r="C13" s="42"/>
      <c r="D13" s="43">
        <f t="shared" si="1"/>
        <v>14510279</v>
      </c>
      <c r="E13" s="44">
        <f t="shared" si="2"/>
        <v>3.3376369236919863E-3</v>
      </c>
      <c r="F13" s="83">
        <f t="shared" si="3"/>
        <v>18</v>
      </c>
      <c r="G13" s="43">
        <f t="shared" si="4"/>
        <v>17683698</v>
      </c>
      <c r="H13" s="45">
        <f t="shared" si="5"/>
        <v>3.4422610251275505E-3</v>
      </c>
      <c r="I13" s="84">
        <f t="shared" si="6"/>
        <v>17</v>
      </c>
      <c r="R13" s="72" t="str">
        <f t="shared" si="0"/>
        <v>Ⅷ．耳及び乳様突起の疾患</v>
      </c>
      <c r="S13" s="74">
        <v>14510279</v>
      </c>
      <c r="T13" s="74">
        <v>17683698</v>
      </c>
    </row>
    <row r="14" spans="2:20" ht="18.75" customHeight="1">
      <c r="B14" s="41" t="s">
        <v>59</v>
      </c>
      <c r="C14" s="42"/>
      <c r="D14" s="43">
        <f t="shared" si="1"/>
        <v>802718003</v>
      </c>
      <c r="E14" s="44">
        <f t="shared" si="2"/>
        <v>0.18464022960034707</v>
      </c>
      <c r="F14" s="83">
        <f t="shared" si="3"/>
        <v>1</v>
      </c>
      <c r="G14" s="43">
        <f t="shared" si="4"/>
        <v>912626321</v>
      </c>
      <c r="H14" s="45">
        <f t="shared" si="5"/>
        <v>0.17764938166688016</v>
      </c>
      <c r="I14" s="84">
        <f t="shared" si="6"/>
        <v>1</v>
      </c>
      <c r="R14" s="72" t="str">
        <f t="shared" si="0"/>
        <v>Ⅸ．循環器系の疾患</v>
      </c>
      <c r="S14" s="74">
        <v>802718003</v>
      </c>
      <c r="T14" s="74">
        <v>912626321</v>
      </c>
    </row>
    <row r="15" spans="2:20" ht="18.75" customHeight="1">
      <c r="B15" s="41" t="s">
        <v>60</v>
      </c>
      <c r="C15" s="42"/>
      <c r="D15" s="43">
        <f t="shared" si="1"/>
        <v>349249856</v>
      </c>
      <c r="E15" s="44">
        <f t="shared" si="2"/>
        <v>8.0334031825281177E-2</v>
      </c>
      <c r="F15" s="83">
        <f t="shared" si="3"/>
        <v>4</v>
      </c>
      <c r="G15" s="43">
        <f t="shared" si="4"/>
        <v>258692416</v>
      </c>
      <c r="H15" s="45">
        <f t="shared" si="5"/>
        <v>5.0356368961564646E-2</v>
      </c>
      <c r="I15" s="84">
        <f t="shared" si="6"/>
        <v>9</v>
      </c>
      <c r="R15" s="72" t="str">
        <f t="shared" si="0"/>
        <v>Ⅹ．呼吸器系の疾患</v>
      </c>
      <c r="S15" s="74">
        <v>349249856</v>
      </c>
      <c r="T15" s="74">
        <v>258692416</v>
      </c>
    </row>
    <row r="16" spans="2:20" ht="18.75" customHeight="1">
      <c r="B16" s="41" t="s">
        <v>61</v>
      </c>
      <c r="C16" s="42" t="s">
        <v>62</v>
      </c>
      <c r="D16" s="43">
        <f t="shared" si="1"/>
        <v>332080968</v>
      </c>
      <c r="E16" s="44">
        <f t="shared" si="2"/>
        <v>7.6384864856987034E-2</v>
      </c>
      <c r="F16" s="83">
        <f t="shared" si="3"/>
        <v>5</v>
      </c>
      <c r="G16" s="43">
        <f t="shared" si="4"/>
        <v>389052924</v>
      </c>
      <c r="H16" s="45">
        <f t="shared" si="5"/>
        <v>7.5731994348529993E-2</v>
      </c>
      <c r="I16" s="84">
        <f t="shared" si="6"/>
        <v>7</v>
      </c>
      <c r="R16" s="72" t="str">
        <f t="shared" si="0"/>
        <v>ⅩⅠ．消化器系の疾患</v>
      </c>
      <c r="S16" s="74">
        <v>332080968</v>
      </c>
      <c r="T16" s="74">
        <v>389052924</v>
      </c>
    </row>
    <row r="17" spans="2:20" ht="18.75" customHeight="1">
      <c r="B17" s="41" t="s">
        <v>63</v>
      </c>
      <c r="C17" s="42"/>
      <c r="D17" s="43">
        <f t="shared" si="1"/>
        <v>95093021</v>
      </c>
      <c r="E17" s="44">
        <f t="shared" si="2"/>
        <v>2.1873182319583066E-2</v>
      </c>
      <c r="F17" s="83">
        <f t="shared" si="3"/>
        <v>11</v>
      </c>
      <c r="G17" s="43">
        <f t="shared" si="4"/>
        <v>92954970</v>
      </c>
      <c r="H17" s="45">
        <f t="shared" si="5"/>
        <v>1.8094364104323694E-2</v>
      </c>
      <c r="I17" s="84">
        <f t="shared" si="6"/>
        <v>13</v>
      </c>
      <c r="R17" s="72" t="str">
        <f t="shared" si="0"/>
        <v>ⅩⅡ．皮膚及び皮下組織の疾患</v>
      </c>
      <c r="S17" s="74">
        <v>95093021</v>
      </c>
      <c r="T17" s="74">
        <v>92954970</v>
      </c>
    </row>
    <row r="18" spans="2:20" ht="18.75" customHeight="1">
      <c r="B18" s="41" t="s">
        <v>64</v>
      </c>
      <c r="C18" s="42"/>
      <c r="D18" s="43">
        <f t="shared" si="1"/>
        <v>327623374</v>
      </c>
      <c r="E18" s="44">
        <f t="shared" si="2"/>
        <v>7.5359534446370682E-2</v>
      </c>
      <c r="F18" s="83">
        <f t="shared" si="3"/>
        <v>6</v>
      </c>
      <c r="G18" s="43">
        <f t="shared" si="4"/>
        <v>867736979</v>
      </c>
      <c r="H18" s="45">
        <f t="shared" si="5"/>
        <v>0.16891134325374837</v>
      </c>
      <c r="I18" s="84">
        <f t="shared" si="6"/>
        <v>2</v>
      </c>
      <c r="R18" s="72" t="str">
        <f t="shared" si="0"/>
        <v>ⅩⅢ．筋骨格系及び結合組織の疾患</v>
      </c>
      <c r="S18" s="74">
        <v>327623374</v>
      </c>
      <c r="T18" s="74">
        <v>867736979</v>
      </c>
    </row>
    <row r="19" spans="2:20" ht="18.75" customHeight="1">
      <c r="B19" s="41" t="s">
        <v>65</v>
      </c>
      <c r="C19" s="42"/>
      <c r="D19" s="43">
        <f t="shared" si="1"/>
        <v>479257218</v>
      </c>
      <c r="E19" s="44">
        <f t="shared" si="2"/>
        <v>0.1102381688693029</v>
      </c>
      <c r="F19" s="83">
        <f t="shared" si="3"/>
        <v>3</v>
      </c>
      <c r="G19" s="43">
        <f t="shared" si="4"/>
        <v>389194883</v>
      </c>
      <c r="H19" s="45">
        <f t="shared" si="5"/>
        <v>7.5759627705131422E-2</v>
      </c>
      <c r="I19" s="84">
        <f t="shared" si="6"/>
        <v>6</v>
      </c>
      <c r="R19" s="72" t="str">
        <f t="shared" si="0"/>
        <v>ⅩⅣ．腎尿路生殖器系の疾患</v>
      </c>
      <c r="S19" s="74">
        <v>479257218</v>
      </c>
      <c r="T19" s="74">
        <v>389194883</v>
      </c>
    </row>
    <row r="20" spans="2:20" ht="18.75" customHeight="1">
      <c r="B20" s="41" t="s">
        <v>66</v>
      </c>
      <c r="C20" s="42" t="s">
        <v>62</v>
      </c>
      <c r="D20" s="43">
        <f t="shared" si="1"/>
        <v>11516</v>
      </c>
      <c r="E20" s="44">
        <f t="shared" si="2"/>
        <v>2.6488964694088179E-6</v>
      </c>
      <c r="F20" s="83">
        <f t="shared" si="3"/>
        <v>21</v>
      </c>
      <c r="G20" s="43">
        <f t="shared" si="4"/>
        <v>4896</v>
      </c>
      <c r="H20" s="45">
        <f t="shared" si="5"/>
        <v>9.5304217358973717E-7</v>
      </c>
      <c r="I20" s="84">
        <f t="shared" si="6"/>
        <v>22</v>
      </c>
      <c r="R20" s="72" t="str">
        <f t="shared" si="0"/>
        <v>ⅩⅤ．妊娠，分娩及び産じょく</v>
      </c>
      <c r="S20" s="74">
        <v>11516</v>
      </c>
      <c r="T20" s="74">
        <v>4896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8772</v>
      </c>
      <c r="H21" s="45">
        <f t="shared" si="5"/>
        <v>1.7075338943482791E-6</v>
      </c>
      <c r="I21" s="84">
        <f t="shared" si="6"/>
        <v>21</v>
      </c>
      <c r="R21" s="72" t="str">
        <f t="shared" si="0"/>
        <v>ⅩⅥ．周産期に発生した病態</v>
      </c>
      <c r="S21" s="74">
        <v>0</v>
      </c>
      <c r="T21" s="74">
        <v>8772</v>
      </c>
    </row>
    <row r="22" spans="2:20" ht="18.75" customHeight="1">
      <c r="B22" s="41" t="s">
        <v>68</v>
      </c>
      <c r="C22" s="42"/>
      <c r="D22" s="43">
        <f t="shared" si="1"/>
        <v>527772</v>
      </c>
      <c r="E22" s="44">
        <f t="shared" si="2"/>
        <v>1.2139748067495924E-4</v>
      </c>
      <c r="F22" s="83">
        <f t="shared" si="3"/>
        <v>19</v>
      </c>
      <c r="G22" s="43">
        <f t="shared" si="4"/>
        <v>886059</v>
      </c>
      <c r="H22" s="45">
        <f t="shared" si="5"/>
        <v>1.7247785851485885E-4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527772</v>
      </c>
      <c r="T22" s="74">
        <v>886059</v>
      </c>
    </row>
    <row r="23" spans="2:20" ht="18.75" customHeight="1">
      <c r="B23" s="41" t="s">
        <v>69</v>
      </c>
      <c r="C23" s="42"/>
      <c r="D23" s="43">
        <f t="shared" si="1"/>
        <v>77153023</v>
      </c>
      <c r="E23" s="44">
        <f t="shared" si="2"/>
        <v>1.7746645556522868E-2</v>
      </c>
      <c r="F23" s="83">
        <f t="shared" si="3"/>
        <v>13</v>
      </c>
      <c r="G23" s="43">
        <f t="shared" si="4"/>
        <v>122176443</v>
      </c>
      <c r="H23" s="45">
        <f t="shared" si="5"/>
        <v>2.3782537336230113E-2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77153023</v>
      </c>
      <c r="T23" s="74">
        <v>122176443</v>
      </c>
    </row>
    <row r="24" spans="2:20" ht="18.75" customHeight="1">
      <c r="B24" s="41" t="s">
        <v>70</v>
      </c>
      <c r="C24" s="42"/>
      <c r="D24" s="43">
        <f t="shared" si="1"/>
        <v>204163097</v>
      </c>
      <c r="E24" s="44">
        <f t="shared" si="2"/>
        <v>4.6961350019700421E-2</v>
      </c>
      <c r="F24" s="83">
        <f t="shared" si="3"/>
        <v>9</v>
      </c>
      <c r="G24" s="43">
        <f t="shared" si="4"/>
        <v>413855449</v>
      </c>
      <c r="H24" s="45">
        <f t="shared" si="5"/>
        <v>8.0559987064321201E-2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204163097</v>
      </c>
      <c r="T24" s="74">
        <v>413855449</v>
      </c>
    </row>
    <row r="25" spans="2:20" ht="18.75" customHeight="1">
      <c r="B25" s="41" t="s">
        <v>71</v>
      </c>
      <c r="C25" s="42"/>
      <c r="D25" s="43">
        <f t="shared" si="1"/>
        <v>18899132</v>
      </c>
      <c r="E25" s="44">
        <f t="shared" si="2"/>
        <v>4.3471556121649196E-3</v>
      </c>
      <c r="F25" s="83">
        <f t="shared" si="3"/>
        <v>17</v>
      </c>
      <c r="G25" s="43">
        <f t="shared" si="4"/>
        <v>26125467</v>
      </c>
      <c r="H25" s="45">
        <f t="shared" si="5"/>
        <v>5.08551304242789E-3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18899132</v>
      </c>
      <c r="T25" s="74">
        <v>26125467</v>
      </c>
    </row>
    <row r="26" spans="2:20" ht="18.75" customHeight="1">
      <c r="B26" s="41" t="s">
        <v>72</v>
      </c>
      <c r="C26" s="42"/>
      <c r="D26" s="43">
        <f t="shared" si="1"/>
        <v>33948066</v>
      </c>
      <c r="E26" s="44">
        <f t="shared" si="2"/>
        <v>7.8086933111025996E-3</v>
      </c>
      <c r="F26" s="83">
        <f t="shared" si="3"/>
        <v>16</v>
      </c>
      <c r="G26" s="43">
        <f t="shared" si="4"/>
        <v>16197872</v>
      </c>
      <c r="H26" s="45">
        <f t="shared" si="5"/>
        <v>3.1530341377468021E-3</v>
      </c>
      <c r="I26" s="84">
        <f t="shared" si="6"/>
        <v>18</v>
      </c>
      <c r="R26" s="72" t="str">
        <f t="shared" si="0"/>
        <v>ⅩⅩⅡ．特殊目的用コード</v>
      </c>
      <c r="S26" s="74">
        <v>33948066</v>
      </c>
      <c r="T26" s="74">
        <v>16197872</v>
      </c>
    </row>
    <row r="27" spans="2:20" ht="18.75" customHeight="1" thickBot="1">
      <c r="B27" s="46" t="s">
        <v>73</v>
      </c>
      <c r="C27" s="47"/>
      <c r="D27" s="43">
        <f t="shared" si="1"/>
        <v>169052</v>
      </c>
      <c r="E27" s="44">
        <f t="shared" si="2"/>
        <v>3.88851377167853E-5</v>
      </c>
      <c r="F27" s="83">
        <f t="shared" si="3"/>
        <v>20</v>
      </c>
      <c r="G27" s="43">
        <f t="shared" si="4"/>
        <v>408045</v>
      </c>
      <c r="H27" s="45">
        <f t="shared" si="5"/>
        <v>7.9428940711279475E-5</v>
      </c>
      <c r="I27" s="84">
        <f t="shared" si="6"/>
        <v>20</v>
      </c>
      <c r="R27" s="72" t="str">
        <f t="shared" si="0"/>
        <v>分類外</v>
      </c>
      <c r="S27" s="74">
        <v>169052</v>
      </c>
      <c r="T27" s="74">
        <v>408045</v>
      </c>
    </row>
    <row r="28" spans="2:20" ht="18.75" customHeight="1" thickTop="1">
      <c r="B28" s="48" t="s">
        <v>74</v>
      </c>
      <c r="C28" s="49"/>
      <c r="D28" s="50">
        <f>S28</f>
        <v>4347470780</v>
      </c>
      <c r="E28" s="51"/>
      <c r="F28" s="52"/>
      <c r="G28" s="50">
        <f>T28</f>
        <v>5137233310</v>
      </c>
      <c r="H28" s="51"/>
      <c r="I28" s="53"/>
      <c r="R28" s="77" t="s">
        <v>169</v>
      </c>
      <c r="S28" s="79">
        <f>SUM(S6:S27)</f>
        <v>4347470780</v>
      </c>
      <c r="T28" s="79">
        <f>SUM(T6:T27)</f>
        <v>5137233310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5" priority="1" stopIfTrue="1" operator="equal">
      <formula>0</formula>
    </cfRule>
    <cfRule type="expression" dxfId="74" priority="2" stopIfTrue="1">
      <formula>$F6&lt;=5</formula>
    </cfRule>
  </conditionalFormatting>
  <conditionalFormatting sqref="G6:I27">
    <cfRule type="cellIs" dxfId="73" priority="3" stopIfTrue="1" operator="equal">
      <formula>0</formula>
    </cfRule>
  </conditionalFormatting>
  <conditionalFormatting sqref="G6:I27">
    <cfRule type="expression" dxfId="7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DAEB2-FD34-4EA4-9810-548C518E5FF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128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57431217</v>
      </c>
      <c r="E6" s="44">
        <f>IFERROR(S6/$S$28,"-")</f>
        <v>1.7709729705882346E-2</v>
      </c>
      <c r="F6" s="83">
        <f>_xlfn.IFS(D6&gt;0,RANK(D6,$D$6:$D$27),D6=0,"")</f>
        <v>12</v>
      </c>
      <c r="G6" s="40">
        <f>T6</f>
        <v>57934417</v>
      </c>
      <c r="H6" s="45">
        <f>IFERROR(T6/$T$28,"-")</f>
        <v>1.2539364037616895E-2</v>
      </c>
      <c r="I6" s="84">
        <f>_xlfn.IFS(G6&gt;0,RANK(G6,$G$6:$G$27),G6=0,"")</f>
        <v>14</v>
      </c>
      <c r="R6" s="72" t="str">
        <f>B6</f>
        <v>Ⅰ．感染症及び寄生虫症</v>
      </c>
      <c r="S6" s="74">
        <v>57431217</v>
      </c>
      <c r="T6" s="74">
        <v>57934417</v>
      </c>
    </row>
    <row r="7" spans="2:20" ht="18.75" customHeight="1">
      <c r="B7" s="41" t="s">
        <v>52</v>
      </c>
      <c r="C7" s="42"/>
      <c r="D7" s="43">
        <f>S7</f>
        <v>411268296</v>
      </c>
      <c r="E7" s="44">
        <f>IFERROR(S7/$S$28,"-")</f>
        <v>0.12682040777159245</v>
      </c>
      <c r="F7" s="83">
        <f>_xlfn.IFS(D7&gt;0,RANK(D7,$D$6:$D$27),D7=0,"")</f>
        <v>2</v>
      </c>
      <c r="G7" s="43">
        <f>T7</f>
        <v>358819238</v>
      </c>
      <c r="H7" s="45">
        <f>IFERROR(T7/$T$28,"-")</f>
        <v>7.7663076319250748E-2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411268296</v>
      </c>
      <c r="T7" s="74">
        <v>358819238</v>
      </c>
    </row>
    <row r="8" spans="2:20" ht="18.75" customHeight="1">
      <c r="B8" s="41" t="s">
        <v>53</v>
      </c>
      <c r="C8" s="42"/>
      <c r="D8" s="43">
        <f t="shared" ref="D8:D27" si="1">S8</f>
        <v>40396742</v>
      </c>
      <c r="E8" s="44">
        <f t="shared" ref="E8:E27" si="2">IFERROR(S8/$S$28,"-")</f>
        <v>1.2456907918532616E-2</v>
      </c>
      <c r="F8" s="83">
        <f t="shared" ref="F8:F27" si="3">_xlfn.IFS(D8&gt;0,RANK(D8,$D$6:$D$27),D8=0,"")</f>
        <v>15</v>
      </c>
      <c r="G8" s="43">
        <f t="shared" ref="G8:G27" si="4">T8</f>
        <v>57189575</v>
      </c>
      <c r="H8" s="45">
        <f t="shared" ref="H8:H27" si="5">IFERROR(T8/$T$28,"-")</f>
        <v>1.2378149936014618E-2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40396742</v>
      </c>
      <c r="T8" s="74">
        <v>57189575</v>
      </c>
    </row>
    <row r="9" spans="2:20" ht="18.75" customHeight="1">
      <c r="B9" s="41" t="s">
        <v>54</v>
      </c>
      <c r="C9" s="42"/>
      <c r="D9" s="43">
        <f t="shared" si="1"/>
        <v>210279867</v>
      </c>
      <c r="E9" s="44">
        <f t="shared" si="2"/>
        <v>6.4842777180899522E-2</v>
      </c>
      <c r="F9" s="83">
        <f t="shared" si="3"/>
        <v>7</v>
      </c>
      <c r="G9" s="43">
        <f t="shared" si="4"/>
        <v>269667482</v>
      </c>
      <c r="H9" s="45">
        <f t="shared" si="5"/>
        <v>5.8367010509581915E-2</v>
      </c>
      <c r="I9" s="84">
        <f t="shared" si="6"/>
        <v>8</v>
      </c>
      <c r="R9" s="72" t="str">
        <f t="shared" si="0"/>
        <v>Ⅳ．内分泌，栄養及び代謝疾患</v>
      </c>
      <c r="S9" s="74">
        <v>210279867</v>
      </c>
      <c r="T9" s="74">
        <v>269667482</v>
      </c>
    </row>
    <row r="10" spans="2:20" ht="18.75" customHeight="1">
      <c r="B10" s="41" t="s">
        <v>55</v>
      </c>
      <c r="C10" s="42"/>
      <c r="D10" s="43">
        <f t="shared" si="1"/>
        <v>149217563</v>
      </c>
      <c r="E10" s="44">
        <f t="shared" si="2"/>
        <v>4.6013350336986072E-2</v>
      </c>
      <c r="F10" s="83">
        <f t="shared" si="3"/>
        <v>10</v>
      </c>
      <c r="G10" s="43">
        <f t="shared" si="4"/>
        <v>368426613</v>
      </c>
      <c r="H10" s="45">
        <f t="shared" si="5"/>
        <v>7.974250300219983E-2</v>
      </c>
      <c r="I10" s="84">
        <f t="shared" si="6"/>
        <v>3</v>
      </c>
      <c r="R10" s="72" t="str">
        <f t="shared" si="0"/>
        <v>Ⅴ．精神及び行動の障害</v>
      </c>
      <c r="S10" s="74">
        <v>149217563</v>
      </c>
      <c r="T10" s="74">
        <v>368426613</v>
      </c>
    </row>
    <row r="11" spans="2:20" ht="18.75" customHeight="1">
      <c r="B11" s="41" t="s">
        <v>56</v>
      </c>
      <c r="C11" s="42"/>
      <c r="D11" s="43">
        <f t="shared" si="1"/>
        <v>205168421</v>
      </c>
      <c r="E11" s="44">
        <f t="shared" si="2"/>
        <v>6.3266590364830247E-2</v>
      </c>
      <c r="F11" s="83">
        <f t="shared" si="3"/>
        <v>8</v>
      </c>
      <c r="G11" s="43">
        <f t="shared" si="4"/>
        <v>335917453</v>
      </c>
      <c r="H11" s="45">
        <f t="shared" si="5"/>
        <v>7.2706198627252319E-2</v>
      </c>
      <c r="I11" s="84">
        <f t="shared" si="6"/>
        <v>6</v>
      </c>
      <c r="R11" s="72" t="str">
        <f t="shared" si="0"/>
        <v>Ⅵ．神経系の疾患</v>
      </c>
      <c r="S11" s="74">
        <v>205168421</v>
      </c>
      <c r="T11" s="74">
        <v>335917453</v>
      </c>
    </row>
    <row r="12" spans="2:20" ht="18.75" customHeight="1">
      <c r="B12" s="41" t="s">
        <v>57</v>
      </c>
      <c r="C12" s="42"/>
      <c r="D12" s="43">
        <f t="shared" si="1"/>
        <v>103662682</v>
      </c>
      <c r="E12" s="44">
        <f t="shared" si="2"/>
        <v>3.1965857154077633E-2</v>
      </c>
      <c r="F12" s="83">
        <f t="shared" si="3"/>
        <v>11</v>
      </c>
      <c r="G12" s="43">
        <f t="shared" si="4"/>
        <v>162708141</v>
      </c>
      <c r="H12" s="45">
        <f t="shared" si="5"/>
        <v>3.5216659069563075E-2</v>
      </c>
      <c r="I12" s="84">
        <f t="shared" si="6"/>
        <v>11</v>
      </c>
      <c r="R12" s="72" t="str">
        <f t="shared" si="0"/>
        <v>Ⅶ．眼及び付属器の疾患</v>
      </c>
      <c r="S12" s="74">
        <v>103662682</v>
      </c>
      <c r="T12" s="74">
        <v>162708141</v>
      </c>
    </row>
    <row r="13" spans="2:20" ht="18.75" customHeight="1">
      <c r="B13" s="41" t="s">
        <v>58</v>
      </c>
      <c r="C13" s="42"/>
      <c r="D13" s="43">
        <f t="shared" si="1"/>
        <v>12194437</v>
      </c>
      <c r="E13" s="44">
        <f t="shared" si="2"/>
        <v>3.7603274746103809E-3</v>
      </c>
      <c r="F13" s="83">
        <f t="shared" si="3"/>
        <v>18</v>
      </c>
      <c r="G13" s="43">
        <f t="shared" si="4"/>
        <v>18494025</v>
      </c>
      <c r="H13" s="45">
        <f t="shared" si="5"/>
        <v>4.0028591639368321E-3</v>
      </c>
      <c r="I13" s="84">
        <f t="shared" si="6"/>
        <v>18</v>
      </c>
      <c r="R13" s="72" t="str">
        <f t="shared" si="0"/>
        <v>Ⅷ．耳及び乳様突起の疾患</v>
      </c>
      <c r="S13" s="74">
        <v>12194437</v>
      </c>
      <c r="T13" s="74">
        <v>18494025</v>
      </c>
    </row>
    <row r="14" spans="2:20" ht="18.75" customHeight="1">
      <c r="B14" s="41" t="s">
        <v>59</v>
      </c>
      <c r="C14" s="42"/>
      <c r="D14" s="43">
        <f t="shared" si="1"/>
        <v>666698259</v>
      </c>
      <c r="E14" s="44">
        <f t="shared" si="2"/>
        <v>0.20558585694383494</v>
      </c>
      <c r="F14" s="83">
        <f t="shared" si="3"/>
        <v>1</v>
      </c>
      <c r="G14" s="43">
        <f t="shared" si="4"/>
        <v>837664924</v>
      </c>
      <c r="H14" s="45">
        <f t="shared" si="5"/>
        <v>0.18130475747393279</v>
      </c>
      <c r="I14" s="84">
        <f t="shared" si="6"/>
        <v>1</v>
      </c>
      <c r="R14" s="72" t="str">
        <f t="shared" si="0"/>
        <v>Ⅸ．循環器系の疾患</v>
      </c>
      <c r="S14" s="74">
        <v>666698259</v>
      </c>
      <c r="T14" s="74">
        <v>837664924</v>
      </c>
    </row>
    <row r="15" spans="2:20" ht="18.75" customHeight="1">
      <c r="B15" s="41" t="s">
        <v>60</v>
      </c>
      <c r="C15" s="42"/>
      <c r="D15" s="43">
        <f t="shared" si="1"/>
        <v>257046226</v>
      </c>
      <c r="E15" s="44">
        <f t="shared" si="2"/>
        <v>7.9263846774780114E-2</v>
      </c>
      <c r="F15" s="83">
        <f t="shared" si="3"/>
        <v>5</v>
      </c>
      <c r="G15" s="43">
        <f t="shared" si="4"/>
        <v>243050751</v>
      </c>
      <c r="H15" s="45">
        <f t="shared" si="5"/>
        <v>5.2606067415939969E-2</v>
      </c>
      <c r="I15" s="84">
        <f t="shared" si="6"/>
        <v>9</v>
      </c>
      <c r="R15" s="72" t="str">
        <f t="shared" si="0"/>
        <v>Ⅹ．呼吸器系の疾患</v>
      </c>
      <c r="S15" s="74">
        <v>257046226</v>
      </c>
      <c r="T15" s="74">
        <v>243050751</v>
      </c>
    </row>
    <row r="16" spans="2:20" ht="18.75" customHeight="1">
      <c r="B16" s="41" t="s">
        <v>61</v>
      </c>
      <c r="C16" s="42" t="s">
        <v>62</v>
      </c>
      <c r="D16" s="43">
        <f t="shared" si="1"/>
        <v>230355600</v>
      </c>
      <c r="E16" s="44">
        <f t="shared" si="2"/>
        <v>7.1033413974778747E-2</v>
      </c>
      <c r="F16" s="83">
        <f t="shared" si="3"/>
        <v>6</v>
      </c>
      <c r="G16" s="43">
        <f t="shared" si="4"/>
        <v>319595161</v>
      </c>
      <c r="H16" s="45">
        <f t="shared" si="5"/>
        <v>6.9173390809124422E-2</v>
      </c>
      <c r="I16" s="84">
        <f t="shared" si="6"/>
        <v>7</v>
      </c>
      <c r="R16" s="72" t="str">
        <f t="shared" si="0"/>
        <v>ⅩⅠ．消化器系の疾患</v>
      </c>
      <c r="S16" s="74">
        <v>230355600</v>
      </c>
      <c r="T16" s="74">
        <v>319595161</v>
      </c>
    </row>
    <row r="17" spans="2:20" ht="18.75" customHeight="1">
      <c r="B17" s="41" t="s">
        <v>63</v>
      </c>
      <c r="C17" s="42"/>
      <c r="D17" s="43">
        <f t="shared" si="1"/>
        <v>42036729</v>
      </c>
      <c r="E17" s="44">
        <f t="shared" si="2"/>
        <v>1.2962621152698642E-2</v>
      </c>
      <c r="F17" s="83">
        <f t="shared" si="3"/>
        <v>14</v>
      </c>
      <c r="G17" s="43">
        <f t="shared" si="4"/>
        <v>64885073</v>
      </c>
      <c r="H17" s="45">
        <f t="shared" si="5"/>
        <v>1.404376867992556E-2</v>
      </c>
      <c r="I17" s="84">
        <f t="shared" si="6"/>
        <v>13</v>
      </c>
      <c r="R17" s="72" t="str">
        <f t="shared" si="0"/>
        <v>ⅩⅡ．皮膚及び皮下組織の疾患</v>
      </c>
      <c r="S17" s="74">
        <v>42036729</v>
      </c>
      <c r="T17" s="74">
        <v>64885073</v>
      </c>
    </row>
    <row r="18" spans="2:20" ht="18.75" customHeight="1">
      <c r="B18" s="41" t="s">
        <v>64</v>
      </c>
      <c r="C18" s="42"/>
      <c r="D18" s="43">
        <f t="shared" si="1"/>
        <v>275211346</v>
      </c>
      <c r="E18" s="44">
        <f t="shared" si="2"/>
        <v>8.4865318971946282E-2</v>
      </c>
      <c r="F18" s="83">
        <f t="shared" si="3"/>
        <v>4</v>
      </c>
      <c r="G18" s="43">
        <f t="shared" si="4"/>
        <v>795635449</v>
      </c>
      <c r="H18" s="45">
        <f t="shared" si="5"/>
        <v>0.17220786974077554</v>
      </c>
      <c r="I18" s="84">
        <f t="shared" si="6"/>
        <v>2</v>
      </c>
      <c r="R18" s="72" t="str">
        <f t="shared" si="0"/>
        <v>ⅩⅢ．筋骨格系及び結合組織の疾患</v>
      </c>
      <c r="S18" s="74">
        <v>275211346</v>
      </c>
      <c r="T18" s="74">
        <v>795635449</v>
      </c>
    </row>
    <row r="19" spans="2:20" ht="18.75" customHeight="1">
      <c r="B19" s="41" t="s">
        <v>65</v>
      </c>
      <c r="C19" s="42"/>
      <c r="D19" s="43">
        <f t="shared" si="1"/>
        <v>338334008</v>
      </c>
      <c r="E19" s="44">
        <f t="shared" si="2"/>
        <v>0.10433008640558383</v>
      </c>
      <c r="F19" s="83">
        <f t="shared" si="3"/>
        <v>3</v>
      </c>
      <c r="G19" s="43">
        <f t="shared" si="4"/>
        <v>206845946</v>
      </c>
      <c r="H19" s="45">
        <f t="shared" si="5"/>
        <v>4.4769875160722616E-2</v>
      </c>
      <c r="I19" s="84">
        <f t="shared" si="6"/>
        <v>10</v>
      </c>
      <c r="R19" s="72" t="str">
        <f t="shared" si="0"/>
        <v>ⅩⅣ．腎尿路生殖器系の疾患</v>
      </c>
      <c r="S19" s="74">
        <v>338334008</v>
      </c>
      <c r="T19" s="74">
        <v>206845946</v>
      </c>
    </row>
    <row r="20" spans="2:20" ht="18.75" customHeight="1">
      <c r="B20" s="41" t="s">
        <v>66</v>
      </c>
      <c r="C20" s="42" t="s">
        <v>62</v>
      </c>
      <c r="D20" s="43">
        <f t="shared" si="1"/>
        <v>3036</v>
      </c>
      <c r="E20" s="44">
        <f t="shared" si="2"/>
        <v>9.3619362771049758E-7</v>
      </c>
      <c r="F20" s="83">
        <f t="shared" si="3"/>
        <v>21</v>
      </c>
      <c r="G20" s="43">
        <f t="shared" si="4"/>
        <v>13804</v>
      </c>
      <c r="H20" s="45">
        <f t="shared" si="5"/>
        <v>2.9877470101280835E-6</v>
      </c>
      <c r="I20" s="84">
        <f t="shared" si="6"/>
        <v>21</v>
      </c>
      <c r="R20" s="72" t="str">
        <f t="shared" si="0"/>
        <v>ⅩⅤ．妊娠，分娩及び産じょく</v>
      </c>
      <c r="S20" s="74">
        <v>3036</v>
      </c>
      <c r="T20" s="74">
        <v>13804</v>
      </c>
    </row>
    <row r="21" spans="2:20" ht="18.75" customHeight="1">
      <c r="B21" s="41" t="s">
        <v>67</v>
      </c>
      <c r="C21" s="42" t="s">
        <v>62</v>
      </c>
      <c r="D21" s="43">
        <f t="shared" si="1"/>
        <v>1900</v>
      </c>
      <c r="E21" s="44">
        <f t="shared" si="2"/>
        <v>5.8589192775031144E-7</v>
      </c>
      <c r="F21" s="83">
        <f t="shared" si="3"/>
        <v>22</v>
      </c>
      <c r="G21" s="43">
        <f t="shared" si="4"/>
        <v>2002</v>
      </c>
      <c r="H21" s="45">
        <f t="shared" si="5"/>
        <v>4.333142215500162E-7</v>
      </c>
      <c r="I21" s="84">
        <f t="shared" si="6"/>
        <v>22</v>
      </c>
      <c r="R21" s="72" t="str">
        <f t="shared" si="0"/>
        <v>ⅩⅥ．周産期に発生した病態</v>
      </c>
      <c r="S21" s="74">
        <v>1900</v>
      </c>
      <c r="T21" s="74">
        <v>2002</v>
      </c>
    </row>
    <row r="22" spans="2:20" ht="18.75" customHeight="1">
      <c r="B22" s="41" t="s">
        <v>68</v>
      </c>
      <c r="C22" s="42"/>
      <c r="D22" s="43">
        <f t="shared" si="1"/>
        <v>542635</v>
      </c>
      <c r="E22" s="44">
        <f t="shared" si="2"/>
        <v>1.6732919274462644E-4</v>
      </c>
      <c r="F22" s="83">
        <f t="shared" si="3"/>
        <v>19</v>
      </c>
      <c r="G22" s="43">
        <f t="shared" si="4"/>
        <v>2561113</v>
      </c>
      <c r="H22" s="45">
        <f t="shared" si="5"/>
        <v>5.5432901393437893E-4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542635</v>
      </c>
      <c r="T22" s="74">
        <v>2561113</v>
      </c>
    </row>
    <row r="23" spans="2:20" ht="18.75" customHeight="1">
      <c r="B23" s="41" t="s">
        <v>69</v>
      </c>
      <c r="C23" s="42"/>
      <c r="D23" s="43">
        <f t="shared" si="1"/>
        <v>54566078</v>
      </c>
      <c r="E23" s="44">
        <f t="shared" si="2"/>
        <v>1.6826223489049396E-2</v>
      </c>
      <c r="F23" s="83">
        <f t="shared" si="3"/>
        <v>13</v>
      </c>
      <c r="G23" s="43">
        <f t="shared" si="4"/>
        <v>85145486</v>
      </c>
      <c r="H23" s="45">
        <f t="shared" si="5"/>
        <v>1.8428946046247653E-2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54566078</v>
      </c>
      <c r="T23" s="74">
        <v>85145486</v>
      </c>
    </row>
    <row r="24" spans="2:20" ht="18.75" customHeight="1">
      <c r="B24" s="41" t="s">
        <v>70</v>
      </c>
      <c r="C24" s="42"/>
      <c r="D24" s="43">
        <f t="shared" si="1"/>
        <v>153715621</v>
      </c>
      <c r="E24" s="44">
        <f t="shared" si="2"/>
        <v>4.7400390270013817E-2</v>
      </c>
      <c r="F24" s="83">
        <f t="shared" si="3"/>
        <v>9</v>
      </c>
      <c r="G24" s="43">
        <f t="shared" si="4"/>
        <v>354087676</v>
      </c>
      <c r="H24" s="45">
        <f t="shared" si="5"/>
        <v>7.6638973869327845E-2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153715621</v>
      </c>
      <c r="T24" s="74">
        <v>354087676</v>
      </c>
    </row>
    <row r="25" spans="2:20" ht="18.75" customHeight="1">
      <c r="B25" s="41" t="s">
        <v>71</v>
      </c>
      <c r="C25" s="42"/>
      <c r="D25" s="43">
        <f t="shared" si="1"/>
        <v>19704153</v>
      </c>
      <c r="E25" s="44">
        <f t="shared" si="2"/>
        <v>6.0760548346616219E-3</v>
      </c>
      <c r="F25" s="83">
        <f t="shared" si="3"/>
        <v>16</v>
      </c>
      <c r="G25" s="43">
        <f t="shared" si="4"/>
        <v>34596460</v>
      </c>
      <c r="H25" s="45">
        <f t="shared" si="5"/>
        <v>7.4880809856574786E-3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19704153</v>
      </c>
      <c r="T25" s="74">
        <v>34596460</v>
      </c>
    </row>
    <row r="26" spans="2:20" ht="18.75" customHeight="1">
      <c r="B26" s="41" t="s">
        <v>72</v>
      </c>
      <c r="C26" s="42"/>
      <c r="D26" s="43">
        <f t="shared" si="1"/>
        <v>14958906</v>
      </c>
      <c r="E26" s="44">
        <f t="shared" si="2"/>
        <v>4.612790670197737E-3</v>
      </c>
      <c r="F26" s="83">
        <f t="shared" si="3"/>
        <v>17</v>
      </c>
      <c r="G26" s="43">
        <f t="shared" si="4"/>
        <v>45345204</v>
      </c>
      <c r="H26" s="45">
        <f t="shared" si="5"/>
        <v>9.8145463398035364E-3</v>
      </c>
      <c r="I26" s="84">
        <f t="shared" si="6"/>
        <v>16</v>
      </c>
      <c r="R26" s="72" t="str">
        <f t="shared" si="0"/>
        <v>ⅩⅩⅡ．特殊目的用コード</v>
      </c>
      <c r="S26" s="74">
        <v>14958906</v>
      </c>
      <c r="T26" s="74">
        <v>45345204</v>
      </c>
    </row>
    <row r="27" spans="2:20" ht="18.75" customHeight="1" thickBot="1">
      <c r="B27" s="46" t="s">
        <v>73</v>
      </c>
      <c r="C27" s="47"/>
      <c r="D27" s="43">
        <f t="shared" si="1"/>
        <v>125168</v>
      </c>
      <c r="E27" s="44">
        <f t="shared" si="2"/>
        <v>3.8597326743500512E-5</v>
      </c>
      <c r="F27" s="83">
        <f t="shared" si="3"/>
        <v>20</v>
      </c>
      <c r="G27" s="43">
        <f t="shared" si="4"/>
        <v>1617777</v>
      </c>
      <c r="H27" s="45">
        <f t="shared" si="5"/>
        <v>3.5015273796029997E-4</v>
      </c>
      <c r="I27" s="84">
        <f t="shared" si="6"/>
        <v>20</v>
      </c>
      <c r="R27" s="72" t="str">
        <f t="shared" si="0"/>
        <v>分類外</v>
      </c>
      <c r="S27" s="74">
        <v>125168</v>
      </c>
      <c r="T27" s="74">
        <v>1617777</v>
      </c>
    </row>
    <row r="28" spans="2:20" ht="18.75" customHeight="1" thickTop="1">
      <c r="B28" s="48" t="s">
        <v>74</v>
      </c>
      <c r="C28" s="49"/>
      <c r="D28" s="50">
        <f>S28</f>
        <v>3242918890</v>
      </c>
      <c r="E28" s="51"/>
      <c r="F28" s="52"/>
      <c r="G28" s="50">
        <f>T28</f>
        <v>4620203770</v>
      </c>
      <c r="H28" s="51"/>
      <c r="I28" s="53"/>
      <c r="R28" s="77" t="s">
        <v>169</v>
      </c>
      <c r="S28" s="79">
        <f>SUM(S6:S27)</f>
        <v>3242918890</v>
      </c>
      <c r="T28" s="79">
        <f>SUM(T6:T27)</f>
        <v>4620203770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1" priority="1" stopIfTrue="1" operator="equal">
      <formula>0</formula>
    </cfRule>
    <cfRule type="expression" dxfId="70" priority="2" stopIfTrue="1">
      <formula>$F6&lt;=5</formula>
    </cfRule>
  </conditionalFormatting>
  <conditionalFormatting sqref="G6:I27">
    <cfRule type="cellIs" dxfId="69" priority="3" stopIfTrue="1" operator="equal">
      <formula>0</formula>
    </cfRule>
  </conditionalFormatting>
  <conditionalFormatting sqref="G6:I27">
    <cfRule type="expression" dxfId="6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735FF-F3A1-4971-B875-4577D039FB4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129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66021954</v>
      </c>
      <c r="E6" s="44">
        <f>IFERROR(S6/$S$28,"-")</f>
        <v>1.8508720963172732E-2</v>
      </c>
      <c r="F6" s="83">
        <f>_xlfn.IFS(D6&gt;0,RANK(D6,$D$6:$D$27),D6=0,"")</f>
        <v>14</v>
      </c>
      <c r="G6" s="40">
        <f>T6</f>
        <v>101395507</v>
      </c>
      <c r="H6" s="45">
        <f>IFERROR(T6/$T$28,"-")</f>
        <v>2.2279583803854756E-2</v>
      </c>
      <c r="I6" s="84">
        <f>_xlfn.IFS(G6&gt;0,RANK(G6,$G$6:$G$27),G6=0,"")</f>
        <v>12</v>
      </c>
      <c r="R6" s="72" t="str">
        <f>B6</f>
        <v>Ⅰ．感染症及び寄生虫症</v>
      </c>
      <c r="S6" s="74">
        <v>66021954</v>
      </c>
      <c r="T6" s="74">
        <v>101395507</v>
      </c>
    </row>
    <row r="7" spans="2:20" ht="18.75" customHeight="1">
      <c r="B7" s="41" t="s">
        <v>52</v>
      </c>
      <c r="C7" s="42"/>
      <c r="D7" s="43">
        <f>S7</f>
        <v>593615247</v>
      </c>
      <c r="E7" s="44">
        <f>IFERROR(S7/$S$28,"-")</f>
        <v>0.1664152346385849</v>
      </c>
      <c r="F7" s="83">
        <f>_xlfn.IFS(D7&gt;0,RANK(D7,$D$6:$D$27),D7=0,"")</f>
        <v>2</v>
      </c>
      <c r="G7" s="43">
        <f>T7</f>
        <v>387999397</v>
      </c>
      <c r="H7" s="45">
        <f>IFERROR(T7/$T$28,"-")</f>
        <v>8.5254912540716529E-2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593615247</v>
      </c>
      <c r="T7" s="74">
        <v>387999397</v>
      </c>
    </row>
    <row r="8" spans="2:20" ht="18.75" customHeight="1">
      <c r="B8" s="41" t="s">
        <v>53</v>
      </c>
      <c r="C8" s="42"/>
      <c r="D8" s="43">
        <f t="shared" ref="D8:D27" si="1">S8</f>
        <v>47828997</v>
      </c>
      <c r="E8" s="44">
        <f t="shared" ref="E8:E27" si="2">IFERROR(S8/$S$28,"-")</f>
        <v>1.3408472572947867E-2</v>
      </c>
      <c r="F8" s="83">
        <f t="shared" ref="F8:F27" si="3">_xlfn.IFS(D8&gt;0,RANK(D8,$D$6:$D$27),D8=0,"")</f>
        <v>15</v>
      </c>
      <c r="G8" s="43">
        <f t="shared" ref="G8:G27" si="4">T8</f>
        <v>55454313</v>
      </c>
      <c r="H8" s="45">
        <f t="shared" ref="H8:H27" si="5">IFERROR(T8/$T$28,"-")</f>
        <v>1.2184948330784443E-2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47828997</v>
      </c>
      <c r="T8" s="74">
        <v>55454313</v>
      </c>
    </row>
    <row r="9" spans="2:20" ht="18.75" customHeight="1">
      <c r="B9" s="41" t="s">
        <v>54</v>
      </c>
      <c r="C9" s="42"/>
      <c r="D9" s="43">
        <f t="shared" si="1"/>
        <v>246962545</v>
      </c>
      <c r="E9" s="44">
        <f t="shared" si="2"/>
        <v>6.9233952599463952E-2</v>
      </c>
      <c r="F9" s="83">
        <f t="shared" si="3"/>
        <v>7</v>
      </c>
      <c r="G9" s="43">
        <f t="shared" si="4"/>
        <v>296774103</v>
      </c>
      <c r="H9" s="45">
        <f t="shared" si="5"/>
        <v>6.5210024529019056E-2</v>
      </c>
      <c r="I9" s="84">
        <f t="shared" si="6"/>
        <v>8</v>
      </c>
      <c r="R9" s="72" t="str">
        <f t="shared" si="0"/>
        <v>Ⅳ．内分泌，栄養及び代謝疾患</v>
      </c>
      <c r="S9" s="74">
        <v>246962545</v>
      </c>
      <c r="T9" s="74">
        <v>296774103</v>
      </c>
    </row>
    <row r="10" spans="2:20" ht="18.75" customHeight="1">
      <c r="B10" s="41" t="s">
        <v>55</v>
      </c>
      <c r="C10" s="42"/>
      <c r="D10" s="43">
        <f t="shared" si="1"/>
        <v>81899949</v>
      </c>
      <c r="E10" s="44">
        <f t="shared" si="2"/>
        <v>2.2959988475031771E-2</v>
      </c>
      <c r="F10" s="83">
        <f t="shared" si="3"/>
        <v>11</v>
      </c>
      <c r="G10" s="43">
        <f t="shared" si="4"/>
        <v>105739304</v>
      </c>
      <c r="H10" s="45">
        <f t="shared" si="5"/>
        <v>2.3234044135991887E-2</v>
      </c>
      <c r="I10" s="84">
        <f t="shared" si="6"/>
        <v>11</v>
      </c>
      <c r="R10" s="72" t="str">
        <f t="shared" si="0"/>
        <v>Ⅴ．精神及び行動の障害</v>
      </c>
      <c r="S10" s="74">
        <v>81899949</v>
      </c>
      <c r="T10" s="74">
        <v>105739304</v>
      </c>
    </row>
    <row r="11" spans="2:20" ht="18.75" customHeight="1">
      <c r="B11" s="41" t="s">
        <v>56</v>
      </c>
      <c r="C11" s="42"/>
      <c r="D11" s="43">
        <f t="shared" si="1"/>
        <v>170033420</v>
      </c>
      <c r="E11" s="44">
        <f t="shared" si="2"/>
        <v>4.7667494439712493E-2</v>
      </c>
      <c r="F11" s="83">
        <f t="shared" si="3"/>
        <v>8</v>
      </c>
      <c r="G11" s="43">
        <f t="shared" si="4"/>
        <v>326467077</v>
      </c>
      <c r="H11" s="45">
        <f t="shared" si="5"/>
        <v>7.1734446785901504E-2</v>
      </c>
      <c r="I11" s="84">
        <f t="shared" si="6"/>
        <v>6</v>
      </c>
      <c r="R11" s="72" t="str">
        <f t="shared" si="0"/>
        <v>Ⅵ．神経系の疾患</v>
      </c>
      <c r="S11" s="74">
        <v>170033420</v>
      </c>
      <c r="T11" s="74">
        <v>326467077</v>
      </c>
    </row>
    <row r="12" spans="2:20" ht="18.75" customHeight="1">
      <c r="B12" s="41" t="s">
        <v>57</v>
      </c>
      <c r="C12" s="42"/>
      <c r="D12" s="43">
        <f t="shared" si="1"/>
        <v>132873066</v>
      </c>
      <c r="E12" s="44">
        <f t="shared" si="2"/>
        <v>3.724988966723454E-2</v>
      </c>
      <c r="F12" s="83">
        <f t="shared" si="3"/>
        <v>9</v>
      </c>
      <c r="G12" s="43">
        <f t="shared" si="4"/>
        <v>192924625</v>
      </c>
      <c r="H12" s="45">
        <f t="shared" si="5"/>
        <v>4.2391230910406634E-2</v>
      </c>
      <c r="I12" s="84">
        <f t="shared" si="6"/>
        <v>10</v>
      </c>
      <c r="R12" s="72" t="str">
        <f t="shared" si="0"/>
        <v>Ⅶ．眼及び付属器の疾患</v>
      </c>
      <c r="S12" s="74">
        <v>132873066</v>
      </c>
      <c r="T12" s="74">
        <v>192924625</v>
      </c>
    </row>
    <row r="13" spans="2:20" ht="18.75" customHeight="1">
      <c r="B13" s="41" t="s">
        <v>58</v>
      </c>
      <c r="C13" s="42"/>
      <c r="D13" s="43">
        <f t="shared" si="1"/>
        <v>10288731</v>
      </c>
      <c r="E13" s="44">
        <f t="shared" si="2"/>
        <v>2.8843625431647351E-3</v>
      </c>
      <c r="F13" s="83">
        <f t="shared" si="3"/>
        <v>18</v>
      </c>
      <c r="G13" s="43">
        <f t="shared" si="4"/>
        <v>13106630</v>
      </c>
      <c r="H13" s="45">
        <f t="shared" si="5"/>
        <v>2.8799132240752722E-3</v>
      </c>
      <c r="I13" s="84">
        <f t="shared" si="6"/>
        <v>18</v>
      </c>
      <c r="R13" s="72" t="str">
        <f t="shared" si="0"/>
        <v>Ⅷ．耳及び乳様突起の疾患</v>
      </c>
      <c r="S13" s="74">
        <v>10288731</v>
      </c>
      <c r="T13" s="74">
        <v>13106630</v>
      </c>
    </row>
    <row r="14" spans="2:20" ht="18.75" customHeight="1">
      <c r="B14" s="41" t="s">
        <v>59</v>
      </c>
      <c r="C14" s="42"/>
      <c r="D14" s="43">
        <f t="shared" si="1"/>
        <v>696071449</v>
      </c>
      <c r="E14" s="44">
        <f t="shared" si="2"/>
        <v>0.19513800242828802</v>
      </c>
      <c r="F14" s="83">
        <f t="shared" si="3"/>
        <v>1</v>
      </c>
      <c r="G14" s="43">
        <f t="shared" si="4"/>
        <v>862554090</v>
      </c>
      <c r="H14" s="45">
        <f t="shared" si="5"/>
        <v>0.18952857677917304</v>
      </c>
      <c r="I14" s="84">
        <f t="shared" si="6"/>
        <v>1</v>
      </c>
      <c r="R14" s="72" t="str">
        <f t="shared" si="0"/>
        <v>Ⅸ．循環器系の疾患</v>
      </c>
      <c r="S14" s="74">
        <v>696071449</v>
      </c>
      <c r="T14" s="74">
        <v>862554090</v>
      </c>
    </row>
    <row r="15" spans="2:20" ht="18.75" customHeight="1">
      <c r="B15" s="41" t="s">
        <v>60</v>
      </c>
      <c r="C15" s="42"/>
      <c r="D15" s="43">
        <f t="shared" si="1"/>
        <v>291076522</v>
      </c>
      <c r="E15" s="44">
        <f t="shared" si="2"/>
        <v>8.1600949354343699E-2</v>
      </c>
      <c r="F15" s="83">
        <f t="shared" si="3"/>
        <v>5</v>
      </c>
      <c r="G15" s="43">
        <f t="shared" si="4"/>
        <v>262803549</v>
      </c>
      <c r="H15" s="45">
        <f t="shared" si="5"/>
        <v>5.7745691768136723E-2</v>
      </c>
      <c r="I15" s="84">
        <f t="shared" si="6"/>
        <v>9</v>
      </c>
      <c r="R15" s="72" t="str">
        <f t="shared" si="0"/>
        <v>Ⅹ．呼吸器系の疾患</v>
      </c>
      <c r="S15" s="74">
        <v>291076522</v>
      </c>
      <c r="T15" s="74">
        <v>262803549</v>
      </c>
    </row>
    <row r="16" spans="2:20" ht="18.75" customHeight="1">
      <c r="B16" s="41" t="s">
        <v>61</v>
      </c>
      <c r="C16" s="42" t="s">
        <v>62</v>
      </c>
      <c r="D16" s="43">
        <f t="shared" si="1"/>
        <v>292584738</v>
      </c>
      <c r="E16" s="44">
        <f t="shared" si="2"/>
        <v>8.2023765514801367E-2</v>
      </c>
      <c r="F16" s="83">
        <f t="shared" si="3"/>
        <v>4</v>
      </c>
      <c r="G16" s="43">
        <f t="shared" si="4"/>
        <v>388064331</v>
      </c>
      <c r="H16" s="45">
        <f t="shared" si="5"/>
        <v>8.5269180455908478E-2</v>
      </c>
      <c r="I16" s="84">
        <f t="shared" si="6"/>
        <v>3</v>
      </c>
      <c r="R16" s="72" t="str">
        <f t="shared" si="0"/>
        <v>ⅩⅠ．消化器系の疾患</v>
      </c>
      <c r="S16" s="74">
        <v>292584738</v>
      </c>
      <c r="T16" s="74">
        <v>388064331</v>
      </c>
    </row>
    <row r="17" spans="2:20" ht="18.75" customHeight="1">
      <c r="B17" s="41" t="s">
        <v>63</v>
      </c>
      <c r="C17" s="42"/>
      <c r="D17" s="43">
        <f t="shared" si="1"/>
        <v>66882703</v>
      </c>
      <c r="E17" s="44">
        <f t="shared" si="2"/>
        <v>1.8750024985473103E-2</v>
      </c>
      <c r="F17" s="83">
        <f t="shared" si="3"/>
        <v>13</v>
      </c>
      <c r="G17" s="43">
        <f t="shared" si="4"/>
        <v>93064227</v>
      </c>
      <c r="H17" s="45">
        <f t="shared" si="5"/>
        <v>2.0448955835759688E-2</v>
      </c>
      <c r="I17" s="84">
        <f t="shared" si="6"/>
        <v>14</v>
      </c>
      <c r="R17" s="72" t="str">
        <f t="shared" si="0"/>
        <v>ⅩⅡ．皮膚及び皮下組織の疾患</v>
      </c>
      <c r="S17" s="74">
        <v>66882703</v>
      </c>
      <c r="T17" s="74">
        <v>93064227</v>
      </c>
    </row>
    <row r="18" spans="2:20" ht="18.75" customHeight="1">
      <c r="B18" s="41" t="s">
        <v>64</v>
      </c>
      <c r="C18" s="42"/>
      <c r="D18" s="43">
        <f t="shared" si="1"/>
        <v>259458532</v>
      </c>
      <c r="E18" s="44">
        <f t="shared" si="2"/>
        <v>7.2737101514784366E-2</v>
      </c>
      <c r="F18" s="83">
        <f t="shared" si="3"/>
        <v>6</v>
      </c>
      <c r="G18" s="43">
        <f t="shared" si="4"/>
        <v>671669396</v>
      </c>
      <c r="H18" s="45">
        <f t="shared" si="5"/>
        <v>0.14758557888237106</v>
      </c>
      <c r="I18" s="84">
        <f t="shared" si="6"/>
        <v>2</v>
      </c>
      <c r="R18" s="72" t="str">
        <f t="shared" si="0"/>
        <v>ⅩⅢ．筋骨格系及び結合組織の疾患</v>
      </c>
      <c r="S18" s="74">
        <v>259458532</v>
      </c>
      <c r="T18" s="74">
        <v>671669396</v>
      </c>
    </row>
    <row r="19" spans="2:20" ht="18.75" customHeight="1">
      <c r="B19" s="41" t="s">
        <v>65</v>
      </c>
      <c r="C19" s="42"/>
      <c r="D19" s="43">
        <f t="shared" si="1"/>
        <v>388069426</v>
      </c>
      <c r="E19" s="44">
        <f t="shared" si="2"/>
        <v>0.10879212572491583</v>
      </c>
      <c r="F19" s="83">
        <f t="shared" si="3"/>
        <v>3</v>
      </c>
      <c r="G19" s="43">
        <f t="shared" si="4"/>
        <v>316840884</v>
      </c>
      <c r="H19" s="45">
        <f t="shared" si="5"/>
        <v>6.9619288234984839E-2</v>
      </c>
      <c r="I19" s="84">
        <f t="shared" si="6"/>
        <v>7</v>
      </c>
      <c r="R19" s="72" t="str">
        <f t="shared" si="0"/>
        <v>ⅩⅣ．腎尿路生殖器系の疾患</v>
      </c>
      <c r="S19" s="74">
        <v>388069426</v>
      </c>
      <c r="T19" s="74">
        <v>316840884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19230</v>
      </c>
      <c r="H20" s="45">
        <f t="shared" si="5"/>
        <v>4.2253982373018458E-6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19230</v>
      </c>
    </row>
    <row r="21" spans="2:20" ht="18.75" customHeight="1">
      <c r="B21" s="41" t="s">
        <v>67</v>
      </c>
      <c r="C21" s="42" t="s">
        <v>62</v>
      </c>
      <c r="D21" s="43">
        <f t="shared" si="1"/>
        <v>9187</v>
      </c>
      <c r="E21" s="44">
        <f t="shared" si="2"/>
        <v>2.5755011656981238E-6</v>
      </c>
      <c r="F21" s="83">
        <f t="shared" si="3"/>
        <v>21</v>
      </c>
      <c r="G21" s="43">
        <f t="shared" si="4"/>
        <v>16490</v>
      </c>
      <c r="H21" s="45">
        <f t="shared" si="5"/>
        <v>3.6233394140981505E-6</v>
      </c>
      <c r="I21" s="84">
        <f t="shared" si="6"/>
        <v>22</v>
      </c>
      <c r="R21" s="72" t="str">
        <f t="shared" si="0"/>
        <v>ⅩⅥ．周産期に発生した病態</v>
      </c>
      <c r="S21" s="74">
        <v>9187</v>
      </c>
      <c r="T21" s="74">
        <v>16490</v>
      </c>
    </row>
    <row r="22" spans="2:20" ht="18.75" customHeight="1">
      <c r="B22" s="41" t="s">
        <v>68</v>
      </c>
      <c r="C22" s="42"/>
      <c r="D22" s="43">
        <f t="shared" si="1"/>
        <v>1190721</v>
      </c>
      <c r="E22" s="44">
        <f t="shared" si="2"/>
        <v>3.3380900441071465E-4</v>
      </c>
      <c r="F22" s="83">
        <f t="shared" si="3"/>
        <v>19</v>
      </c>
      <c r="G22" s="43">
        <f t="shared" si="4"/>
        <v>1587641</v>
      </c>
      <c r="H22" s="45">
        <f t="shared" si="5"/>
        <v>3.488515591715101E-4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1190721</v>
      </c>
      <c r="T22" s="74">
        <v>1587641</v>
      </c>
    </row>
    <row r="23" spans="2:20" ht="18.75" customHeight="1">
      <c r="B23" s="41" t="s">
        <v>69</v>
      </c>
      <c r="C23" s="42"/>
      <c r="D23" s="43">
        <f t="shared" si="1"/>
        <v>69440707</v>
      </c>
      <c r="E23" s="44">
        <f t="shared" si="2"/>
        <v>1.946714072334841E-2</v>
      </c>
      <c r="F23" s="83">
        <f t="shared" si="3"/>
        <v>12</v>
      </c>
      <c r="G23" s="43">
        <f t="shared" si="4"/>
        <v>95021408</v>
      </c>
      <c r="H23" s="45">
        <f t="shared" si="5"/>
        <v>2.0879006233444592E-2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69440707</v>
      </c>
      <c r="T23" s="74">
        <v>95021408</v>
      </c>
    </row>
    <row r="24" spans="2:20" ht="18.75" customHeight="1">
      <c r="B24" s="41" t="s">
        <v>70</v>
      </c>
      <c r="C24" s="42"/>
      <c r="D24" s="43">
        <f t="shared" si="1"/>
        <v>130414574</v>
      </c>
      <c r="E24" s="44">
        <f t="shared" si="2"/>
        <v>3.656067131392448E-2</v>
      </c>
      <c r="F24" s="83">
        <f t="shared" si="3"/>
        <v>10</v>
      </c>
      <c r="G24" s="43">
        <f t="shared" si="4"/>
        <v>329894264</v>
      </c>
      <c r="H24" s="45">
        <f t="shared" si="5"/>
        <v>7.2487500863317192E-2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130414574</v>
      </c>
      <c r="T24" s="74">
        <v>329894264</v>
      </c>
    </row>
    <row r="25" spans="2:20" ht="18.75" customHeight="1">
      <c r="B25" s="41" t="s">
        <v>71</v>
      </c>
      <c r="C25" s="42"/>
      <c r="D25" s="43">
        <f t="shared" si="1"/>
        <v>11290546</v>
      </c>
      <c r="E25" s="44">
        <f t="shared" si="2"/>
        <v>3.1652132779327624E-3</v>
      </c>
      <c r="F25" s="83">
        <f t="shared" si="3"/>
        <v>16</v>
      </c>
      <c r="G25" s="43">
        <f t="shared" si="4"/>
        <v>22151107</v>
      </c>
      <c r="H25" s="45">
        <f t="shared" si="5"/>
        <v>4.867251610612822E-3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11290546</v>
      </c>
      <c r="T25" s="74">
        <v>22151107</v>
      </c>
    </row>
    <row r="26" spans="2:20" ht="18.75" customHeight="1">
      <c r="B26" s="41" t="s">
        <v>72</v>
      </c>
      <c r="C26" s="42"/>
      <c r="D26" s="43">
        <f t="shared" si="1"/>
        <v>11006722</v>
      </c>
      <c r="E26" s="44">
        <f t="shared" si="2"/>
        <v>3.0856455144786308E-3</v>
      </c>
      <c r="F26" s="83">
        <f t="shared" si="3"/>
        <v>17</v>
      </c>
      <c r="G26" s="43">
        <f t="shared" si="4"/>
        <v>27197792</v>
      </c>
      <c r="H26" s="45">
        <f t="shared" si="5"/>
        <v>5.9761571698025082E-3</v>
      </c>
      <c r="I26" s="84">
        <f t="shared" si="6"/>
        <v>16</v>
      </c>
      <c r="R26" s="72" t="str">
        <f t="shared" si="0"/>
        <v>ⅩⅩⅡ．特殊目的用コード</v>
      </c>
      <c r="S26" s="74">
        <v>11006722</v>
      </c>
      <c r="T26" s="74">
        <v>27197792</v>
      </c>
    </row>
    <row r="27" spans="2:20" ht="18.75" customHeight="1" thickBot="1">
      <c r="B27" s="46" t="s">
        <v>73</v>
      </c>
      <c r="C27" s="47"/>
      <c r="D27" s="43">
        <f t="shared" si="1"/>
        <v>53004</v>
      </c>
      <c r="E27" s="44">
        <f t="shared" si="2"/>
        <v>1.4859242819926346E-5</v>
      </c>
      <c r="F27" s="83">
        <f t="shared" si="3"/>
        <v>20</v>
      </c>
      <c r="G27" s="43">
        <f t="shared" si="4"/>
        <v>304955</v>
      </c>
      <c r="H27" s="45">
        <f t="shared" si="5"/>
        <v>6.700760891608863E-5</v>
      </c>
      <c r="I27" s="84">
        <f t="shared" si="6"/>
        <v>20</v>
      </c>
      <c r="R27" s="72" t="str">
        <f t="shared" si="0"/>
        <v>分類外</v>
      </c>
      <c r="S27" s="74">
        <v>53004</v>
      </c>
      <c r="T27" s="74">
        <v>304955</v>
      </c>
    </row>
    <row r="28" spans="2:20" ht="18.75" customHeight="1" thickTop="1">
      <c r="B28" s="48" t="s">
        <v>74</v>
      </c>
      <c r="C28" s="49"/>
      <c r="D28" s="50">
        <f>S28</f>
        <v>3567072740</v>
      </c>
      <c r="E28" s="51"/>
      <c r="F28" s="52"/>
      <c r="G28" s="50">
        <f>T28</f>
        <v>4551050320</v>
      </c>
      <c r="H28" s="51"/>
      <c r="I28" s="53"/>
      <c r="R28" s="77" t="s">
        <v>169</v>
      </c>
      <c r="S28" s="79">
        <f>SUM(S6:S27)</f>
        <v>3567072740</v>
      </c>
      <c r="T28" s="79">
        <f>SUM(T6:T27)</f>
        <v>4551050320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67" priority="1" stopIfTrue="1" operator="equal">
      <formula>0</formula>
    </cfRule>
    <cfRule type="expression" dxfId="66" priority="2" stopIfTrue="1">
      <formula>$F6&lt;=5</formula>
    </cfRule>
  </conditionalFormatting>
  <conditionalFormatting sqref="G6:I27">
    <cfRule type="cellIs" dxfId="65" priority="3" stopIfTrue="1" operator="equal">
      <formula>0</formula>
    </cfRule>
  </conditionalFormatting>
  <conditionalFormatting sqref="G6:I27">
    <cfRule type="expression" dxfId="6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DFA9B-AE06-4913-88F4-87E6C3113FF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130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558269068</v>
      </c>
      <c r="E6" s="44">
        <f>IFERROR(S6/$S$28,"-")</f>
        <v>2.1082679622774065E-2</v>
      </c>
      <c r="F6" s="83">
        <f>_xlfn.IFS(D6&gt;0,RANK(D6,$D$6:$D$27),D6=0,"")</f>
        <v>11</v>
      </c>
      <c r="G6" s="40">
        <f>T6</f>
        <v>589875083</v>
      </c>
      <c r="H6" s="45">
        <f>IFERROR(T6/$T$28,"-")</f>
        <v>1.6873080131583958E-2</v>
      </c>
      <c r="I6" s="84">
        <f>_xlfn.IFS(G6&gt;0,RANK(G6,$G$6:$G$27),G6=0,"")</f>
        <v>14</v>
      </c>
      <c r="R6" s="72" t="str">
        <f>B6</f>
        <v>Ⅰ．感染症及び寄生虫症</v>
      </c>
      <c r="S6" s="74">
        <v>558269068</v>
      </c>
      <c r="T6" s="74">
        <v>589875083</v>
      </c>
    </row>
    <row r="7" spans="2:20" ht="18.75" customHeight="1">
      <c r="B7" s="41" t="s">
        <v>52</v>
      </c>
      <c r="C7" s="42"/>
      <c r="D7" s="43">
        <f>S7</f>
        <v>3885379962</v>
      </c>
      <c r="E7" s="44">
        <f>IFERROR(S7/$S$28,"-")</f>
        <v>0.146728926331258</v>
      </c>
      <c r="F7" s="83">
        <f>_xlfn.IFS(D7&gt;0,RANK(D7,$D$6:$D$27),D7=0,"")</f>
        <v>2</v>
      </c>
      <c r="G7" s="43">
        <f>T7</f>
        <v>2797140586</v>
      </c>
      <c r="H7" s="45">
        <f>IFERROR(T7/$T$28,"-")</f>
        <v>8.0010799925386428E-2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3885379962</v>
      </c>
      <c r="T7" s="74">
        <v>2797140586</v>
      </c>
    </row>
    <row r="8" spans="2:20" ht="18.75" customHeight="1">
      <c r="B8" s="41" t="s">
        <v>53</v>
      </c>
      <c r="C8" s="42"/>
      <c r="D8" s="43">
        <f t="shared" ref="D8:D27" si="1">S8</f>
        <v>333680621</v>
      </c>
      <c r="E8" s="44">
        <f t="shared" ref="E8:E27" si="2">IFERROR(S8/$S$28,"-")</f>
        <v>1.260123842088148E-2</v>
      </c>
      <c r="F8" s="83">
        <f t="shared" ref="F8:F27" si="3">_xlfn.IFS(D8&gt;0,RANK(D8,$D$6:$D$27),D8=0,"")</f>
        <v>15</v>
      </c>
      <c r="G8" s="43">
        <f t="shared" ref="G8:G27" si="4">T8</f>
        <v>449728762</v>
      </c>
      <c r="H8" s="45">
        <f t="shared" ref="H8:H27" si="5">IFERROR(T8/$T$28,"-")</f>
        <v>1.2864265091705952E-2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333680621</v>
      </c>
      <c r="T8" s="74">
        <v>449728762</v>
      </c>
    </row>
    <row r="9" spans="2:20" ht="18.75" customHeight="1">
      <c r="B9" s="41" t="s">
        <v>54</v>
      </c>
      <c r="C9" s="42"/>
      <c r="D9" s="43">
        <f t="shared" si="1"/>
        <v>1841827163</v>
      </c>
      <c r="E9" s="44">
        <f t="shared" si="2"/>
        <v>6.9555442391180208E-2</v>
      </c>
      <c r="F9" s="83">
        <f t="shared" si="3"/>
        <v>7</v>
      </c>
      <c r="G9" s="43">
        <f t="shared" si="4"/>
        <v>2440759131</v>
      </c>
      <c r="H9" s="45">
        <f t="shared" si="5"/>
        <v>6.9816687610889022E-2</v>
      </c>
      <c r="I9" s="84">
        <f t="shared" si="6"/>
        <v>6</v>
      </c>
      <c r="R9" s="72" t="str">
        <f t="shared" si="0"/>
        <v>Ⅳ．内分泌，栄養及び代謝疾患</v>
      </c>
      <c r="S9" s="74">
        <v>1841827163</v>
      </c>
      <c r="T9" s="74">
        <v>2440759131</v>
      </c>
    </row>
    <row r="10" spans="2:20" ht="18.75" customHeight="1">
      <c r="B10" s="41" t="s">
        <v>55</v>
      </c>
      <c r="C10" s="42"/>
      <c r="D10" s="43">
        <f t="shared" si="1"/>
        <v>524093494</v>
      </c>
      <c r="E10" s="44">
        <f t="shared" si="2"/>
        <v>1.9792060602544903E-2</v>
      </c>
      <c r="F10" s="83">
        <f t="shared" si="3"/>
        <v>12</v>
      </c>
      <c r="G10" s="43">
        <f t="shared" si="4"/>
        <v>906186831</v>
      </c>
      <c r="H10" s="45">
        <f t="shared" si="5"/>
        <v>2.5921018626326908E-2</v>
      </c>
      <c r="I10" s="84">
        <f t="shared" si="6"/>
        <v>11</v>
      </c>
      <c r="R10" s="72" t="str">
        <f t="shared" si="0"/>
        <v>Ⅴ．精神及び行動の障害</v>
      </c>
      <c r="S10" s="74">
        <v>524093494</v>
      </c>
      <c r="T10" s="74">
        <v>906186831</v>
      </c>
    </row>
    <row r="11" spans="2:20" ht="18.75" customHeight="1">
      <c r="B11" s="41" t="s">
        <v>56</v>
      </c>
      <c r="C11" s="42"/>
      <c r="D11" s="43">
        <f t="shared" si="1"/>
        <v>1324663930</v>
      </c>
      <c r="E11" s="44">
        <f t="shared" si="2"/>
        <v>5.00250987289785E-2</v>
      </c>
      <c r="F11" s="83">
        <f t="shared" si="3"/>
        <v>8</v>
      </c>
      <c r="G11" s="43">
        <f t="shared" si="4"/>
        <v>2116475961</v>
      </c>
      <c r="H11" s="45">
        <f t="shared" si="5"/>
        <v>6.0540730598251373E-2</v>
      </c>
      <c r="I11" s="84">
        <f t="shared" si="6"/>
        <v>7</v>
      </c>
      <c r="R11" s="72" t="str">
        <f t="shared" si="0"/>
        <v>Ⅵ．神経系の疾患</v>
      </c>
      <c r="S11" s="74">
        <v>1324663930</v>
      </c>
      <c r="T11" s="74">
        <v>2116475961</v>
      </c>
    </row>
    <row r="12" spans="2:20" ht="18.75" customHeight="1">
      <c r="B12" s="41" t="s">
        <v>57</v>
      </c>
      <c r="C12" s="42"/>
      <c r="D12" s="43">
        <f t="shared" si="1"/>
        <v>935400716</v>
      </c>
      <c r="E12" s="44">
        <f t="shared" si="2"/>
        <v>3.5324818702549846E-2</v>
      </c>
      <c r="F12" s="83">
        <f t="shared" si="3"/>
        <v>10</v>
      </c>
      <c r="G12" s="43">
        <f t="shared" si="4"/>
        <v>1455447733</v>
      </c>
      <c r="H12" s="45">
        <f t="shared" si="5"/>
        <v>4.1632350533174184E-2</v>
      </c>
      <c r="I12" s="84">
        <f t="shared" si="6"/>
        <v>10</v>
      </c>
      <c r="R12" s="72" t="str">
        <f t="shared" si="0"/>
        <v>Ⅶ．眼及び付属器の疾患</v>
      </c>
      <c r="S12" s="74">
        <v>935400716</v>
      </c>
      <c r="T12" s="74">
        <v>1455447733</v>
      </c>
    </row>
    <row r="13" spans="2:20" ht="18.75" customHeight="1">
      <c r="B13" s="41" t="s">
        <v>58</v>
      </c>
      <c r="C13" s="42"/>
      <c r="D13" s="43">
        <f t="shared" si="1"/>
        <v>72773335</v>
      </c>
      <c r="E13" s="44">
        <f t="shared" si="2"/>
        <v>2.748239146371281E-3</v>
      </c>
      <c r="F13" s="83">
        <f t="shared" si="3"/>
        <v>18</v>
      </c>
      <c r="G13" s="43">
        <f t="shared" si="4"/>
        <v>127496302</v>
      </c>
      <c r="H13" s="45">
        <f t="shared" si="5"/>
        <v>3.6469676074224484E-3</v>
      </c>
      <c r="I13" s="84">
        <f t="shared" si="6"/>
        <v>18</v>
      </c>
      <c r="R13" s="72" t="str">
        <f t="shared" si="0"/>
        <v>Ⅷ．耳及び乳様突起の疾患</v>
      </c>
      <c r="S13" s="74">
        <v>72773335</v>
      </c>
      <c r="T13" s="74">
        <v>127496302</v>
      </c>
    </row>
    <row r="14" spans="2:20" ht="18.75" customHeight="1">
      <c r="B14" s="41" t="s">
        <v>59</v>
      </c>
      <c r="C14" s="42"/>
      <c r="D14" s="43">
        <f t="shared" si="1"/>
        <v>5556339919</v>
      </c>
      <c r="E14" s="44">
        <f t="shared" si="2"/>
        <v>0.20983167634053371</v>
      </c>
      <c r="F14" s="83">
        <f t="shared" si="3"/>
        <v>1</v>
      </c>
      <c r="G14" s="43">
        <f t="shared" si="4"/>
        <v>6684543520</v>
      </c>
      <c r="H14" s="45">
        <f t="shared" si="5"/>
        <v>0.19120800607884009</v>
      </c>
      <c r="I14" s="84">
        <f t="shared" si="6"/>
        <v>1</v>
      </c>
      <c r="R14" s="72" t="str">
        <f t="shared" si="0"/>
        <v>Ⅸ．循環器系の疾患</v>
      </c>
      <c r="S14" s="74">
        <v>5556339919</v>
      </c>
      <c r="T14" s="74">
        <v>6684543520</v>
      </c>
    </row>
    <row r="15" spans="2:20" ht="18.75" customHeight="1">
      <c r="B15" s="41" t="s">
        <v>60</v>
      </c>
      <c r="C15" s="42"/>
      <c r="D15" s="43">
        <f t="shared" si="1"/>
        <v>2239909250</v>
      </c>
      <c r="E15" s="44">
        <f t="shared" si="2"/>
        <v>8.4588761600236359E-2</v>
      </c>
      <c r="F15" s="83">
        <f t="shared" si="3"/>
        <v>5</v>
      </c>
      <c r="G15" s="43">
        <f t="shared" si="4"/>
        <v>1968217558</v>
      </c>
      <c r="H15" s="45">
        <f t="shared" si="5"/>
        <v>5.6299873531909295E-2</v>
      </c>
      <c r="I15" s="84">
        <f t="shared" si="6"/>
        <v>9</v>
      </c>
      <c r="R15" s="72" t="str">
        <f t="shared" si="0"/>
        <v>Ⅹ．呼吸器系の疾患</v>
      </c>
      <c r="S15" s="74">
        <v>2239909250</v>
      </c>
      <c r="T15" s="74">
        <v>1968217558</v>
      </c>
    </row>
    <row r="16" spans="2:20" ht="18.75" customHeight="1">
      <c r="B16" s="41" t="s">
        <v>61</v>
      </c>
      <c r="C16" s="42" t="s">
        <v>62</v>
      </c>
      <c r="D16" s="43">
        <f t="shared" si="1"/>
        <v>1946978322</v>
      </c>
      <c r="E16" s="44">
        <f t="shared" si="2"/>
        <v>7.352640966167992E-2</v>
      </c>
      <c r="F16" s="83">
        <f t="shared" si="3"/>
        <v>6</v>
      </c>
      <c r="G16" s="43">
        <f t="shared" si="4"/>
        <v>2724189475</v>
      </c>
      <c r="H16" s="45">
        <f t="shared" si="5"/>
        <v>7.7924070078567192E-2</v>
      </c>
      <c r="I16" s="84">
        <f t="shared" si="6"/>
        <v>5</v>
      </c>
      <c r="R16" s="72" t="str">
        <f t="shared" si="0"/>
        <v>ⅩⅠ．消化器系の疾患</v>
      </c>
      <c r="S16" s="74">
        <v>1946978322</v>
      </c>
      <c r="T16" s="74">
        <v>2724189475</v>
      </c>
    </row>
    <row r="17" spans="2:20" ht="18.75" customHeight="1">
      <c r="B17" s="41" t="s">
        <v>63</v>
      </c>
      <c r="C17" s="42"/>
      <c r="D17" s="43">
        <f t="shared" si="1"/>
        <v>443746184</v>
      </c>
      <c r="E17" s="44">
        <f t="shared" si="2"/>
        <v>1.6757795062184156E-2</v>
      </c>
      <c r="F17" s="83">
        <f t="shared" si="3"/>
        <v>14</v>
      </c>
      <c r="G17" s="43">
        <f t="shared" si="4"/>
        <v>601356422</v>
      </c>
      <c r="H17" s="45">
        <f t="shared" si="5"/>
        <v>1.7201498060308167E-2</v>
      </c>
      <c r="I17" s="84">
        <f t="shared" si="6"/>
        <v>13</v>
      </c>
      <c r="R17" s="72" t="str">
        <f t="shared" si="0"/>
        <v>ⅩⅡ．皮膚及び皮下組織の疾患</v>
      </c>
      <c r="S17" s="74">
        <v>443746184</v>
      </c>
      <c r="T17" s="74">
        <v>601356422</v>
      </c>
    </row>
    <row r="18" spans="2:20" ht="18.75" customHeight="1">
      <c r="B18" s="41" t="s">
        <v>64</v>
      </c>
      <c r="C18" s="42"/>
      <c r="D18" s="43">
        <f t="shared" si="1"/>
        <v>2273809512</v>
      </c>
      <c r="E18" s="44">
        <f t="shared" si="2"/>
        <v>8.5868983636242305E-2</v>
      </c>
      <c r="F18" s="83">
        <f t="shared" si="3"/>
        <v>4</v>
      </c>
      <c r="G18" s="43">
        <f t="shared" si="4"/>
        <v>6018710633</v>
      </c>
      <c r="H18" s="45">
        <f t="shared" si="5"/>
        <v>0.1721621911590821</v>
      </c>
      <c r="I18" s="84">
        <f t="shared" si="6"/>
        <v>2</v>
      </c>
      <c r="R18" s="72" t="str">
        <f t="shared" si="0"/>
        <v>ⅩⅢ．筋骨格系及び結合組織の疾患</v>
      </c>
      <c r="S18" s="74">
        <v>2273809512</v>
      </c>
      <c r="T18" s="74">
        <v>6018710633</v>
      </c>
    </row>
    <row r="19" spans="2:20" ht="18.75" customHeight="1">
      <c r="B19" s="41" t="s">
        <v>65</v>
      </c>
      <c r="C19" s="42"/>
      <c r="D19" s="43">
        <f t="shared" si="1"/>
        <v>2571679270</v>
      </c>
      <c r="E19" s="44">
        <f t="shared" si="2"/>
        <v>9.7117847378102418E-2</v>
      </c>
      <c r="F19" s="83">
        <f t="shared" si="3"/>
        <v>3</v>
      </c>
      <c r="G19" s="43">
        <f t="shared" si="4"/>
        <v>2007940012</v>
      </c>
      <c r="H19" s="45">
        <f t="shared" si="5"/>
        <v>5.7436114354214307E-2</v>
      </c>
      <c r="I19" s="84">
        <f t="shared" si="6"/>
        <v>8</v>
      </c>
      <c r="R19" s="72" t="str">
        <f t="shared" si="0"/>
        <v>ⅩⅣ．腎尿路生殖器系の疾患</v>
      </c>
      <c r="S19" s="74">
        <v>2571679270</v>
      </c>
      <c r="T19" s="74">
        <v>2007940012</v>
      </c>
    </row>
    <row r="20" spans="2:20" ht="18.75" customHeight="1">
      <c r="B20" s="41" t="s">
        <v>66</v>
      </c>
      <c r="C20" s="42" t="s">
        <v>62</v>
      </c>
      <c r="D20" s="43">
        <f t="shared" si="1"/>
        <v>4033</v>
      </c>
      <c r="E20" s="44">
        <f t="shared" si="2"/>
        <v>1.5230370406022174E-7</v>
      </c>
      <c r="F20" s="83">
        <f t="shared" si="3"/>
        <v>22</v>
      </c>
      <c r="G20" s="43">
        <f t="shared" si="4"/>
        <v>40898</v>
      </c>
      <c r="H20" s="45">
        <f t="shared" si="5"/>
        <v>1.1698667245138083E-6</v>
      </c>
      <c r="I20" s="84">
        <f t="shared" si="6"/>
        <v>21</v>
      </c>
      <c r="R20" s="72" t="str">
        <f t="shared" si="0"/>
        <v>ⅩⅤ．妊娠，分娩及び産じょく</v>
      </c>
      <c r="S20" s="74">
        <v>4033</v>
      </c>
      <c r="T20" s="74">
        <v>40898</v>
      </c>
    </row>
    <row r="21" spans="2:20" ht="18.75" customHeight="1">
      <c r="B21" s="41" t="s">
        <v>67</v>
      </c>
      <c r="C21" s="42" t="s">
        <v>62</v>
      </c>
      <c r="D21" s="43">
        <f t="shared" si="1"/>
        <v>8518</v>
      </c>
      <c r="E21" s="44">
        <f t="shared" si="2"/>
        <v>3.2167690334365704E-7</v>
      </c>
      <c r="F21" s="83">
        <f t="shared" si="3"/>
        <v>21</v>
      </c>
      <c r="G21" s="43">
        <f t="shared" si="4"/>
        <v>24743</v>
      </c>
      <c r="H21" s="45">
        <f t="shared" si="5"/>
        <v>7.0776107302668001E-7</v>
      </c>
      <c r="I21" s="84">
        <f t="shared" si="6"/>
        <v>22</v>
      </c>
      <c r="R21" s="72" t="str">
        <f t="shared" si="0"/>
        <v>ⅩⅥ．周産期に発生した病態</v>
      </c>
      <c r="S21" s="74">
        <v>8518</v>
      </c>
      <c r="T21" s="74">
        <v>24743</v>
      </c>
    </row>
    <row r="22" spans="2:20" ht="18.75" customHeight="1">
      <c r="B22" s="41" t="s">
        <v>68</v>
      </c>
      <c r="C22" s="42"/>
      <c r="D22" s="43">
        <f t="shared" si="1"/>
        <v>7349475</v>
      </c>
      <c r="E22" s="44">
        <f t="shared" si="2"/>
        <v>2.775482929328039E-4</v>
      </c>
      <c r="F22" s="83">
        <f t="shared" si="3"/>
        <v>19</v>
      </c>
      <c r="G22" s="43">
        <f t="shared" si="4"/>
        <v>14977645</v>
      </c>
      <c r="H22" s="45">
        <f t="shared" si="5"/>
        <v>4.2842800374298543E-4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7349475</v>
      </c>
      <c r="T22" s="74">
        <v>14977645</v>
      </c>
    </row>
    <row r="23" spans="2:20" ht="18.75" customHeight="1">
      <c r="B23" s="41" t="s">
        <v>69</v>
      </c>
      <c r="C23" s="42"/>
      <c r="D23" s="43">
        <f t="shared" si="1"/>
        <v>505643528</v>
      </c>
      <c r="E23" s="44">
        <f t="shared" si="2"/>
        <v>1.9095309260718681E-2</v>
      </c>
      <c r="F23" s="83">
        <f t="shared" si="3"/>
        <v>13</v>
      </c>
      <c r="G23" s="43">
        <f t="shared" si="4"/>
        <v>697102667</v>
      </c>
      <c r="H23" s="45">
        <f t="shared" si="5"/>
        <v>1.9940271252705023E-2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505643528</v>
      </c>
      <c r="T23" s="74">
        <v>697102667</v>
      </c>
    </row>
    <row r="24" spans="2:20" ht="18.75" customHeight="1">
      <c r="B24" s="41" t="s">
        <v>70</v>
      </c>
      <c r="C24" s="42"/>
      <c r="D24" s="43">
        <f t="shared" si="1"/>
        <v>1150415381</v>
      </c>
      <c r="E24" s="44">
        <f t="shared" si="2"/>
        <v>4.3444712059050643E-2</v>
      </c>
      <c r="F24" s="83">
        <f t="shared" si="3"/>
        <v>9</v>
      </c>
      <c r="G24" s="43">
        <f t="shared" si="4"/>
        <v>2956619414</v>
      </c>
      <c r="H24" s="45">
        <f t="shared" si="5"/>
        <v>8.4572611606682849E-2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1150415381</v>
      </c>
      <c r="T24" s="74">
        <v>2956619414</v>
      </c>
    </row>
    <row r="25" spans="2:20" ht="18.75" customHeight="1">
      <c r="B25" s="41" t="s">
        <v>71</v>
      </c>
      <c r="C25" s="42"/>
      <c r="D25" s="43">
        <f t="shared" si="1"/>
        <v>108179912</v>
      </c>
      <c r="E25" s="44">
        <f t="shared" si="2"/>
        <v>4.0853462193178357E-3</v>
      </c>
      <c r="F25" s="83">
        <f t="shared" si="3"/>
        <v>17</v>
      </c>
      <c r="G25" s="43">
        <f t="shared" si="4"/>
        <v>208751986</v>
      </c>
      <c r="H25" s="45">
        <f t="shared" si="5"/>
        <v>5.9712455889669993E-3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108179912</v>
      </c>
      <c r="T25" s="74">
        <v>208751986</v>
      </c>
    </row>
    <row r="26" spans="2:20" ht="18.75" customHeight="1">
      <c r="B26" s="41" t="s">
        <v>72</v>
      </c>
      <c r="C26" s="42"/>
      <c r="D26" s="43">
        <f t="shared" si="1"/>
        <v>195519369</v>
      </c>
      <c r="E26" s="44">
        <f t="shared" si="2"/>
        <v>7.3836657858212971E-3</v>
      </c>
      <c r="F26" s="83">
        <f t="shared" si="3"/>
        <v>16</v>
      </c>
      <c r="G26" s="43">
        <f t="shared" si="4"/>
        <v>191491032</v>
      </c>
      <c r="H26" s="45">
        <f t="shared" si="5"/>
        <v>5.4775046794368629E-3</v>
      </c>
      <c r="I26" s="84">
        <f t="shared" si="6"/>
        <v>17</v>
      </c>
      <c r="R26" s="72" t="str">
        <f t="shared" si="0"/>
        <v>ⅩⅩⅡ．特殊目的用コード</v>
      </c>
      <c r="S26" s="74">
        <v>195519369</v>
      </c>
      <c r="T26" s="74">
        <v>191491032</v>
      </c>
    </row>
    <row r="27" spans="2:20" ht="18.75" customHeight="1" thickBot="1">
      <c r="B27" s="46" t="s">
        <v>73</v>
      </c>
      <c r="C27" s="47"/>
      <c r="D27" s="43">
        <f t="shared" si="1"/>
        <v>4315358</v>
      </c>
      <c r="E27" s="44">
        <f t="shared" si="2"/>
        <v>1.6296677603419547E-4</v>
      </c>
      <c r="F27" s="83">
        <f t="shared" si="3"/>
        <v>20</v>
      </c>
      <c r="G27" s="43">
        <f t="shared" si="4"/>
        <v>2461426</v>
      </c>
      <c r="H27" s="45">
        <f t="shared" si="5"/>
        <v>7.0407853006335886E-5</v>
      </c>
      <c r="I27" s="84">
        <f t="shared" si="6"/>
        <v>20</v>
      </c>
      <c r="R27" s="72" t="str">
        <f t="shared" si="0"/>
        <v>分類外</v>
      </c>
      <c r="S27" s="74">
        <v>4315358</v>
      </c>
      <c r="T27" s="74">
        <v>2461426</v>
      </c>
    </row>
    <row r="28" spans="2:20" ht="18.75" customHeight="1" thickTop="1">
      <c r="B28" s="48" t="s">
        <v>74</v>
      </c>
      <c r="C28" s="49"/>
      <c r="D28" s="50">
        <f>S28</f>
        <v>26479986320</v>
      </c>
      <c r="E28" s="51"/>
      <c r="F28" s="52"/>
      <c r="G28" s="50">
        <f>T28</f>
        <v>34959537820</v>
      </c>
      <c r="H28" s="51"/>
      <c r="I28" s="53"/>
      <c r="R28" s="77" t="s">
        <v>169</v>
      </c>
      <c r="S28" s="79">
        <f>SUM(S6:S27)</f>
        <v>26479986320</v>
      </c>
      <c r="T28" s="79">
        <f>SUM(T6:T27)</f>
        <v>34959537820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63" priority="1" stopIfTrue="1" operator="equal">
      <formula>0</formula>
    </cfRule>
    <cfRule type="expression" dxfId="62" priority="2" stopIfTrue="1">
      <formula>$F6&lt;=5</formula>
    </cfRule>
  </conditionalFormatting>
  <conditionalFormatting sqref="G6:I27">
    <cfRule type="cellIs" dxfId="61" priority="3" stopIfTrue="1" operator="equal">
      <formula>0</formula>
    </cfRule>
  </conditionalFormatting>
  <conditionalFormatting sqref="G6:I27">
    <cfRule type="expression" dxfId="6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5309-0135-47A4-B850-6E7DE5424D0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131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77393209</v>
      </c>
      <c r="E6" s="44">
        <f>IFERROR(S6/$S$28,"-")</f>
        <v>2.1046417102659653E-2</v>
      </c>
      <c r="F6" s="83">
        <f>_xlfn.IFS(D6&gt;0,RANK(D6,$D$6:$D$27),D6=0,"")</f>
        <v>12</v>
      </c>
      <c r="G6" s="40">
        <f>T6</f>
        <v>83324260</v>
      </c>
      <c r="H6" s="45">
        <f>IFERROR(T6/$T$28,"-")</f>
        <v>1.8315402118823664E-2</v>
      </c>
      <c r="I6" s="84">
        <f>_xlfn.IFS(G6&gt;0,RANK(G6,$G$6:$G$27),G6=0,"")</f>
        <v>12</v>
      </c>
      <c r="R6" s="72" t="str">
        <f>B6</f>
        <v>Ⅰ．感染症及び寄生虫症</v>
      </c>
      <c r="S6" s="74">
        <v>77393209</v>
      </c>
      <c r="T6" s="74">
        <v>83324260</v>
      </c>
    </row>
    <row r="7" spans="2:20" ht="18.75" customHeight="1">
      <c r="B7" s="41" t="s">
        <v>52</v>
      </c>
      <c r="C7" s="42"/>
      <c r="D7" s="43">
        <f>S7</f>
        <v>483501579</v>
      </c>
      <c r="E7" s="44">
        <f>IFERROR(S7/$S$28,"-")</f>
        <v>0.13148409315122916</v>
      </c>
      <c r="F7" s="83">
        <f>_xlfn.IFS(D7&gt;0,RANK(D7,$D$6:$D$27),D7=0,"")</f>
        <v>2</v>
      </c>
      <c r="G7" s="43">
        <f>T7</f>
        <v>239101410</v>
      </c>
      <c r="H7" s="45">
        <f>IFERROR(T7/$T$28,"-")</f>
        <v>5.255658401680046E-2</v>
      </c>
      <c r="I7" s="84">
        <f>_xlfn.IFS(G7&gt;0,RANK(G7,$G$6:$G$27),G7=0,"")</f>
        <v>9</v>
      </c>
      <c r="R7" s="72" t="str">
        <f t="shared" ref="R7:R27" si="0">B7</f>
        <v>Ⅱ．新生物＜腫瘍＞</v>
      </c>
      <c r="S7" s="74">
        <v>483501579</v>
      </c>
      <c r="T7" s="74">
        <v>239101410</v>
      </c>
    </row>
    <row r="8" spans="2:20" ht="18.75" customHeight="1">
      <c r="B8" s="41" t="s">
        <v>53</v>
      </c>
      <c r="C8" s="42"/>
      <c r="D8" s="43">
        <f t="shared" ref="D8:D27" si="1">S8</f>
        <v>40896267</v>
      </c>
      <c r="E8" s="44">
        <f t="shared" ref="E8:E27" si="2">IFERROR(S8/$S$28,"-")</f>
        <v>1.1121387836802782E-2</v>
      </c>
      <c r="F8" s="83">
        <f t="shared" ref="F8:F27" si="3">_xlfn.IFS(D8&gt;0,RANK(D8,$D$6:$D$27),D8=0,"")</f>
        <v>15</v>
      </c>
      <c r="G8" s="43">
        <f t="shared" ref="G8:G27" si="4">T8</f>
        <v>41896320</v>
      </c>
      <c r="H8" s="45">
        <f t="shared" ref="H8:H27" si="5">IFERROR(T8/$T$28,"-")</f>
        <v>9.2091780724955045E-3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40896267</v>
      </c>
      <c r="T8" s="74">
        <v>41896320</v>
      </c>
    </row>
    <row r="9" spans="2:20" ht="18.75" customHeight="1">
      <c r="B9" s="41" t="s">
        <v>54</v>
      </c>
      <c r="C9" s="42"/>
      <c r="D9" s="43">
        <f t="shared" si="1"/>
        <v>226358813</v>
      </c>
      <c r="E9" s="44">
        <f t="shared" si="2"/>
        <v>6.1556331037532476E-2</v>
      </c>
      <c r="F9" s="83">
        <f t="shared" si="3"/>
        <v>8</v>
      </c>
      <c r="G9" s="43">
        <f t="shared" si="4"/>
        <v>283351788</v>
      </c>
      <c r="H9" s="45">
        <f t="shared" si="5"/>
        <v>6.2283204655014926E-2</v>
      </c>
      <c r="I9" s="84">
        <f t="shared" si="6"/>
        <v>6</v>
      </c>
      <c r="R9" s="72" t="str">
        <f t="shared" si="0"/>
        <v>Ⅳ．内分泌，栄養及び代謝疾患</v>
      </c>
      <c r="S9" s="74">
        <v>226358813</v>
      </c>
      <c r="T9" s="74">
        <v>283351788</v>
      </c>
    </row>
    <row r="10" spans="2:20" ht="18.75" customHeight="1">
      <c r="B10" s="41" t="s">
        <v>55</v>
      </c>
      <c r="C10" s="42"/>
      <c r="D10" s="43">
        <f t="shared" si="1"/>
        <v>118291561</v>
      </c>
      <c r="E10" s="44">
        <f t="shared" si="2"/>
        <v>3.2168371937267876E-2</v>
      </c>
      <c r="F10" s="83">
        <f t="shared" si="3"/>
        <v>10</v>
      </c>
      <c r="G10" s="43">
        <f t="shared" si="4"/>
        <v>251433253</v>
      </c>
      <c r="H10" s="45">
        <f t="shared" si="5"/>
        <v>5.52672311129907E-2</v>
      </c>
      <c r="I10" s="84">
        <f t="shared" si="6"/>
        <v>8</v>
      </c>
      <c r="R10" s="72" t="str">
        <f t="shared" si="0"/>
        <v>Ⅴ．精神及び行動の障害</v>
      </c>
      <c r="S10" s="74">
        <v>118291561</v>
      </c>
      <c r="T10" s="74">
        <v>251433253</v>
      </c>
    </row>
    <row r="11" spans="2:20" ht="18.75" customHeight="1">
      <c r="B11" s="41" t="s">
        <v>56</v>
      </c>
      <c r="C11" s="42"/>
      <c r="D11" s="43">
        <f t="shared" si="1"/>
        <v>286094888</v>
      </c>
      <c r="E11" s="44">
        <f t="shared" si="2"/>
        <v>7.7801042515069987E-2</v>
      </c>
      <c r="F11" s="83">
        <f t="shared" si="3"/>
        <v>5</v>
      </c>
      <c r="G11" s="43">
        <f t="shared" si="4"/>
        <v>435633043</v>
      </c>
      <c r="H11" s="45">
        <f t="shared" si="5"/>
        <v>9.5755958214231968E-2</v>
      </c>
      <c r="I11" s="84">
        <f t="shared" si="6"/>
        <v>3</v>
      </c>
      <c r="R11" s="72" t="str">
        <f t="shared" si="0"/>
        <v>Ⅵ．神経系の疾患</v>
      </c>
      <c r="S11" s="74">
        <v>286094888</v>
      </c>
      <c r="T11" s="74">
        <v>435633043</v>
      </c>
    </row>
    <row r="12" spans="2:20" ht="18.75" customHeight="1">
      <c r="B12" s="41" t="s">
        <v>57</v>
      </c>
      <c r="C12" s="42"/>
      <c r="D12" s="43">
        <f t="shared" si="1"/>
        <v>112407067</v>
      </c>
      <c r="E12" s="44">
        <f t="shared" si="2"/>
        <v>3.0568134438883513E-2</v>
      </c>
      <c r="F12" s="83">
        <f t="shared" si="3"/>
        <v>11</v>
      </c>
      <c r="G12" s="43">
        <f t="shared" si="4"/>
        <v>144209069</v>
      </c>
      <c r="H12" s="45">
        <f t="shared" si="5"/>
        <v>3.1698416378569558E-2</v>
      </c>
      <c r="I12" s="84">
        <f t="shared" si="6"/>
        <v>11</v>
      </c>
      <c r="R12" s="72" t="str">
        <f t="shared" si="0"/>
        <v>Ⅶ．眼及び付属器の疾患</v>
      </c>
      <c r="S12" s="74">
        <v>112407067</v>
      </c>
      <c r="T12" s="74">
        <v>144209069</v>
      </c>
    </row>
    <row r="13" spans="2:20" ht="18.75" customHeight="1">
      <c r="B13" s="41" t="s">
        <v>58</v>
      </c>
      <c r="C13" s="42"/>
      <c r="D13" s="43">
        <f t="shared" si="1"/>
        <v>9541171</v>
      </c>
      <c r="E13" s="44">
        <f t="shared" si="2"/>
        <v>2.5946393373325596E-3</v>
      </c>
      <c r="F13" s="83">
        <f t="shared" si="3"/>
        <v>18</v>
      </c>
      <c r="G13" s="43">
        <f t="shared" si="4"/>
        <v>19894253</v>
      </c>
      <c r="H13" s="45">
        <f t="shared" si="5"/>
        <v>4.3729310473158006E-3</v>
      </c>
      <c r="I13" s="84">
        <f t="shared" si="6"/>
        <v>18</v>
      </c>
      <c r="R13" s="72" t="str">
        <f t="shared" si="0"/>
        <v>Ⅷ．耳及び乳様突起の疾患</v>
      </c>
      <c r="S13" s="74">
        <v>9541171</v>
      </c>
      <c r="T13" s="74">
        <v>19894253</v>
      </c>
    </row>
    <row r="14" spans="2:20" ht="18.75" customHeight="1">
      <c r="B14" s="41" t="s">
        <v>59</v>
      </c>
      <c r="C14" s="42"/>
      <c r="D14" s="43">
        <f t="shared" si="1"/>
        <v>769844506</v>
      </c>
      <c r="E14" s="44">
        <f t="shared" si="2"/>
        <v>0.20935258773760074</v>
      </c>
      <c r="F14" s="83">
        <f t="shared" si="3"/>
        <v>1</v>
      </c>
      <c r="G14" s="43">
        <f t="shared" si="4"/>
        <v>846968525</v>
      </c>
      <c r="H14" s="45">
        <f t="shared" si="5"/>
        <v>0.1861710997176807</v>
      </c>
      <c r="I14" s="84">
        <f t="shared" si="6"/>
        <v>1</v>
      </c>
      <c r="R14" s="72" t="str">
        <f t="shared" si="0"/>
        <v>Ⅸ．循環器系の疾患</v>
      </c>
      <c r="S14" s="74">
        <v>769844506</v>
      </c>
      <c r="T14" s="74">
        <v>846968525</v>
      </c>
    </row>
    <row r="15" spans="2:20" ht="18.75" customHeight="1">
      <c r="B15" s="41" t="s">
        <v>60</v>
      </c>
      <c r="C15" s="42"/>
      <c r="D15" s="43">
        <f t="shared" si="1"/>
        <v>241952286</v>
      </c>
      <c r="E15" s="44">
        <f t="shared" si="2"/>
        <v>6.5796841814609333E-2</v>
      </c>
      <c r="F15" s="83">
        <f t="shared" si="3"/>
        <v>7</v>
      </c>
      <c r="G15" s="43">
        <f t="shared" si="4"/>
        <v>207972515</v>
      </c>
      <c r="H15" s="45">
        <f t="shared" si="5"/>
        <v>4.5714180262604029E-2</v>
      </c>
      <c r="I15" s="84">
        <f t="shared" si="6"/>
        <v>10</v>
      </c>
      <c r="R15" s="72" t="str">
        <f t="shared" si="0"/>
        <v>Ⅹ．呼吸器系の疾患</v>
      </c>
      <c r="S15" s="74">
        <v>241952286</v>
      </c>
      <c r="T15" s="74">
        <v>207972515</v>
      </c>
    </row>
    <row r="16" spans="2:20" ht="18.75" customHeight="1">
      <c r="B16" s="41" t="s">
        <v>61</v>
      </c>
      <c r="C16" s="42" t="s">
        <v>62</v>
      </c>
      <c r="D16" s="43">
        <f t="shared" si="1"/>
        <v>252016935</v>
      </c>
      <c r="E16" s="44">
        <f t="shared" si="2"/>
        <v>6.8533836488726879E-2</v>
      </c>
      <c r="F16" s="83">
        <f t="shared" si="3"/>
        <v>6</v>
      </c>
      <c r="G16" s="43">
        <f t="shared" si="4"/>
        <v>309516212</v>
      </c>
      <c r="H16" s="45">
        <f t="shared" si="5"/>
        <v>6.8034374203564174E-2</v>
      </c>
      <c r="I16" s="84">
        <f t="shared" si="6"/>
        <v>5</v>
      </c>
      <c r="R16" s="72" t="str">
        <f t="shared" si="0"/>
        <v>ⅩⅠ．消化器系の疾患</v>
      </c>
      <c r="S16" s="74">
        <v>252016935</v>
      </c>
      <c r="T16" s="74">
        <v>309516212</v>
      </c>
    </row>
    <row r="17" spans="2:20" ht="18.75" customHeight="1">
      <c r="B17" s="41" t="s">
        <v>63</v>
      </c>
      <c r="C17" s="42"/>
      <c r="D17" s="43">
        <f t="shared" si="1"/>
        <v>54157800</v>
      </c>
      <c r="E17" s="44">
        <f t="shared" si="2"/>
        <v>1.472774760072839E-2</v>
      </c>
      <c r="F17" s="83">
        <f t="shared" si="3"/>
        <v>13</v>
      </c>
      <c r="G17" s="43">
        <f t="shared" si="4"/>
        <v>71724882</v>
      </c>
      <c r="H17" s="45">
        <f t="shared" si="5"/>
        <v>1.576575724471093E-2</v>
      </c>
      <c r="I17" s="84">
        <f t="shared" si="6"/>
        <v>14</v>
      </c>
      <c r="R17" s="72" t="str">
        <f t="shared" si="0"/>
        <v>ⅩⅡ．皮膚及び皮下組織の疾患</v>
      </c>
      <c r="S17" s="74">
        <v>54157800</v>
      </c>
      <c r="T17" s="74">
        <v>71724882</v>
      </c>
    </row>
    <row r="18" spans="2:20" ht="18.75" customHeight="1">
      <c r="B18" s="41" t="s">
        <v>64</v>
      </c>
      <c r="C18" s="42"/>
      <c r="D18" s="43">
        <f t="shared" si="1"/>
        <v>310155053</v>
      </c>
      <c r="E18" s="44">
        <f t="shared" si="2"/>
        <v>8.4343997312936209E-2</v>
      </c>
      <c r="F18" s="83">
        <f t="shared" si="3"/>
        <v>4</v>
      </c>
      <c r="G18" s="43">
        <f t="shared" si="4"/>
        <v>793604858</v>
      </c>
      <c r="H18" s="45">
        <f t="shared" si="5"/>
        <v>0.17444129834122685</v>
      </c>
      <c r="I18" s="84">
        <f t="shared" si="6"/>
        <v>2</v>
      </c>
      <c r="R18" s="72" t="str">
        <f t="shared" si="0"/>
        <v>ⅩⅢ．筋骨格系及び結合組織の疾患</v>
      </c>
      <c r="S18" s="74">
        <v>310155053</v>
      </c>
      <c r="T18" s="74">
        <v>793604858</v>
      </c>
    </row>
    <row r="19" spans="2:20" ht="18.75" customHeight="1">
      <c r="B19" s="41" t="s">
        <v>65</v>
      </c>
      <c r="C19" s="42"/>
      <c r="D19" s="43">
        <f t="shared" si="1"/>
        <v>432104379</v>
      </c>
      <c r="E19" s="44">
        <f t="shared" si="2"/>
        <v>0.11750706696138841</v>
      </c>
      <c r="F19" s="83">
        <f t="shared" si="3"/>
        <v>3</v>
      </c>
      <c r="G19" s="43">
        <f t="shared" si="4"/>
        <v>275308997</v>
      </c>
      <c r="H19" s="45">
        <f t="shared" si="5"/>
        <v>6.0515328752814825E-2</v>
      </c>
      <c r="I19" s="84">
        <f t="shared" si="6"/>
        <v>7</v>
      </c>
      <c r="R19" s="72" t="str">
        <f t="shared" si="0"/>
        <v>ⅩⅣ．腎尿路生殖器系の疾患</v>
      </c>
      <c r="S19" s="74">
        <v>432104379</v>
      </c>
      <c r="T19" s="74">
        <v>275308997</v>
      </c>
    </row>
    <row r="20" spans="2:20" ht="18.75" customHeight="1">
      <c r="B20" s="41" t="s">
        <v>66</v>
      </c>
      <c r="C20" s="42" t="s">
        <v>62</v>
      </c>
      <c r="D20" s="43">
        <f t="shared" si="1"/>
        <v>9714</v>
      </c>
      <c r="E20" s="44">
        <f t="shared" si="2"/>
        <v>2.6416386964292416E-6</v>
      </c>
      <c r="F20" s="83">
        <f t="shared" si="3"/>
        <v>21</v>
      </c>
      <c r="G20" s="43">
        <f t="shared" si="4"/>
        <v>5546</v>
      </c>
      <c r="H20" s="45">
        <f t="shared" si="5"/>
        <v>1.2190593729964844E-6</v>
      </c>
      <c r="I20" s="84">
        <f t="shared" si="6"/>
        <v>22</v>
      </c>
      <c r="R20" s="72" t="str">
        <f t="shared" si="0"/>
        <v>ⅩⅤ．妊娠，分娩及び産じょく</v>
      </c>
      <c r="S20" s="74">
        <v>9714</v>
      </c>
      <c r="T20" s="74">
        <v>5546</v>
      </c>
    </row>
    <row r="21" spans="2:20" ht="18.75" customHeight="1">
      <c r="B21" s="41" t="s">
        <v>67</v>
      </c>
      <c r="C21" s="42" t="s">
        <v>62</v>
      </c>
      <c r="D21" s="43">
        <f t="shared" si="1"/>
        <v>4200</v>
      </c>
      <c r="E21" s="44">
        <f t="shared" si="2"/>
        <v>1.1421538526871336E-6</v>
      </c>
      <c r="F21" s="83">
        <f t="shared" si="3"/>
        <v>22</v>
      </c>
      <c r="G21" s="43">
        <f t="shared" si="4"/>
        <v>12766</v>
      </c>
      <c r="H21" s="45">
        <f t="shared" si="5"/>
        <v>2.8060786072255896E-6</v>
      </c>
      <c r="I21" s="84">
        <f t="shared" si="6"/>
        <v>21</v>
      </c>
      <c r="R21" s="72" t="str">
        <f t="shared" si="0"/>
        <v>ⅩⅥ．周産期に発生した病態</v>
      </c>
      <c r="S21" s="74">
        <v>4200</v>
      </c>
      <c r="T21" s="74">
        <v>12766</v>
      </c>
    </row>
    <row r="22" spans="2:20" ht="18.75" customHeight="1">
      <c r="B22" s="41" t="s">
        <v>68</v>
      </c>
      <c r="C22" s="42"/>
      <c r="D22" s="43">
        <f t="shared" si="1"/>
        <v>454701</v>
      </c>
      <c r="E22" s="44">
        <f t="shared" si="2"/>
        <v>1.2365202356445055E-4</v>
      </c>
      <c r="F22" s="83">
        <f t="shared" si="3"/>
        <v>20</v>
      </c>
      <c r="G22" s="43">
        <f t="shared" si="4"/>
        <v>507885</v>
      </c>
      <c r="H22" s="45">
        <f t="shared" si="5"/>
        <v>1.1163757116017301E-4</v>
      </c>
      <c r="I22" s="84">
        <f t="shared" si="6"/>
        <v>20</v>
      </c>
      <c r="R22" s="72" t="str">
        <f t="shared" si="0"/>
        <v>ⅩⅦ．先天奇形，変形及び染色体異常</v>
      </c>
      <c r="S22" s="74">
        <v>454701</v>
      </c>
      <c r="T22" s="74">
        <v>507885</v>
      </c>
    </row>
    <row r="23" spans="2:20" ht="18.75" customHeight="1">
      <c r="B23" s="41" t="s">
        <v>69</v>
      </c>
      <c r="C23" s="42"/>
      <c r="D23" s="43">
        <f t="shared" si="1"/>
        <v>51590932</v>
      </c>
      <c r="E23" s="44">
        <f t="shared" si="2"/>
        <v>1.4029709939885697E-2</v>
      </c>
      <c r="F23" s="83">
        <f t="shared" si="3"/>
        <v>14</v>
      </c>
      <c r="G23" s="43">
        <f t="shared" si="4"/>
        <v>82431876</v>
      </c>
      <c r="H23" s="45">
        <f t="shared" si="5"/>
        <v>1.8119248299943012E-2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51590932</v>
      </c>
      <c r="T23" s="74">
        <v>82431876</v>
      </c>
    </row>
    <row r="24" spans="2:20" ht="18.75" customHeight="1">
      <c r="B24" s="41" t="s">
        <v>70</v>
      </c>
      <c r="C24" s="42"/>
      <c r="D24" s="43">
        <f t="shared" si="1"/>
        <v>171342737</v>
      </c>
      <c r="E24" s="44">
        <f t="shared" si="2"/>
        <v>4.6595182665359114E-2</v>
      </c>
      <c r="F24" s="83">
        <f t="shared" si="3"/>
        <v>9</v>
      </c>
      <c r="G24" s="43">
        <f t="shared" si="4"/>
        <v>409132496</v>
      </c>
      <c r="H24" s="45">
        <f t="shared" si="5"/>
        <v>8.9930905886449086E-2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171342737</v>
      </c>
      <c r="T24" s="74">
        <v>409132496</v>
      </c>
    </row>
    <row r="25" spans="2:20" ht="18.75" customHeight="1">
      <c r="B25" s="41" t="s">
        <v>71</v>
      </c>
      <c r="C25" s="42"/>
      <c r="D25" s="43">
        <f t="shared" si="1"/>
        <v>11928425</v>
      </c>
      <c r="E25" s="44">
        <f t="shared" si="2"/>
        <v>3.2438325167236954E-3</v>
      </c>
      <c r="F25" s="83">
        <f t="shared" si="3"/>
        <v>17</v>
      </c>
      <c r="G25" s="43">
        <f t="shared" si="4"/>
        <v>28979308</v>
      </c>
      <c r="H25" s="45">
        <f t="shared" si="5"/>
        <v>6.3699057050760916E-3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11928425</v>
      </c>
      <c r="T25" s="74">
        <v>28979308</v>
      </c>
    </row>
    <row r="26" spans="2:20" ht="18.75" customHeight="1">
      <c r="B26" s="41" t="s">
        <v>72</v>
      </c>
      <c r="C26" s="42"/>
      <c r="D26" s="43">
        <f t="shared" si="1"/>
        <v>26047690</v>
      </c>
      <c r="E26" s="44">
        <f t="shared" si="2"/>
        <v>7.0834451159762198E-3</v>
      </c>
      <c r="F26" s="83">
        <f t="shared" si="3"/>
        <v>16</v>
      </c>
      <c r="G26" s="43">
        <f t="shared" si="4"/>
        <v>23870575</v>
      </c>
      <c r="H26" s="45">
        <f t="shared" si="5"/>
        <v>5.2469614483529672E-3</v>
      </c>
      <c r="I26" s="84">
        <f t="shared" si="6"/>
        <v>17</v>
      </c>
      <c r="R26" s="72" t="str">
        <f t="shared" si="0"/>
        <v>ⅩⅩⅡ．特殊目的用コード</v>
      </c>
      <c r="S26" s="74">
        <v>26047690</v>
      </c>
      <c r="T26" s="74">
        <v>23870575</v>
      </c>
    </row>
    <row r="27" spans="2:20" ht="18.75" customHeight="1" thickBot="1">
      <c r="B27" s="46" t="s">
        <v>73</v>
      </c>
      <c r="C27" s="47"/>
      <c r="D27" s="43">
        <f t="shared" si="1"/>
        <v>1168997</v>
      </c>
      <c r="E27" s="44">
        <f t="shared" si="2"/>
        <v>3.1789867317373832E-4</v>
      </c>
      <c r="F27" s="83">
        <f t="shared" si="3"/>
        <v>19</v>
      </c>
      <c r="G27" s="43">
        <f t="shared" si="4"/>
        <v>529423</v>
      </c>
      <c r="H27" s="45">
        <f t="shared" si="5"/>
        <v>1.163718121943595E-4</v>
      </c>
      <c r="I27" s="84">
        <f t="shared" si="6"/>
        <v>19</v>
      </c>
      <c r="R27" s="72" t="str">
        <f t="shared" si="0"/>
        <v>分類外</v>
      </c>
      <c r="S27" s="74">
        <v>1168997</v>
      </c>
      <c r="T27" s="74">
        <v>529423</v>
      </c>
    </row>
    <row r="28" spans="2:20" ht="18.75" customHeight="1" thickTop="1">
      <c r="B28" s="48" t="s">
        <v>74</v>
      </c>
      <c r="C28" s="49"/>
      <c r="D28" s="50">
        <f>S28</f>
        <v>3677262910</v>
      </c>
      <c r="E28" s="51"/>
      <c r="F28" s="52"/>
      <c r="G28" s="50">
        <f>T28</f>
        <v>4549409260</v>
      </c>
      <c r="H28" s="51"/>
      <c r="I28" s="53"/>
      <c r="R28" s="77" t="s">
        <v>169</v>
      </c>
      <c r="S28" s="79">
        <f>SUM(S6:S27)</f>
        <v>3677262910</v>
      </c>
      <c r="T28" s="79">
        <f>SUM(T6:T27)</f>
        <v>4549409260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9" priority="1" stopIfTrue="1" operator="equal">
      <formula>0</formula>
    </cfRule>
    <cfRule type="expression" dxfId="58" priority="2" stopIfTrue="1">
      <formula>$F6&lt;=5</formula>
    </cfRule>
  </conditionalFormatting>
  <conditionalFormatting sqref="G6:I27">
    <cfRule type="cellIs" dxfId="57" priority="3" stopIfTrue="1" operator="equal">
      <formula>0</formula>
    </cfRule>
  </conditionalFormatting>
  <conditionalFormatting sqref="G6:I27">
    <cfRule type="expression" dxfId="5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150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864194391</v>
      </c>
      <c r="E6" s="60">
        <f>IFERROR(S6/$S$28,"-")</f>
        <v>1.7903400323635708E-2</v>
      </c>
      <c r="F6" s="85">
        <f>_xlfn.IFS(D6&gt;0,RANK(D6,$D$6:$D$27),D6=0,"")</f>
        <v>13</v>
      </c>
      <c r="G6" s="56">
        <f>T6</f>
        <v>935196695</v>
      </c>
      <c r="H6" s="61">
        <f>IFERROR(T6/$T$28,"-")</f>
        <v>1.5466391837702995E-2</v>
      </c>
      <c r="I6" s="86">
        <f>_xlfn.IFS(G6&gt;0,RANK(G6,$G$6:$G$27),G6=0,"")</f>
        <v>14</v>
      </c>
      <c r="R6" s="71" t="str">
        <f>B6</f>
        <v>Ⅰ．感染症及び寄生虫症</v>
      </c>
      <c r="S6" s="80">
        <v>864194391</v>
      </c>
      <c r="T6" s="80">
        <v>935196695</v>
      </c>
    </row>
    <row r="7" spans="2:20" ht="18.75" customHeight="1">
      <c r="B7" s="57" t="s">
        <v>1</v>
      </c>
      <c r="C7" s="58"/>
      <c r="D7" s="59">
        <f>S7</f>
        <v>7383392148</v>
      </c>
      <c r="E7" s="60">
        <f>IFERROR(S7/$S$28,"-")</f>
        <v>0.15296075367843082</v>
      </c>
      <c r="F7" s="85">
        <f>_xlfn.IFS(D7&gt;0,RANK(D7,$D$6:$D$27),D7=0,"")</f>
        <v>2</v>
      </c>
      <c r="G7" s="59">
        <f>T7</f>
        <v>4749750773</v>
      </c>
      <c r="H7" s="61">
        <f>IFERROR(T7/$T$28,"-")</f>
        <v>7.8551931352420667E-2</v>
      </c>
      <c r="I7" s="86">
        <f>_xlfn.IFS(G7&gt;0,RANK(G7,$G$6:$G$27),G7=0,"")</f>
        <v>4</v>
      </c>
      <c r="R7" s="71" t="str">
        <f t="shared" ref="R7:R27" si="0">B7</f>
        <v>Ⅱ．新生物＜腫瘍＞</v>
      </c>
      <c r="S7" s="80">
        <v>7383392148</v>
      </c>
      <c r="T7" s="80">
        <v>4749750773</v>
      </c>
    </row>
    <row r="8" spans="2:20" ht="18.75" customHeight="1">
      <c r="B8" s="57" t="s">
        <v>28</v>
      </c>
      <c r="C8" s="58"/>
      <c r="D8" s="59">
        <f t="shared" ref="D8:D27" si="1">S8</f>
        <v>647414533</v>
      </c>
      <c r="E8" s="60">
        <f t="shared" ref="E8:E27" si="2">IFERROR(S8/$S$28,"-")</f>
        <v>1.3412400821331714E-2</v>
      </c>
      <c r="F8" s="85">
        <f t="shared" ref="F8:F27" si="3">_xlfn.IFS(D8&gt;0,RANK(D8,$D$6:$D$27),D8=0,"")</f>
        <v>15</v>
      </c>
      <c r="G8" s="59">
        <f t="shared" ref="G8:G27" si="4">T8</f>
        <v>661272288</v>
      </c>
      <c r="H8" s="61">
        <f t="shared" ref="H8:H27" si="5">IFERROR(T8/$T$28,"-")</f>
        <v>1.0936198098542665E-2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647414533</v>
      </c>
      <c r="T8" s="80">
        <v>661272288</v>
      </c>
    </row>
    <row r="9" spans="2:20" ht="18.75" customHeight="1">
      <c r="B9" s="57" t="s">
        <v>29</v>
      </c>
      <c r="C9" s="58"/>
      <c r="D9" s="59">
        <f t="shared" si="1"/>
        <v>3140941468</v>
      </c>
      <c r="E9" s="60">
        <f t="shared" si="2"/>
        <v>6.5070466876834904E-2</v>
      </c>
      <c r="F9" s="85">
        <f t="shared" si="3"/>
        <v>7</v>
      </c>
      <c r="G9" s="59">
        <f t="shared" si="4"/>
        <v>3833190934</v>
      </c>
      <c r="H9" s="61">
        <f t="shared" si="5"/>
        <v>6.3393758009350876E-2</v>
      </c>
      <c r="I9" s="86">
        <f t="shared" si="6"/>
        <v>7</v>
      </c>
      <c r="R9" s="71" t="str">
        <f t="shared" si="0"/>
        <v>Ⅳ．内分泌，栄養及び代謝疾患</v>
      </c>
      <c r="S9" s="80">
        <v>3140941468</v>
      </c>
      <c r="T9" s="80">
        <v>3833190934</v>
      </c>
    </row>
    <row r="10" spans="2:20" ht="18.75" customHeight="1">
      <c r="B10" s="57" t="s">
        <v>2</v>
      </c>
      <c r="C10" s="58"/>
      <c r="D10" s="59">
        <f t="shared" si="1"/>
        <v>1183752543</v>
      </c>
      <c r="E10" s="60">
        <f t="shared" si="2"/>
        <v>2.4523644080734135E-2</v>
      </c>
      <c r="F10" s="85">
        <f t="shared" si="3"/>
        <v>11</v>
      </c>
      <c r="G10" s="59">
        <f t="shared" si="4"/>
        <v>2474109031</v>
      </c>
      <c r="H10" s="61">
        <f t="shared" si="5"/>
        <v>4.0917103243874986E-2</v>
      </c>
      <c r="I10" s="86">
        <f t="shared" si="6"/>
        <v>10</v>
      </c>
      <c r="R10" s="71" t="str">
        <f t="shared" si="0"/>
        <v>Ⅴ．精神及び行動の障害</v>
      </c>
      <c r="S10" s="80">
        <v>1183752543</v>
      </c>
      <c r="T10" s="80">
        <v>2474109031</v>
      </c>
    </row>
    <row r="11" spans="2:20" ht="18.75" customHeight="1">
      <c r="B11" s="57" t="s">
        <v>3</v>
      </c>
      <c r="C11" s="58"/>
      <c r="D11" s="59">
        <f t="shared" si="1"/>
        <v>2442466901</v>
      </c>
      <c r="E11" s="60">
        <f t="shared" si="2"/>
        <v>5.0600262118378994E-2</v>
      </c>
      <c r="F11" s="85">
        <f t="shared" si="3"/>
        <v>8</v>
      </c>
      <c r="G11" s="59">
        <f t="shared" si="4"/>
        <v>4126988812</v>
      </c>
      <c r="H11" s="61">
        <f t="shared" si="5"/>
        <v>6.8252621526007834E-2</v>
      </c>
      <c r="I11" s="86">
        <f t="shared" si="6"/>
        <v>6</v>
      </c>
      <c r="R11" s="71" t="str">
        <f t="shared" si="0"/>
        <v>Ⅵ．神経系の疾患</v>
      </c>
      <c r="S11" s="80">
        <v>2442466901</v>
      </c>
      <c r="T11" s="80">
        <v>4126988812</v>
      </c>
    </row>
    <row r="12" spans="2:20" ht="18.75" customHeight="1">
      <c r="B12" s="57" t="s">
        <v>4</v>
      </c>
      <c r="C12" s="58"/>
      <c r="D12" s="59">
        <f t="shared" si="1"/>
        <v>1648064860</v>
      </c>
      <c r="E12" s="60">
        <f t="shared" si="2"/>
        <v>3.4142740632410143E-2</v>
      </c>
      <c r="F12" s="85">
        <f t="shared" si="3"/>
        <v>10</v>
      </c>
      <c r="G12" s="59">
        <f t="shared" si="4"/>
        <v>2266757791</v>
      </c>
      <c r="H12" s="61">
        <f t="shared" si="5"/>
        <v>3.7487904292446278E-2</v>
      </c>
      <c r="I12" s="86">
        <f t="shared" si="6"/>
        <v>11</v>
      </c>
      <c r="R12" s="71" t="str">
        <f t="shared" si="0"/>
        <v>Ⅶ．眼及び付属器の疾患</v>
      </c>
      <c r="S12" s="80">
        <v>1648064860</v>
      </c>
      <c r="T12" s="80">
        <v>2266757791</v>
      </c>
    </row>
    <row r="13" spans="2:20" ht="18.75" customHeight="1">
      <c r="B13" s="57" t="s">
        <v>5</v>
      </c>
      <c r="C13" s="58"/>
      <c r="D13" s="59">
        <f t="shared" si="1"/>
        <v>125772007</v>
      </c>
      <c r="E13" s="60">
        <f t="shared" si="2"/>
        <v>2.6056019505316511E-3</v>
      </c>
      <c r="F13" s="85">
        <f t="shared" si="3"/>
        <v>18</v>
      </c>
      <c r="G13" s="59">
        <f t="shared" si="4"/>
        <v>179076321</v>
      </c>
      <c r="H13" s="61">
        <f t="shared" si="5"/>
        <v>2.9615850486300974E-3</v>
      </c>
      <c r="I13" s="86">
        <f t="shared" si="6"/>
        <v>18</v>
      </c>
      <c r="R13" s="71" t="str">
        <f t="shared" si="0"/>
        <v>Ⅷ．耳及び乳様突起の疾患</v>
      </c>
      <c r="S13" s="80">
        <v>125772007</v>
      </c>
      <c r="T13" s="80">
        <v>179076321</v>
      </c>
    </row>
    <row r="14" spans="2:20" ht="18.75" customHeight="1">
      <c r="B14" s="57" t="s">
        <v>6</v>
      </c>
      <c r="C14" s="58"/>
      <c r="D14" s="59">
        <f t="shared" si="1"/>
        <v>9816579014</v>
      </c>
      <c r="E14" s="60">
        <f t="shared" si="2"/>
        <v>0.20336876254528141</v>
      </c>
      <c r="F14" s="85">
        <f t="shared" si="3"/>
        <v>1</v>
      </c>
      <c r="G14" s="59">
        <f t="shared" si="4"/>
        <v>11504848698</v>
      </c>
      <c r="H14" s="61">
        <f t="shared" si="5"/>
        <v>0.19026852741043437</v>
      </c>
      <c r="I14" s="86">
        <f t="shared" si="6"/>
        <v>1</v>
      </c>
      <c r="R14" s="71" t="str">
        <f t="shared" si="0"/>
        <v>Ⅸ．循環器系の疾患</v>
      </c>
      <c r="S14" s="80">
        <v>9816579014</v>
      </c>
      <c r="T14" s="80">
        <v>11504848698</v>
      </c>
    </row>
    <row r="15" spans="2:20" ht="18.75" customHeight="1">
      <c r="B15" s="57" t="s">
        <v>7</v>
      </c>
      <c r="C15" s="58"/>
      <c r="D15" s="59">
        <f t="shared" si="1"/>
        <v>3597216760</v>
      </c>
      <c r="E15" s="60">
        <f t="shared" si="2"/>
        <v>7.4523061449923003E-2</v>
      </c>
      <c r="F15" s="85">
        <f t="shared" si="3"/>
        <v>5</v>
      </c>
      <c r="G15" s="59">
        <f t="shared" si="4"/>
        <v>3009617540</v>
      </c>
      <c r="H15" s="61">
        <f t="shared" si="5"/>
        <v>4.9773405321180873E-2</v>
      </c>
      <c r="I15" s="86">
        <f t="shared" si="6"/>
        <v>9</v>
      </c>
      <c r="R15" s="71" t="str">
        <f t="shared" si="0"/>
        <v>Ⅹ．呼吸器系の疾患</v>
      </c>
      <c r="S15" s="80">
        <v>3597216760</v>
      </c>
      <c r="T15" s="80">
        <v>3009617540</v>
      </c>
    </row>
    <row r="16" spans="2:20" ht="18.75" customHeight="1">
      <c r="B16" s="57" t="s">
        <v>36</v>
      </c>
      <c r="C16" s="58" t="s">
        <v>8</v>
      </c>
      <c r="D16" s="59">
        <f t="shared" si="1"/>
        <v>3525146716</v>
      </c>
      <c r="E16" s="60">
        <f t="shared" si="2"/>
        <v>7.3029995928425032E-2</v>
      </c>
      <c r="F16" s="85">
        <f t="shared" si="3"/>
        <v>6</v>
      </c>
      <c r="G16" s="59">
        <f t="shared" si="4"/>
        <v>4378492562</v>
      </c>
      <c r="H16" s="61">
        <f t="shared" si="5"/>
        <v>7.2412019829005136E-2</v>
      </c>
      <c r="I16" s="86">
        <f t="shared" si="6"/>
        <v>5</v>
      </c>
      <c r="R16" s="71" t="str">
        <f t="shared" si="0"/>
        <v>ⅩⅠ．消化器系の疾患</v>
      </c>
      <c r="S16" s="80">
        <v>3525146716</v>
      </c>
      <c r="T16" s="80">
        <v>4378492562</v>
      </c>
    </row>
    <row r="17" spans="2:20" ht="18.75" customHeight="1">
      <c r="B17" s="57" t="s">
        <v>9</v>
      </c>
      <c r="C17" s="58"/>
      <c r="D17" s="59">
        <f t="shared" si="1"/>
        <v>832808117</v>
      </c>
      <c r="E17" s="60">
        <f t="shared" si="2"/>
        <v>1.7253175057258898E-2</v>
      </c>
      <c r="F17" s="85">
        <f t="shared" si="3"/>
        <v>14</v>
      </c>
      <c r="G17" s="59">
        <f t="shared" si="4"/>
        <v>986673480</v>
      </c>
      <c r="H17" s="61">
        <f t="shared" si="5"/>
        <v>1.6317720902071845E-2</v>
      </c>
      <c r="I17" s="86">
        <f t="shared" si="6"/>
        <v>13</v>
      </c>
      <c r="R17" s="71" t="str">
        <f t="shared" si="0"/>
        <v>ⅩⅡ．皮膚及び皮下組織の疾患</v>
      </c>
      <c r="S17" s="80">
        <v>832808117</v>
      </c>
      <c r="T17" s="80">
        <v>986673480</v>
      </c>
    </row>
    <row r="18" spans="2:20" ht="18.75" customHeight="1">
      <c r="B18" s="57" t="s">
        <v>19</v>
      </c>
      <c r="C18" s="58"/>
      <c r="D18" s="59">
        <f t="shared" si="1"/>
        <v>4487568405</v>
      </c>
      <c r="E18" s="60">
        <f t="shared" si="2"/>
        <v>9.2968358127673123E-2</v>
      </c>
      <c r="F18" s="85">
        <f t="shared" si="3"/>
        <v>4</v>
      </c>
      <c r="G18" s="59">
        <f t="shared" si="4"/>
        <v>11021593409</v>
      </c>
      <c r="H18" s="61">
        <f t="shared" si="5"/>
        <v>0.18227639516993666</v>
      </c>
      <c r="I18" s="86">
        <f t="shared" si="6"/>
        <v>2</v>
      </c>
      <c r="R18" s="71" t="str">
        <f t="shared" si="0"/>
        <v>ⅩⅢ．筋骨格系及び結合組織の疾患</v>
      </c>
      <c r="S18" s="80">
        <v>4487568405</v>
      </c>
      <c r="T18" s="80">
        <v>11021593409</v>
      </c>
    </row>
    <row r="19" spans="2:20" ht="18.75" customHeight="1">
      <c r="B19" s="57" t="s">
        <v>38</v>
      </c>
      <c r="C19" s="58"/>
      <c r="D19" s="59">
        <f t="shared" si="1"/>
        <v>4933548191</v>
      </c>
      <c r="E19" s="60">
        <f t="shared" si="2"/>
        <v>0.10220766207150928</v>
      </c>
      <c r="F19" s="85">
        <f t="shared" si="3"/>
        <v>3</v>
      </c>
      <c r="G19" s="59">
        <f t="shared" si="4"/>
        <v>3267860247</v>
      </c>
      <c r="H19" s="61">
        <f t="shared" si="5"/>
        <v>5.4044253279739073E-2</v>
      </c>
      <c r="I19" s="86">
        <f t="shared" si="6"/>
        <v>8</v>
      </c>
      <c r="R19" s="71" t="str">
        <f t="shared" si="0"/>
        <v>ⅩⅣ．腎尿路生殖器系の疾患</v>
      </c>
      <c r="S19" s="80">
        <v>4933548191</v>
      </c>
      <c r="T19" s="80">
        <v>3267860247</v>
      </c>
    </row>
    <row r="20" spans="2:20" ht="18.75" customHeight="1">
      <c r="B20" s="57" t="s">
        <v>20</v>
      </c>
      <c r="C20" s="58" t="s">
        <v>8</v>
      </c>
      <c r="D20" s="59">
        <f t="shared" si="1"/>
        <v>26985</v>
      </c>
      <c r="E20" s="60">
        <f t="shared" si="2"/>
        <v>5.5904465796666985E-7</v>
      </c>
      <c r="F20" s="85">
        <f t="shared" si="3"/>
        <v>21</v>
      </c>
      <c r="G20" s="59">
        <f t="shared" si="4"/>
        <v>347560</v>
      </c>
      <c r="H20" s="61">
        <f t="shared" si="5"/>
        <v>5.7479877504400858E-6</v>
      </c>
      <c r="I20" s="86">
        <f t="shared" si="6"/>
        <v>21</v>
      </c>
      <c r="R20" s="71" t="str">
        <f t="shared" si="0"/>
        <v>ⅩⅤ．妊娠，分娩及び産じょく</v>
      </c>
      <c r="S20" s="80">
        <v>26985</v>
      </c>
      <c r="T20" s="80">
        <v>347560</v>
      </c>
    </row>
    <row r="21" spans="2:20" ht="18.75" customHeight="1">
      <c r="B21" s="57" t="s">
        <v>10</v>
      </c>
      <c r="C21" s="58" t="s">
        <v>8</v>
      </c>
      <c r="D21" s="59">
        <f t="shared" si="1"/>
        <v>10477</v>
      </c>
      <c r="E21" s="60">
        <f t="shared" si="2"/>
        <v>2.1705061632450622E-7</v>
      </c>
      <c r="F21" s="85">
        <f t="shared" si="3"/>
        <v>22</v>
      </c>
      <c r="G21" s="59">
        <f t="shared" si="4"/>
        <v>16115</v>
      </c>
      <c r="H21" s="61">
        <f t="shared" si="5"/>
        <v>2.6651174645627225E-7</v>
      </c>
      <c r="I21" s="86">
        <f t="shared" si="6"/>
        <v>22</v>
      </c>
      <c r="R21" s="71" t="str">
        <f t="shared" si="0"/>
        <v>ⅩⅥ．周産期に発生した病態</v>
      </c>
      <c r="S21" s="80">
        <v>10477</v>
      </c>
      <c r="T21" s="80">
        <v>16115</v>
      </c>
    </row>
    <row r="22" spans="2:20" ht="18.75" customHeight="1">
      <c r="B22" s="57" t="s">
        <v>11</v>
      </c>
      <c r="C22" s="58"/>
      <c r="D22" s="59">
        <f t="shared" si="1"/>
        <v>12677260</v>
      </c>
      <c r="E22" s="60">
        <f t="shared" si="2"/>
        <v>2.6263311027068908E-4</v>
      </c>
      <c r="F22" s="85">
        <f t="shared" si="3"/>
        <v>19</v>
      </c>
      <c r="G22" s="59">
        <f t="shared" si="4"/>
        <v>20947968</v>
      </c>
      <c r="H22" s="61">
        <f t="shared" si="5"/>
        <v>3.4643993399876541E-4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12677260</v>
      </c>
      <c r="T22" s="80">
        <v>20947968</v>
      </c>
    </row>
    <row r="23" spans="2:20" ht="18.75" customHeight="1">
      <c r="B23" s="57" t="s">
        <v>12</v>
      </c>
      <c r="C23" s="58"/>
      <c r="D23" s="59">
        <f t="shared" si="1"/>
        <v>869356412</v>
      </c>
      <c r="E23" s="60">
        <f t="shared" si="2"/>
        <v>1.8010341226521079E-2</v>
      </c>
      <c r="F23" s="85">
        <f t="shared" si="3"/>
        <v>12</v>
      </c>
      <c r="G23" s="59">
        <f t="shared" si="4"/>
        <v>1299517643</v>
      </c>
      <c r="H23" s="61">
        <f t="shared" si="5"/>
        <v>2.1491574097838567E-2</v>
      </c>
      <c r="I23" s="86">
        <f t="shared" si="6"/>
        <v>12</v>
      </c>
      <c r="R23" s="71" t="str">
        <f t="shared" si="0"/>
        <v>ⅩⅧ．症状，徴候及び異常臨床所見・異常検査所見で他に分類されないもの</v>
      </c>
      <c r="S23" s="80">
        <v>869356412</v>
      </c>
      <c r="T23" s="80">
        <v>1299517643</v>
      </c>
    </row>
    <row r="24" spans="2:20" ht="18.75" customHeight="1">
      <c r="B24" s="57" t="s">
        <v>25</v>
      </c>
      <c r="C24" s="58"/>
      <c r="D24" s="59">
        <f t="shared" si="1"/>
        <v>2259194587</v>
      </c>
      <c r="E24" s="60">
        <f t="shared" si="2"/>
        <v>4.680343395106789E-2</v>
      </c>
      <c r="F24" s="85">
        <f t="shared" si="3"/>
        <v>9</v>
      </c>
      <c r="G24" s="59">
        <f t="shared" si="4"/>
        <v>5061213815</v>
      </c>
      <c r="H24" s="61">
        <f t="shared" si="5"/>
        <v>8.3702943408269462E-2</v>
      </c>
      <c r="I24" s="86">
        <f t="shared" si="6"/>
        <v>3</v>
      </c>
      <c r="R24" s="71" t="str">
        <f t="shared" si="0"/>
        <v>ⅩⅨ．損傷，中毒及びその他の外因の影響</v>
      </c>
      <c r="S24" s="80">
        <v>2259194587</v>
      </c>
      <c r="T24" s="80">
        <v>5061213815</v>
      </c>
    </row>
    <row r="25" spans="2:20" ht="18.75" customHeight="1">
      <c r="B25" s="57" t="s">
        <v>13</v>
      </c>
      <c r="C25" s="58"/>
      <c r="D25" s="59">
        <f t="shared" si="1"/>
        <v>184751192</v>
      </c>
      <c r="E25" s="60">
        <f t="shared" si="2"/>
        <v>3.8274658862543841E-3</v>
      </c>
      <c r="F25" s="85">
        <f t="shared" si="3"/>
        <v>17</v>
      </c>
      <c r="G25" s="59">
        <f t="shared" si="4"/>
        <v>372694635</v>
      </c>
      <c r="H25" s="61">
        <f t="shared" si="5"/>
        <v>6.1636672707870259E-3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184751192</v>
      </c>
      <c r="T25" s="80">
        <v>372694635</v>
      </c>
    </row>
    <row r="26" spans="2:20" ht="18.75" customHeight="1">
      <c r="B26" s="57" t="s">
        <v>14</v>
      </c>
      <c r="C26" s="58"/>
      <c r="D26" s="59">
        <f t="shared" si="1"/>
        <v>310814106</v>
      </c>
      <c r="E26" s="60">
        <f t="shared" si="2"/>
        <v>6.4390945184356592E-3</v>
      </c>
      <c r="F26" s="85">
        <f t="shared" si="3"/>
        <v>16</v>
      </c>
      <c r="G26" s="59">
        <f t="shared" si="4"/>
        <v>307458833</v>
      </c>
      <c r="H26" s="61">
        <f t="shared" si="5"/>
        <v>5.0847899811503165E-3</v>
      </c>
      <c r="I26" s="86">
        <f t="shared" si="6"/>
        <v>17</v>
      </c>
      <c r="R26" s="71" t="str">
        <f t="shared" si="0"/>
        <v>ⅩⅩⅡ．特殊目的用コード</v>
      </c>
      <c r="S26" s="80">
        <v>310814106</v>
      </c>
      <c r="T26" s="80">
        <v>307458833</v>
      </c>
    </row>
    <row r="27" spans="2:20" ht="18.75" customHeight="1" thickBot="1">
      <c r="B27" s="62" t="s">
        <v>42</v>
      </c>
      <c r="C27" s="63"/>
      <c r="D27" s="59">
        <f t="shared" si="1"/>
        <v>4149737</v>
      </c>
      <c r="E27" s="60">
        <f t="shared" si="2"/>
        <v>8.5969549817181194E-5</v>
      </c>
      <c r="F27" s="85">
        <f t="shared" si="3"/>
        <v>20</v>
      </c>
      <c r="G27" s="59">
        <f t="shared" si="4"/>
        <v>8752840</v>
      </c>
      <c r="H27" s="61">
        <f t="shared" si="5"/>
        <v>1.4475548711463345E-4</v>
      </c>
      <c r="I27" s="86">
        <f t="shared" si="6"/>
        <v>20</v>
      </c>
      <c r="R27" s="71" t="str">
        <f t="shared" si="0"/>
        <v>分類外</v>
      </c>
      <c r="S27" s="80">
        <v>4149737</v>
      </c>
      <c r="T27" s="80">
        <v>8752840</v>
      </c>
    </row>
    <row r="28" spans="2:20" ht="18.75" customHeight="1" thickTop="1">
      <c r="B28" s="32" t="s">
        <v>15</v>
      </c>
      <c r="C28" s="33"/>
      <c r="D28" s="34">
        <f>S28</f>
        <v>48269846810</v>
      </c>
      <c r="E28" s="35"/>
      <c r="F28" s="36"/>
      <c r="G28" s="34">
        <f>T28</f>
        <v>60466377990</v>
      </c>
      <c r="H28" s="35"/>
      <c r="I28" s="37"/>
      <c r="R28" s="75" t="s">
        <v>169</v>
      </c>
      <c r="S28" s="76">
        <f>SUM(S6:S27)</f>
        <v>48269846810</v>
      </c>
      <c r="T28" s="76">
        <f>SUM(T6:T27)</f>
        <v>60466377990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07" priority="1" stopIfTrue="1" operator="equal">
      <formula>0</formula>
    </cfRule>
    <cfRule type="expression" dxfId="306" priority="2" stopIfTrue="1">
      <formula>$F6&lt;=5</formula>
    </cfRule>
  </conditionalFormatting>
  <conditionalFormatting sqref="G6:I27">
    <cfRule type="cellIs" dxfId="305" priority="3" stopIfTrue="1" operator="equal">
      <formula>0</formula>
    </cfRule>
  </conditionalFormatting>
  <conditionalFormatting sqref="G6:I27">
    <cfRule type="expression" dxfId="30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9969-8EEE-4CE1-B485-575564B38D9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132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55417750</v>
      </c>
      <c r="E6" s="44">
        <f>IFERROR(S6/$S$28,"-")</f>
        <v>1.692035420105318E-2</v>
      </c>
      <c r="F6" s="83">
        <f>_xlfn.IFS(D6&gt;0,RANK(D6,$D$6:$D$27),D6=0,"")</f>
        <v>12</v>
      </c>
      <c r="G6" s="40">
        <f>T6</f>
        <v>57031649</v>
      </c>
      <c r="H6" s="45">
        <f>IFERROR(T6/$T$28,"-")</f>
        <v>1.492250300771451E-2</v>
      </c>
      <c r="I6" s="84">
        <f>_xlfn.IFS(G6&gt;0,RANK(G6,$G$6:$G$27),G6=0,"")</f>
        <v>14</v>
      </c>
      <c r="R6" s="72" t="str">
        <f>B6</f>
        <v>Ⅰ．感染症及び寄生虫症</v>
      </c>
      <c r="S6" s="74">
        <v>55417750</v>
      </c>
      <c r="T6" s="74">
        <v>57031649</v>
      </c>
    </row>
    <row r="7" spans="2:20" ht="18.75" customHeight="1">
      <c r="B7" s="41" t="s">
        <v>52</v>
      </c>
      <c r="C7" s="42"/>
      <c r="D7" s="43">
        <f>S7</f>
        <v>577260218</v>
      </c>
      <c r="E7" s="44">
        <f>IFERROR(S7/$S$28,"-")</f>
        <v>0.17625124359500655</v>
      </c>
      <c r="F7" s="83">
        <f>_xlfn.IFS(D7&gt;0,RANK(D7,$D$6:$D$27),D7=0,"")</f>
        <v>2</v>
      </c>
      <c r="G7" s="43">
        <f>T7</f>
        <v>357127982</v>
      </c>
      <c r="H7" s="45">
        <f>IFERROR(T7/$T$28,"-")</f>
        <v>9.3443613835083275E-2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577260218</v>
      </c>
      <c r="T7" s="74">
        <v>357127982</v>
      </c>
    </row>
    <row r="8" spans="2:20" ht="18.75" customHeight="1">
      <c r="B8" s="41" t="s">
        <v>53</v>
      </c>
      <c r="C8" s="42"/>
      <c r="D8" s="43">
        <f t="shared" ref="D8:D27" si="1">S8</f>
        <v>30131696</v>
      </c>
      <c r="E8" s="44">
        <f t="shared" ref="E8:E27" si="2">IFERROR(S8/$S$28,"-")</f>
        <v>9.1999218481164848E-3</v>
      </c>
      <c r="F8" s="83">
        <f t="shared" ref="F8:F27" si="3">_xlfn.IFS(D8&gt;0,RANK(D8,$D$6:$D$27),D8=0,"")</f>
        <v>15</v>
      </c>
      <c r="G8" s="43">
        <f t="shared" ref="G8:G27" si="4">T8</f>
        <v>53232383</v>
      </c>
      <c r="H8" s="45">
        <f t="shared" ref="H8:H27" si="5">IFERROR(T8/$T$28,"-")</f>
        <v>1.392841359760281E-2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30131696</v>
      </c>
      <c r="T8" s="74">
        <v>53232383</v>
      </c>
    </row>
    <row r="9" spans="2:20" ht="18.75" customHeight="1">
      <c r="B9" s="41" t="s">
        <v>54</v>
      </c>
      <c r="C9" s="42"/>
      <c r="D9" s="43">
        <f t="shared" si="1"/>
        <v>212874073</v>
      </c>
      <c r="E9" s="44">
        <f t="shared" si="2"/>
        <v>6.499550623005898E-2</v>
      </c>
      <c r="F9" s="83">
        <f t="shared" si="3"/>
        <v>7</v>
      </c>
      <c r="G9" s="43">
        <f t="shared" si="4"/>
        <v>242438485</v>
      </c>
      <c r="H9" s="45">
        <f t="shared" si="5"/>
        <v>6.3434760962255338E-2</v>
      </c>
      <c r="I9" s="84">
        <f t="shared" si="6"/>
        <v>7</v>
      </c>
      <c r="R9" s="72" t="str">
        <f t="shared" si="0"/>
        <v>Ⅳ．内分泌，栄養及び代謝疾患</v>
      </c>
      <c r="S9" s="74">
        <v>212874073</v>
      </c>
      <c r="T9" s="74">
        <v>242438485</v>
      </c>
    </row>
    <row r="10" spans="2:20" ht="18.75" customHeight="1">
      <c r="B10" s="41" t="s">
        <v>55</v>
      </c>
      <c r="C10" s="42"/>
      <c r="D10" s="43">
        <f t="shared" si="1"/>
        <v>88754155</v>
      </c>
      <c r="E10" s="44">
        <f t="shared" si="2"/>
        <v>2.7098749758248487E-2</v>
      </c>
      <c r="F10" s="83">
        <f t="shared" si="3"/>
        <v>11</v>
      </c>
      <c r="G10" s="43">
        <f t="shared" si="4"/>
        <v>143361085</v>
      </c>
      <c r="H10" s="45">
        <f t="shared" si="5"/>
        <v>3.751086036635054E-2</v>
      </c>
      <c r="I10" s="84">
        <f t="shared" si="6"/>
        <v>11</v>
      </c>
      <c r="R10" s="72" t="str">
        <f t="shared" si="0"/>
        <v>Ⅴ．精神及び行動の障害</v>
      </c>
      <c r="S10" s="74">
        <v>88754155</v>
      </c>
      <c r="T10" s="74">
        <v>143361085</v>
      </c>
    </row>
    <row r="11" spans="2:20" ht="18.75" customHeight="1">
      <c r="B11" s="41" t="s">
        <v>56</v>
      </c>
      <c r="C11" s="42"/>
      <c r="D11" s="43">
        <f t="shared" si="1"/>
        <v>144055340</v>
      </c>
      <c r="E11" s="44">
        <f t="shared" si="2"/>
        <v>4.398351389858203E-2</v>
      </c>
      <c r="F11" s="83">
        <f t="shared" si="3"/>
        <v>8</v>
      </c>
      <c r="G11" s="43">
        <f t="shared" si="4"/>
        <v>242403057</v>
      </c>
      <c r="H11" s="45">
        <f t="shared" si="5"/>
        <v>6.3425491119180014E-2</v>
      </c>
      <c r="I11" s="84">
        <f t="shared" si="6"/>
        <v>8</v>
      </c>
      <c r="R11" s="72" t="str">
        <f t="shared" si="0"/>
        <v>Ⅵ．神経系の疾患</v>
      </c>
      <c r="S11" s="74">
        <v>144055340</v>
      </c>
      <c r="T11" s="74">
        <v>242403057</v>
      </c>
    </row>
    <row r="12" spans="2:20" ht="18.75" customHeight="1">
      <c r="B12" s="41" t="s">
        <v>57</v>
      </c>
      <c r="C12" s="42"/>
      <c r="D12" s="43">
        <f t="shared" si="1"/>
        <v>120018567</v>
      </c>
      <c r="E12" s="44">
        <f t="shared" si="2"/>
        <v>3.6644516681800188E-2</v>
      </c>
      <c r="F12" s="83">
        <f t="shared" si="3"/>
        <v>10</v>
      </c>
      <c r="G12" s="43">
        <f t="shared" si="4"/>
        <v>195794540</v>
      </c>
      <c r="H12" s="45">
        <f t="shared" si="5"/>
        <v>5.123023204263441E-2</v>
      </c>
      <c r="I12" s="84">
        <f t="shared" si="6"/>
        <v>10</v>
      </c>
      <c r="R12" s="72" t="str">
        <f t="shared" si="0"/>
        <v>Ⅶ．眼及び付属器の疾患</v>
      </c>
      <c r="S12" s="74">
        <v>120018567</v>
      </c>
      <c r="T12" s="74">
        <v>195794540</v>
      </c>
    </row>
    <row r="13" spans="2:20" ht="18.75" customHeight="1">
      <c r="B13" s="41" t="s">
        <v>58</v>
      </c>
      <c r="C13" s="42"/>
      <c r="D13" s="43">
        <f t="shared" si="1"/>
        <v>5837985</v>
      </c>
      <c r="E13" s="44">
        <f t="shared" si="2"/>
        <v>1.7824753625045305E-3</v>
      </c>
      <c r="F13" s="83">
        <f t="shared" si="3"/>
        <v>18</v>
      </c>
      <c r="G13" s="43">
        <f t="shared" si="4"/>
        <v>16157224</v>
      </c>
      <c r="H13" s="45">
        <f t="shared" si="5"/>
        <v>4.2275864009528649E-3</v>
      </c>
      <c r="I13" s="84">
        <f t="shared" si="6"/>
        <v>18</v>
      </c>
      <c r="R13" s="72" t="str">
        <f t="shared" si="0"/>
        <v>Ⅷ．耳及び乳様突起の疾患</v>
      </c>
      <c r="S13" s="74">
        <v>5837985</v>
      </c>
      <c r="T13" s="74">
        <v>16157224</v>
      </c>
    </row>
    <row r="14" spans="2:20" ht="18.75" customHeight="1">
      <c r="B14" s="41" t="s">
        <v>59</v>
      </c>
      <c r="C14" s="42"/>
      <c r="D14" s="43">
        <f t="shared" si="1"/>
        <v>725712749</v>
      </c>
      <c r="E14" s="44">
        <f t="shared" si="2"/>
        <v>0.22157732425621757</v>
      </c>
      <c r="F14" s="83">
        <f t="shared" si="3"/>
        <v>1</v>
      </c>
      <c r="G14" s="43">
        <f t="shared" si="4"/>
        <v>658771446</v>
      </c>
      <c r="H14" s="45">
        <f t="shared" si="5"/>
        <v>0.17236953615581826</v>
      </c>
      <c r="I14" s="84">
        <f t="shared" si="6"/>
        <v>1</v>
      </c>
      <c r="R14" s="72" t="str">
        <f t="shared" si="0"/>
        <v>Ⅸ．循環器系の疾患</v>
      </c>
      <c r="S14" s="74">
        <v>725712749</v>
      </c>
      <c r="T14" s="74">
        <v>658771446</v>
      </c>
    </row>
    <row r="15" spans="2:20" ht="18.75" customHeight="1">
      <c r="B15" s="41" t="s">
        <v>60</v>
      </c>
      <c r="C15" s="42"/>
      <c r="D15" s="43">
        <f t="shared" si="1"/>
        <v>234263218</v>
      </c>
      <c r="E15" s="44">
        <f t="shared" si="2"/>
        <v>7.1526119787225881E-2</v>
      </c>
      <c r="F15" s="83">
        <f t="shared" si="3"/>
        <v>6</v>
      </c>
      <c r="G15" s="43">
        <f t="shared" si="4"/>
        <v>231602125</v>
      </c>
      <c r="H15" s="45">
        <f t="shared" si="5"/>
        <v>6.0599394678305232E-2</v>
      </c>
      <c r="I15" s="84">
        <f t="shared" si="6"/>
        <v>9</v>
      </c>
      <c r="R15" s="72" t="str">
        <f t="shared" si="0"/>
        <v>Ⅹ．呼吸器系の疾患</v>
      </c>
      <c r="S15" s="74">
        <v>234263218</v>
      </c>
      <c r="T15" s="74">
        <v>231602125</v>
      </c>
    </row>
    <row r="16" spans="2:20" ht="18.75" customHeight="1">
      <c r="B16" s="41" t="s">
        <v>61</v>
      </c>
      <c r="C16" s="42" t="s">
        <v>62</v>
      </c>
      <c r="D16" s="43">
        <f t="shared" si="1"/>
        <v>244893610</v>
      </c>
      <c r="E16" s="44">
        <f t="shared" si="2"/>
        <v>7.4771830736083275E-2</v>
      </c>
      <c r="F16" s="83">
        <f t="shared" si="3"/>
        <v>5</v>
      </c>
      <c r="G16" s="43">
        <f t="shared" si="4"/>
        <v>284287166</v>
      </c>
      <c r="H16" s="45">
        <f t="shared" si="5"/>
        <v>7.4384594590446329E-2</v>
      </c>
      <c r="I16" s="84">
        <f t="shared" si="6"/>
        <v>5</v>
      </c>
      <c r="R16" s="72" t="str">
        <f t="shared" si="0"/>
        <v>ⅩⅠ．消化器系の疾患</v>
      </c>
      <c r="S16" s="74">
        <v>244893610</v>
      </c>
      <c r="T16" s="74">
        <v>284287166</v>
      </c>
    </row>
    <row r="17" spans="2:20" ht="18.75" customHeight="1">
      <c r="B17" s="41" t="s">
        <v>63</v>
      </c>
      <c r="C17" s="42"/>
      <c r="D17" s="43">
        <f t="shared" si="1"/>
        <v>40222338</v>
      </c>
      <c r="E17" s="44">
        <f t="shared" si="2"/>
        <v>1.2280834313094287E-2</v>
      </c>
      <c r="F17" s="83">
        <f t="shared" si="3"/>
        <v>14</v>
      </c>
      <c r="G17" s="43">
        <f t="shared" si="4"/>
        <v>60120963</v>
      </c>
      <c r="H17" s="45">
        <f t="shared" si="5"/>
        <v>1.5730831335320373E-2</v>
      </c>
      <c r="I17" s="84">
        <f t="shared" si="6"/>
        <v>13</v>
      </c>
      <c r="R17" s="72" t="str">
        <f t="shared" si="0"/>
        <v>ⅩⅡ．皮膚及び皮下組織の疾患</v>
      </c>
      <c r="S17" s="74">
        <v>40222338</v>
      </c>
      <c r="T17" s="74">
        <v>60120963</v>
      </c>
    </row>
    <row r="18" spans="2:20" ht="18.75" customHeight="1">
      <c r="B18" s="41" t="s">
        <v>64</v>
      </c>
      <c r="C18" s="42"/>
      <c r="D18" s="43">
        <f t="shared" si="1"/>
        <v>265019036</v>
      </c>
      <c r="E18" s="44">
        <f t="shared" si="2"/>
        <v>8.0916600893065196E-2</v>
      </c>
      <c r="F18" s="83">
        <f t="shared" si="3"/>
        <v>4</v>
      </c>
      <c r="G18" s="43">
        <f t="shared" si="4"/>
        <v>629595398</v>
      </c>
      <c r="H18" s="45">
        <f t="shared" si="5"/>
        <v>0.1647355351814957</v>
      </c>
      <c r="I18" s="84">
        <f t="shared" si="6"/>
        <v>2</v>
      </c>
      <c r="R18" s="72" t="str">
        <f t="shared" si="0"/>
        <v>ⅩⅢ．筋骨格系及び結合組織の疾患</v>
      </c>
      <c r="S18" s="74">
        <v>265019036</v>
      </c>
      <c r="T18" s="74">
        <v>629595398</v>
      </c>
    </row>
    <row r="19" spans="2:20" ht="18.75" customHeight="1">
      <c r="B19" s="41" t="s">
        <v>65</v>
      </c>
      <c r="C19" s="42"/>
      <c r="D19" s="43">
        <f t="shared" si="1"/>
        <v>323819438</v>
      </c>
      <c r="E19" s="44">
        <f t="shared" si="2"/>
        <v>9.886975902388638E-2</v>
      </c>
      <c r="F19" s="83">
        <f t="shared" si="3"/>
        <v>3</v>
      </c>
      <c r="G19" s="43">
        <f t="shared" si="4"/>
        <v>249680409</v>
      </c>
      <c r="H19" s="45">
        <f t="shared" si="5"/>
        <v>6.532963222350259E-2</v>
      </c>
      <c r="I19" s="84">
        <f t="shared" si="6"/>
        <v>6</v>
      </c>
      <c r="R19" s="72" t="str">
        <f t="shared" si="0"/>
        <v>ⅩⅣ．腎尿路生殖器系の疾患</v>
      </c>
      <c r="S19" s="74">
        <v>323819438</v>
      </c>
      <c r="T19" s="74">
        <v>249680409</v>
      </c>
    </row>
    <row r="20" spans="2:20" ht="18.75" customHeight="1">
      <c r="B20" s="41" t="s">
        <v>66</v>
      </c>
      <c r="C20" s="42" t="s">
        <v>62</v>
      </c>
      <c r="D20" s="43">
        <f t="shared" si="1"/>
        <v>11250</v>
      </c>
      <c r="E20" s="44">
        <f t="shared" si="2"/>
        <v>3.4348919752578958E-6</v>
      </c>
      <c r="F20" s="83">
        <f t="shared" si="3"/>
        <v>21</v>
      </c>
      <c r="G20" s="43">
        <f t="shared" si="4"/>
        <v>0</v>
      </c>
      <c r="H20" s="45">
        <f t="shared" si="5"/>
        <v>0</v>
      </c>
      <c r="I20" s="84" t="s">
        <v>172</v>
      </c>
      <c r="R20" s="72" t="str">
        <f t="shared" si="0"/>
        <v>ⅩⅤ．妊娠，分娩及び産じょく</v>
      </c>
      <c r="S20" s="74">
        <v>11250</v>
      </c>
      <c r="T20" s="74">
        <v>0</v>
      </c>
    </row>
    <row r="21" spans="2:20" ht="18.75" customHeight="1">
      <c r="B21" s="41" t="s">
        <v>67</v>
      </c>
      <c r="C21" s="42" t="s">
        <v>62</v>
      </c>
      <c r="D21" s="43">
        <f t="shared" si="1"/>
        <v>964</v>
      </c>
      <c r="E21" s="44">
        <f t="shared" si="2"/>
        <v>2.9433207681320994E-7</v>
      </c>
      <c r="F21" s="83">
        <f t="shared" si="3"/>
        <v>22</v>
      </c>
      <c r="G21" s="43">
        <f t="shared" si="4"/>
        <v>1405</v>
      </c>
      <c r="H21" s="45">
        <f t="shared" si="5"/>
        <v>3.6762248845091056E-7</v>
      </c>
      <c r="I21" s="84">
        <f t="shared" si="6"/>
        <v>21</v>
      </c>
      <c r="R21" s="72" t="str">
        <f t="shared" si="0"/>
        <v>ⅩⅥ．周産期に発生した病態</v>
      </c>
      <c r="S21" s="74">
        <v>964</v>
      </c>
      <c r="T21" s="74">
        <v>1405</v>
      </c>
    </row>
    <row r="22" spans="2:20" ht="18.75" customHeight="1">
      <c r="B22" s="41" t="s">
        <v>68</v>
      </c>
      <c r="C22" s="42"/>
      <c r="D22" s="43">
        <f t="shared" si="1"/>
        <v>2222933</v>
      </c>
      <c r="E22" s="44">
        <f t="shared" si="2"/>
        <v>6.7871419762097424E-4</v>
      </c>
      <c r="F22" s="83">
        <f t="shared" si="3"/>
        <v>19</v>
      </c>
      <c r="G22" s="43">
        <f t="shared" si="4"/>
        <v>470060</v>
      </c>
      <c r="H22" s="45">
        <f t="shared" si="5"/>
        <v>1.2299261702579004E-4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2222933</v>
      </c>
      <c r="T22" s="74">
        <v>470060</v>
      </c>
    </row>
    <row r="23" spans="2:20" ht="18.75" customHeight="1">
      <c r="B23" s="41" t="s">
        <v>69</v>
      </c>
      <c r="C23" s="42"/>
      <c r="D23" s="43">
        <f t="shared" si="1"/>
        <v>42204426</v>
      </c>
      <c r="E23" s="44">
        <f t="shared" si="2"/>
        <v>1.2886012816690285E-2</v>
      </c>
      <c r="F23" s="83">
        <f t="shared" si="3"/>
        <v>13</v>
      </c>
      <c r="G23" s="43">
        <f t="shared" si="4"/>
        <v>75062813</v>
      </c>
      <c r="H23" s="45">
        <f t="shared" si="5"/>
        <v>1.9640411462765382E-2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42204426</v>
      </c>
      <c r="T23" s="74">
        <v>75062813</v>
      </c>
    </row>
    <row r="24" spans="2:20" ht="18.75" customHeight="1">
      <c r="B24" s="41" t="s">
        <v>70</v>
      </c>
      <c r="C24" s="42"/>
      <c r="D24" s="43">
        <f t="shared" si="1"/>
        <v>126929752</v>
      </c>
      <c r="E24" s="44">
        <f t="shared" si="2"/>
        <v>3.8754665472557764E-2</v>
      </c>
      <c r="F24" s="83">
        <f t="shared" si="3"/>
        <v>9</v>
      </c>
      <c r="G24" s="43">
        <f t="shared" si="4"/>
        <v>286979310</v>
      </c>
      <c r="H24" s="45">
        <f t="shared" si="5"/>
        <v>7.5089002189413015E-2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126929752</v>
      </c>
      <c r="T24" s="74">
        <v>286979310</v>
      </c>
    </row>
    <row r="25" spans="2:20" ht="18.75" customHeight="1">
      <c r="B25" s="41" t="s">
        <v>71</v>
      </c>
      <c r="C25" s="42"/>
      <c r="D25" s="43">
        <f t="shared" si="1"/>
        <v>10909522</v>
      </c>
      <c r="E25" s="44">
        <f t="shared" si="2"/>
        <v>3.3309359619288418E-3</v>
      </c>
      <c r="F25" s="83">
        <f t="shared" si="3"/>
        <v>17</v>
      </c>
      <c r="G25" s="43">
        <f t="shared" si="4"/>
        <v>17629029</v>
      </c>
      <c r="H25" s="45">
        <f t="shared" si="5"/>
        <v>4.6126886191838207E-3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10909522</v>
      </c>
      <c r="T25" s="74">
        <v>17629029</v>
      </c>
    </row>
    <row r="26" spans="2:20" ht="18.75" customHeight="1">
      <c r="B26" s="41" t="s">
        <v>72</v>
      </c>
      <c r="C26" s="42"/>
      <c r="D26" s="43">
        <f t="shared" si="1"/>
        <v>24542392</v>
      </c>
      <c r="E26" s="44">
        <f t="shared" si="2"/>
        <v>7.4933746963940966E-3</v>
      </c>
      <c r="F26" s="83">
        <f t="shared" si="3"/>
        <v>16</v>
      </c>
      <c r="G26" s="43">
        <f t="shared" si="4"/>
        <v>19719936</v>
      </c>
      <c r="H26" s="45">
        <f t="shared" si="5"/>
        <v>5.1597807433542316E-3</v>
      </c>
      <c r="I26" s="84">
        <f t="shared" si="6"/>
        <v>16</v>
      </c>
      <c r="R26" s="72" t="str">
        <f t="shared" si="0"/>
        <v>ⅩⅩⅡ．特殊目的用コード</v>
      </c>
      <c r="S26" s="74">
        <v>24542392</v>
      </c>
      <c r="T26" s="74">
        <v>19719936</v>
      </c>
    </row>
    <row r="27" spans="2:20" ht="18.75" customHeight="1" thickBot="1">
      <c r="B27" s="46" t="s">
        <v>73</v>
      </c>
      <c r="C27" s="47"/>
      <c r="D27" s="43">
        <f t="shared" si="1"/>
        <v>110758</v>
      </c>
      <c r="E27" s="44">
        <f t="shared" si="2"/>
        <v>3.3817045812943471E-5</v>
      </c>
      <c r="F27" s="83">
        <f t="shared" si="3"/>
        <v>20</v>
      </c>
      <c r="G27" s="43">
        <f t="shared" si="4"/>
        <v>388955</v>
      </c>
      <c r="H27" s="45">
        <f t="shared" si="5"/>
        <v>1.0177124910706329E-4</v>
      </c>
      <c r="I27" s="84">
        <f t="shared" si="6"/>
        <v>20</v>
      </c>
      <c r="R27" s="72" t="str">
        <f t="shared" si="0"/>
        <v>分類外</v>
      </c>
      <c r="S27" s="74">
        <v>110758</v>
      </c>
      <c r="T27" s="74">
        <v>388955</v>
      </c>
    </row>
    <row r="28" spans="2:20" ht="18.75" customHeight="1" thickTop="1">
      <c r="B28" s="48" t="s">
        <v>74</v>
      </c>
      <c r="C28" s="49"/>
      <c r="D28" s="50">
        <f>S28</f>
        <v>3275212170</v>
      </c>
      <c r="E28" s="51"/>
      <c r="F28" s="52"/>
      <c r="G28" s="50">
        <f>T28</f>
        <v>3821855420</v>
      </c>
      <c r="H28" s="51"/>
      <c r="I28" s="53"/>
      <c r="R28" s="77" t="s">
        <v>169</v>
      </c>
      <c r="S28" s="79">
        <f>SUM(S6:S27)</f>
        <v>3275212170</v>
      </c>
      <c r="T28" s="79">
        <f>SUM(T6:T27)</f>
        <v>3821855420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" priority="1" stopIfTrue="1" operator="equal">
      <formula>0</formula>
    </cfRule>
    <cfRule type="expression" dxfId="54" priority="2" stopIfTrue="1">
      <formula>$F6&lt;=5</formula>
    </cfRule>
  </conditionalFormatting>
  <conditionalFormatting sqref="G6:I27">
    <cfRule type="cellIs" dxfId="53" priority="3" stopIfTrue="1" operator="equal">
      <formula>0</formula>
    </cfRule>
  </conditionalFormatting>
  <conditionalFormatting sqref="G6:I27">
    <cfRule type="expression" dxfId="5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B8F0B-3E7B-41B8-87C6-AE1FB2CB513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133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99058382</v>
      </c>
      <c r="E6" s="44">
        <f>IFERROR(S6/$S$28,"-")</f>
        <v>2.266208851142832E-2</v>
      </c>
      <c r="F6" s="83">
        <f>_xlfn.IFS(D6&gt;0,RANK(D6,$D$6:$D$27),D6=0,"")</f>
        <v>11</v>
      </c>
      <c r="G6" s="40">
        <f>T6</f>
        <v>82684107</v>
      </c>
      <c r="H6" s="45">
        <f>IFERROR(T6/$T$28,"-")</f>
        <v>1.6808309654556448E-2</v>
      </c>
      <c r="I6" s="84">
        <f>_xlfn.IFS(G6&gt;0,RANK(G6,$G$6:$G$27),G6=0,"")</f>
        <v>13</v>
      </c>
      <c r="R6" s="72" t="str">
        <f>B6</f>
        <v>Ⅰ．感染症及び寄生虫症</v>
      </c>
      <c r="S6" s="74">
        <v>99058382</v>
      </c>
      <c r="T6" s="74">
        <v>82684107</v>
      </c>
    </row>
    <row r="7" spans="2:20" ht="18.75" customHeight="1">
      <c r="B7" s="41" t="s">
        <v>52</v>
      </c>
      <c r="C7" s="42"/>
      <c r="D7" s="43">
        <f>S7</f>
        <v>818799808</v>
      </c>
      <c r="E7" s="44">
        <f>IFERROR(S7/$S$28,"-")</f>
        <v>0.18732098533606692</v>
      </c>
      <c r="F7" s="83">
        <f>_xlfn.IFS(D7&gt;0,RANK(D7,$D$6:$D$27),D7=0,"")</f>
        <v>2</v>
      </c>
      <c r="G7" s="43">
        <f>T7</f>
        <v>459843420</v>
      </c>
      <c r="H7" s="45">
        <f>IFERROR(T7/$T$28,"-")</f>
        <v>9.3478552002384876E-2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818799808</v>
      </c>
      <c r="T7" s="74">
        <v>459843420</v>
      </c>
    </row>
    <row r="8" spans="2:20" ht="18.75" customHeight="1">
      <c r="B8" s="41" t="s">
        <v>53</v>
      </c>
      <c r="C8" s="42"/>
      <c r="D8" s="43">
        <f t="shared" ref="D8:D27" si="1">S8</f>
        <v>53591860</v>
      </c>
      <c r="E8" s="44">
        <f t="shared" ref="E8:E27" si="2">IFERROR(S8/$S$28,"-")</f>
        <v>1.2260481650225976E-2</v>
      </c>
      <c r="F8" s="83">
        <f t="shared" ref="F8:F27" si="3">_xlfn.IFS(D8&gt;0,RANK(D8,$D$6:$D$27),D8=0,"")</f>
        <v>14</v>
      </c>
      <c r="G8" s="43">
        <f t="shared" ref="G8:G27" si="4">T8</f>
        <v>45917268</v>
      </c>
      <c r="H8" s="45">
        <f t="shared" ref="H8:H27" si="5">IFERROR(T8/$T$28,"-")</f>
        <v>9.3342201668242704E-3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53591860</v>
      </c>
      <c r="T8" s="74">
        <v>45917268</v>
      </c>
    </row>
    <row r="9" spans="2:20" ht="18.75" customHeight="1">
      <c r="B9" s="41" t="s">
        <v>54</v>
      </c>
      <c r="C9" s="42"/>
      <c r="D9" s="43">
        <f t="shared" si="1"/>
        <v>276213241</v>
      </c>
      <c r="E9" s="44">
        <f t="shared" si="2"/>
        <v>6.319070420078618E-2</v>
      </c>
      <c r="F9" s="83">
        <f t="shared" si="3"/>
        <v>7</v>
      </c>
      <c r="G9" s="43">
        <f t="shared" si="4"/>
        <v>334595532</v>
      </c>
      <c r="H9" s="45">
        <f t="shared" si="5"/>
        <v>6.8017730552342434E-2</v>
      </c>
      <c r="I9" s="84">
        <f t="shared" si="6"/>
        <v>6</v>
      </c>
      <c r="R9" s="72" t="str">
        <f t="shared" si="0"/>
        <v>Ⅳ．内分泌，栄養及び代謝疾患</v>
      </c>
      <c r="S9" s="74">
        <v>276213241</v>
      </c>
      <c r="T9" s="74">
        <v>334595532</v>
      </c>
    </row>
    <row r="10" spans="2:20" ht="18.75" customHeight="1">
      <c r="B10" s="41" t="s">
        <v>55</v>
      </c>
      <c r="C10" s="42"/>
      <c r="D10" s="43">
        <f t="shared" si="1"/>
        <v>51493177</v>
      </c>
      <c r="E10" s="44">
        <f t="shared" si="2"/>
        <v>1.1780355295008201E-2</v>
      </c>
      <c r="F10" s="83">
        <f t="shared" si="3"/>
        <v>15</v>
      </c>
      <c r="G10" s="43">
        <f t="shared" si="4"/>
        <v>137825199</v>
      </c>
      <c r="H10" s="45">
        <f t="shared" si="5"/>
        <v>2.8017580488507464E-2</v>
      </c>
      <c r="I10" s="84">
        <f t="shared" si="6"/>
        <v>11</v>
      </c>
      <c r="R10" s="72" t="str">
        <f t="shared" si="0"/>
        <v>Ⅴ．精神及び行動の障害</v>
      </c>
      <c r="S10" s="74">
        <v>51493177</v>
      </c>
      <c r="T10" s="74">
        <v>137825199</v>
      </c>
    </row>
    <row r="11" spans="2:20" ht="18.75" customHeight="1">
      <c r="B11" s="41" t="s">
        <v>56</v>
      </c>
      <c r="C11" s="42"/>
      <c r="D11" s="43">
        <f t="shared" si="1"/>
        <v>202191919</v>
      </c>
      <c r="E11" s="44">
        <f t="shared" si="2"/>
        <v>4.6256470902922134E-2</v>
      </c>
      <c r="F11" s="83">
        <f t="shared" si="3"/>
        <v>8</v>
      </c>
      <c r="G11" s="43">
        <f t="shared" si="4"/>
        <v>330191687</v>
      </c>
      <c r="H11" s="45">
        <f t="shared" si="5"/>
        <v>6.7122501794164388E-2</v>
      </c>
      <c r="I11" s="84">
        <f t="shared" si="6"/>
        <v>8</v>
      </c>
      <c r="R11" s="72" t="str">
        <f t="shared" si="0"/>
        <v>Ⅵ．神経系の疾患</v>
      </c>
      <c r="S11" s="74">
        <v>202191919</v>
      </c>
      <c r="T11" s="74">
        <v>330191687</v>
      </c>
    </row>
    <row r="12" spans="2:20" ht="18.75" customHeight="1">
      <c r="B12" s="41" t="s">
        <v>57</v>
      </c>
      <c r="C12" s="42"/>
      <c r="D12" s="43">
        <f t="shared" si="1"/>
        <v>161844373</v>
      </c>
      <c r="E12" s="44">
        <f t="shared" si="2"/>
        <v>3.702595814660712E-2</v>
      </c>
      <c r="F12" s="83">
        <f t="shared" si="3"/>
        <v>10</v>
      </c>
      <c r="G12" s="43">
        <f t="shared" si="4"/>
        <v>225942737</v>
      </c>
      <c r="H12" s="45">
        <f t="shared" si="5"/>
        <v>4.5930416684478531E-2</v>
      </c>
      <c r="I12" s="84">
        <f t="shared" si="6"/>
        <v>10</v>
      </c>
      <c r="R12" s="72" t="str">
        <f t="shared" si="0"/>
        <v>Ⅶ．眼及び付属器の疾患</v>
      </c>
      <c r="S12" s="74">
        <v>161844373</v>
      </c>
      <c r="T12" s="74">
        <v>225942737</v>
      </c>
    </row>
    <row r="13" spans="2:20" ht="18.75" customHeight="1">
      <c r="B13" s="41" t="s">
        <v>58</v>
      </c>
      <c r="C13" s="42"/>
      <c r="D13" s="43">
        <f t="shared" si="1"/>
        <v>10146704</v>
      </c>
      <c r="E13" s="44">
        <f t="shared" si="2"/>
        <v>2.3213129419705622E-3</v>
      </c>
      <c r="F13" s="83">
        <f t="shared" si="3"/>
        <v>18</v>
      </c>
      <c r="G13" s="43">
        <f t="shared" si="4"/>
        <v>18105723</v>
      </c>
      <c r="H13" s="45">
        <f t="shared" si="5"/>
        <v>3.6805936442371534E-3</v>
      </c>
      <c r="I13" s="84">
        <f t="shared" si="6"/>
        <v>17</v>
      </c>
      <c r="R13" s="72" t="str">
        <f t="shared" si="0"/>
        <v>Ⅷ．耳及び乳様突起の疾患</v>
      </c>
      <c r="S13" s="74">
        <v>10146704</v>
      </c>
      <c r="T13" s="74">
        <v>18105723</v>
      </c>
    </row>
    <row r="14" spans="2:20" ht="18.75" customHeight="1">
      <c r="B14" s="41" t="s">
        <v>59</v>
      </c>
      <c r="C14" s="42"/>
      <c r="D14" s="43">
        <f t="shared" si="1"/>
        <v>853061412</v>
      </c>
      <c r="E14" s="44">
        <f t="shared" si="2"/>
        <v>0.19515918627086018</v>
      </c>
      <c r="F14" s="83">
        <f t="shared" si="3"/>
        <v>1</v>
      </c>
      <c r="G14" s="43">
        <f t="shared" si="4"/>
        <v>893098875</v>
      </c>
      <c r="H14" s="45">
        <f t="shared" si="5"/>
        <v>0.18155221103296187</v>
      </c>
      <c r="I14" s="84">
        <f t="shared" si="6"/>
        <v>1</v>
      </c>
      <c r="R14" s="72" t="str">
        <f t="shared" si="0"/>
        <v>Ⅸ．循環器系の疾患</v>
      </c>
      <c r="S14" s="74">
        <v>853061412</v>
      </c>
      <c r="T14" s="74">
        <v>893098875</v>
      </c>
    </row>
    <row r="15" spans="2:20" ht="18.75" customHeight="1">
      <c r="B15" s="41" t="s">
        <v>60</v>
      </c>
      <c r="C15" s="42"/>
      <c r="D15" s="43">
        <f t="shared" si="1"/>
        <v>323500066</v>
      </c>
      <c r="E15" s="44">
        <f t="shared" si="2"/>
        <v>7.4008751012558466E-2</v>
      </c>
      <c r="F15" s="83">
        <f t="shared" si="3"/>
        <v>5</v>
      </c>
      <c r="G15" s="43">
        <f t="shared" si="4"/>
        <v>260884171</v>
      </c>
      <c r="H15" s="45">
        <f t="shared" si="5"/>
        <v>5.3033431565515425E-2</v>
      </c>
      <c r="I15" s="84">
        <f t="shared" si="6"/>
        <v>9</v>
      </c>
      <c r="R15" s="72" t="str">
        <f t="shared" si="0"/>
        <v>Ⅹ．呼吸器系の疾患</v>
      </c>
      <c r="S15" s="74">
        <v>323500066</v>
      </c>
      <c r="T15" s="74">
        <v>260884171</v>
      </c>
    </row>
    <row r="16" spans="2:20" ht="18.75" customHeight="1">
      <c r="B16" s="41" t="s">
        <v>61</v>
      </c>
      <c r="C16" s="42" t="s">
        <v>62</v>
      </c>
      <c r="D16" s="43">
        <f t="shared" si="1"/>
        <v>288352136</v>
      </c>
      <c r="E16" s="44">
        <f t="shared" si="2"/>
        <v>6.5967780782967125E-2</v>
      </c>
      <c r="F16" s="83">
        <f t="shared" si="3"/>
        <v>6</v>
      </c>
      <c r="G16" s="43">
        <f t="shared" si="4"/>
        <v>391350727</v>
      </c>
      <c r="H16" s="45">
        <f t="shared" si="5"/>
        <v>7.9555121795676947E-2</v>
      </c>
      <c r="I16" s="84">
        <f t="shared" si="6"/>
        <v>5</v>
      </c>
      <c r="R16" s="72" t="str">
        <f t="shared" si="0"/>
        <v>ⅩⅠ．消化器系の疾患</v>
      </c>
      <c r="S16" s="74">
        <v>288352136</v>
      </c>
      <c r="T16" s="74">
        <v>391350727</v>
      </c>
    </row>
    <row r="17" spans="2:20" ht="18.75" customHeight="1">
      <c r="B17" s="41" t="s">
        <v>63</v>
      </c>
      <c r="C17" s="42"/>
      <c r="D17" s="43">
        <f t="shared" si="1"/>
        <v>81982444</v>
      </c>
      <c r="E17" s="44">
        <f t="shared" si="2"/>
        <v>1.8755539559602494E-2</v>
      </c>
      <c r="F17" s="83">
        <f t="shared" si="3"/>
        <v>12</v>
      </c>
      <c r="G17" s="43">
        <f t="shared" si="4"/>
        <v>92848897</v>
      </c>
      <c r="H17" s="45">
        <f t="shared" si="5"/>
        <v>1.8874643126520277E-2</v>
      </c>
      <c r="I17" s="84">
        <f t="shared" si="6"/>
        <v>12</v>
      </c>
      <c r="R17" s="72" t="str">
        <f t="shared" si="0"/>
        <v>ⅩⅡ．皮膚及び皮下組織の疾患</v>
      </c>
      <c r="S17" s="74">
        <v>81982444</v>
      </c>
      <c r="T17" s="74">
        <v>92848897</v>
      </c>
    </row>
    <row r="18" spans="2:20" ht="18.75" customHeight="1">
      <c r="B18" s="41" t="s">
        <v>64</v>
      </c>
      <c r="C18" s="42"/>
      <c r="D18" s="43">
        <f t="shared" si="1"/>
        <v>386446801</v>
      </c>
      <c r="E18" s="44">
        <f t="shared" si="2"/>
        <v>8.8409394867971156E-2</v>
      </c>
      <c r="F18" s="83">
        <f t="shared" si="3"/>
        <v>4</v>
      </c>
      <c r="G18" s="43">
        <f t="shared" si="4"/>
        <v>782500426</v>
      </c>
      <c r="H18" s="45">
        <f t="shared" si="5"/>
        <v>0.15906937792809847</v>
      </c>
      <c r="I18" s="84">
        <f t="shared" si="6"/>
        <v>2</v>
      </c>
      <c r="R18" s="72" t="str">
        <f t="shared" si="0"/>
        <v>ⅩⅢ．筋骨格系及び結合組織の疾患</v>
      </c>
      <c r="S18" s="74">
        <v>386446801</v>
      </c>
      <c r="T18" s="74">
        <v>782500426</v>
      </c>
    </row>
    <row r="19" spans="2:20" ht="18.75" customHeight="1">
      <c r="B19" s="41" t="s">
        <v>65</v>
      </c>
      <c r="C19" s="42"/>
      <c r="D19" s="43">
        <f t="shared" si="1"/>
        <v>442343998</v>
      </c>
      <c r="E19" s="44">
        <f t="shared" si="2"/>
        <v>0.10119728015722156</v>
      </c>
      <c r="F19" s="83">
        <f t="shared" si="3"/>
        <v>3</v>
      </c>
      <c r="G19" s="43">
        <f t="shared" si="4"/>
        <v>333741789</v>
      </c>
      <c r="H19" s="45">
        <f t="shared" si="5"/>
        <v>6.7844178738940011E-2</v>
      </c>
      <c r="I19" s="84">
        <f t="shared" si="6"/>
        <v>7</v>
      </c>
      <c r="R19" s="72" t="str">
        <f t="shared" si="0"/>
        <v>ⅩⅣ．腎尿路生殖器系の疾患</v>
      </c>
      <c r="S19" s="74">
        <v>442343998</v>
      </c>
      <c r="T19" s="74">
        <v>333741789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0</v>
      </c>
      <c r="H20" s="45">
        <f t="shared" si="5"/>
        <v>0</v>
      </c>
      <c r="I20" s="84" t="s">
        <v>172</v>
      </c>
      <c r="R20" s="72" t="str">
        <f t="shared" si="0"/>
        <v>ⅩⅤ．妊娠，分娩及び産じょく</v>
      </c>
      <c r="S20" s="74">
        <v>0</v>
      </c>
      <c r="T20" s="74">
        <v>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1300822</v>
      </c>
      <c r="E22" s="44">
        <f t="shared" si="2"/>
        <v>2.9759564719735896E-4</v>
      </c>
      <c r="F22" s="83">
        <f t="shared" si="3"/>
        <v>19</v>
      </c>
      <c r="G22" s="43">
        <f t="shared" si="4"/>
        <v>1676727</v>
      </c>
      <c r="H22" s="45">
        <f t="shared" si="5"/>
        <v>3.4085083149238663E-4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1300822</v>
      </c>
      <c r="T22" s="74">
        <v>1676727</v>
      </c>
    </row>
    <row r="23" spans="2:20" ht="18.75" customHeight="1">
      <c r="B23" s="41" t="s">
        <v>69</v>
      </c>
      <c r="C23" s="42"/>
      <c r="D23" s="43">
        <f t="shared" si="1"/>
        <v>67703321</v>
      </c>
      <c r="E23" s="44">
        <f t="shared" si="2"/>
        <v>1.5488832161821942E-2</v>
      </c>
      <c r="F23" s="83">
        <f t="shared" si="3"/>
        <v>13</v>
      </c>
      <c r="G23" s="43">
        <f t="shared" si="4"/>
        <v>73983257</v>
      </c>
      <c r="H23" s="45">
        <f t="shared" si="5"/>
        <v>1.5039570940865707E-2</v>
      </c>
      <c r="I23" s="84">
        <f t="shared" si="6"/>
        <v>14</v>
      </c>
      <c r="R23" s="72" t="str">
        <f t="shared" si="0"/>
        <v>ⅩⅧ．症状，徴候及び異常臨床所見・異常検査所見で他に分類されないもの</v>
      </c>
      <c r="S23" s="74">
        <v>67703321</v>
      </c>
      <c r="T23" s="74">
        <v>73983257</v>
      </c>
    </row>
    <row r="24" spans="2:20" ht="18.75" customHeight="1">
      <c r="B24" s="41" t="s">
        <v>70</v>
      </c>
      <c r="C24" s="42"/>
      <c r="D24" s="43">
        <f t="shared" si="1"/>
        <v>192753507</v>
      </c>
      <c r="E24" s="44">
        <f t="shared" si="2"/>
        <v>4.4097197514514408E-2</v>
      </c>
      <c r="F24" s="83">
        <f t="shared" si="3"/>
        <v>9</v>
      </c>
      <c r="G24" s="43">
        <f t="shared" si="4"/>
        <v>411691713</v>
      </c>
      <c r="H24" s="45">
        <f t="shared" si="5"/>
        <v>8.3690107390514384E-2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192753507</v>
      </c>
      <c r="T24" s="74">
        <v>411691713</v>
      </c>
    </row>
    <row r="25" spans="2:20" ht="18.75" customHeight="1">
      <c r="B25" s="41" t="s">
        <v>71</v>
      </c>
      <c r="C25" s="42"/>
      <c r="D25" s="43">
        <f t="shared" si="1"/>
        <v>22810889</v>
      </c>
      <c r="E25" s="44">
        <f t="shared" si="2"/>
        <v>5.2185627819195217E-3</v>
      </c>
      <c r="F25" s="83">
        <f t="shared" si="3"/>
        <v>17</v>
      </c>
      <c r="G25" s="43">
        <f t="shared" si="4"/>
        <v>24176944</v>
      </c>
      <c r="H25" s="45">
        <f t="shared" si="5"/>
        <v>4.9147723304657637E-3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22810889</v>
      </c>
      <c r="T25" s="74">
        <v>24176944</v>
      </c>
    </row>
    <row r="26" spans="2:20" ht="18.75" customHeight="1">
      <c r="B26" s="41" t="s">
        <v>72</v>
      </c>
      <c r="C26" s="42"/>
      <c r="D26" s="43">
        <f t="shared" si="1"/>
        <v>37316812</v>
      </c>
      <c r="E26" s="44">
        <f t="shared" si="2"/>
        <v>8.5371563661147884E-3</v>
      </c>
      <c r="F26" s="83">
        <f t="shared" si="3"/>
        <v>16</v>
      </c>
      <c r="G26" s="43">
        <f t="shared" si="4"/>
        <v>18080126</v>
      </c>
      <c r="H26" s="45">
        <f t="shared" si="5"/>
        <v>3.6753901980388689E-3</v>
      </c>
      <c r="I26" s="84">
        <f t="shared" si="6"/>
        <v>18</v>
      </c>
      <c r="R26" s="72" t="str">
        <f t="shared" si="0"/>
        <v>ⅩⅩⅡ．特殊目的用コード</v>
      </c>
      <c r="S26" s="74">
        <v>37316812</v>
      </c>
      <c r="T26" s="74">
        <v>18080126</v>
      </c>
    </row>
    <row r="27" spans="2:20" ht="18.75" customHeight="1" thickBot="1">
      <c r="B27" s="46" t="s">
        <v>73</v>
      </c>
      <c r="C27" s="47"/>
      <c r="D27" s="43">
        <f t="shared" si="1"/>
        <v>193928</v>
      </c>
      <c r="E27" s="44">
        <f t="shared" si="2"/>
        <v>4.4365892235593669E-5</v>
      </c>
      <c r="F27" s="83">
        <f t="shared" si="3"/>
        <v>20</v>
      </c>
      <c r="G27" s="43">
        <f t="shared" si="4"/>
        <v>100545</v>
      </c>
      <c r="H27" s="45">
        <f t="shared" si="5"/>
        <v>2.0439133414325657E-5</v>
      </c>
      <c r="I27" s="84">
        <f t="shared" si="6"/>
        <v>20</v>
      </c>
      <c r="R27" s="72" t="str">
        <f t="shared" si="0"/>
        <v>分類外</v>
      </c>
      <c r="S27" s="74">
        <v>193928</v>
      </c>
      <c r="T27" s="74">
        <v>100545</v>
      </c>
    </row>
    <row r="28" spans="2:20" ht="18.75" customHeight="1" thickTop="1">
      <c r="B28" s="48" t="s">
        <v>74</v>
      </c>
      <c r="C28" s="49"/>
      <c r="D28" s="50">
        <f>S28</f>
        <v>4371105600</v>
      </c>
      <c r="E28" s="51"/>
      <c r="F28" s="52"/>
      <c r="G28" s="50">
        <f>T28</f>
        <v>4919239870</v>
      </c>
      <c r="H28" s="51"/>
      <c r="I28" s="53"/>
      <c r="R28" s="77" t="s">
        <v>169</v>
      </c>
      <c r="S28" s="79">
        <f>SUM(S6:S27)</f>
        <v>4371105600</v>
      </c>
      <c r="T28" s="79">
        <f>SUM(T6:T27)</f>
        <v>4919239870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1" priority="1" stopIfTrue="1" operator="equal">
      <formula>0</formula>
    </cfRule>
    <cfRule type="expression" dxfId="50" priority="2" stopIfTrue="1">
      <formula>$F6&lt;=5</formula>
    </cfRule>
  </conditionalFormatting>
  <conditionalFormatting sqref="G6:I27">
    <cfRule type="cellIs" dxfId="49" priority="3" stopIfTrue="1" operator="equal">
      <formula>0</formula>
    </cfRule>
  </conditionalFormatting>
  <conditionalFormatting sqref="G6:I27">
    <cfRule type="expression" dxfId="4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B9E58-EF69-4B8E-8332-1B75B04AE72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134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51112718</v>
      </c>
      <c r="E6" s="44">
        <f>IFERROR(S6/$S$28,"-")</f>
        <v>1.5172374327518267E-2</v>
      </c>
      <c r="F6" s="83">
        <f>_xlfn.IFS(D6&gt;0,RANK(D6,$D$6:$D$27),D6=0,"")</f>
        <v>14</v>
      </c>
      <c r="G6" s="40">
        <f>T6</f>
        <v>64308883</v>
      </c>
      <c r="H6" s="45">
        <f>IFERROR(T6/$T$28,"-")</f>
        <v>1.5904418999009476E-2</v>
      </c>
      <c r="I6" s="84">
        <f>_xlfn.IFS(G6&gt;0,RANK(G6,$G$6:$G$27),G6=0,"")</f>
        <v>14</v>
      </c>
      <c r="R6" s="72" t="str">
        <f>B6</f>
        <v>Ⅰ．感染症及び寄生虫症</v>
      </c>
      <c r="S6" s="74">
        <v>51112718</v>
      </c>
      <c r="T6" s="74">
        <v>64308883</v>
      </c>
    </row>
    <row r="7" spans="2:20" ht="18.75" customHeight="1">
      <c r="B7" s="41" t="s">
        <v>52</v>
      </c>
      <c r="C7" s="42"/>
      <c r="D7" s="43">
        <f>S7</f>
        <v>603410032</v>
      </c>
      <c r="E7" s="44">
        <f>IFERROR(S7/$S$28,"-")</f>
        <v>0.17911712068381447</v>
      </c>
      <c r="F7" s="83">
        <f>_xlfn.IFS(D7&gt;0,RANK(D7,$D$6:$D$27),D7=0,"")</f>
        <v>2</v>
      </c>
      <c r="G7" s="43">
        <f>T7</f>
        <v>292581570</v>
      </c>
      <c r="H7" s="45">
        <f>IFERROR(T7/$T$28,"-")</f>
        <v>7.2359208613031287E-2</v>
      </c>
      <c r="I7" s="84">
        <f>_xlfn.IFS(G7&gt;0,RANK(G7,$G$6:$G$27),G7=0,"")</f>
        <v>6</v>
      </c>
      <c r="R7" s="72" t="str">
        <f t="shared" ref="R7:R27" si="0">B7</f>
        <v>Ⅱ．新生物＜腫瘍＞</v>
      </c>
      <c r="S7" s="74">
        <v>603410032</v>
      </c>
      <c r="T7" s="74">
        <v>292581570</v>
      </c>
    </row>
    <row r="8" spans="2:20" ht="18.75" customHeight="1">
      <c r="B8" s="41" t="s">
        <v>53</v>
      </c>
      <c r="C8" s="42"/>
      <c r="D8" s="43">
        <f t="shared" ref="D8:D27" si="1">S8</f>
        <v>38507965</v>
      </c>
      <c r="E8" s="44">
        <f t="shared" ref="E8:E27" si="2">IFERROR(S8/$S$28,"-")</f>
        <v>1.143076092277018E-2</v>
      </c>
      <c r="F8" s="83">
        <f t="shared" ref="F8:F27" si="3">_xlfn.IFS(D8&gt;0,RANK(D8,$D$6:$D$27),D8=0,"")</f>
        <v>15</v>
      </c>
      <c r="G8" s="43">
        <f t="shared" ref="G8:G27" si="4">T8</f>
        <v>46423789</v>
      </c>
      <c r="H8" s="45">
        <f t="shared" ref="H8:H27" si="5">IFERROR(T8/$T$28,"-")</f>
        <v>1.1481203798511119E-2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38507965</v>
      </c>
      <c r="T8" s="74">
        <v>46423789</v>
      </c>
    </row>
    <row r="9" spans="2:20" ht="18.75" customHeight="1">
      <c r="B9" s="41" t="s">
        <v>54</v>
      </c>
      <c r="C9" s="42"/>
      <c r="D9" s="43">
        <f t="shared" si="1"/>
        <v>264169881</v>
      </c>
      <c r="E9" s="44">
        <f t="shared" si="2"/>
        <v>7.8416575706029862E-2</v>
      </c>
      <c r="F9" s="83">
        <f t="shared" si="3"/>
        <v>5</v>
      </c>
      <c r="G9" s="43">
        <f t="shared" si="4"/>
        <v>257716356</v>
      </c>
      <c r="H9" s="45">
        <f t="shared" si="5"/>
        <v>6.373658999366992E-2</v>
      </c>
      <c r="I9" s="84">
        <f t="shared" si="6"/>
        <v>7</v>
      </c>
      <c r="R9" s="72" t="str">
        <f t="shared" si="0"/>
        <v>Ⅳ．内分泌，栄養及び代謝疾患</v>
      </c>
      <c r="S9" s="74">
        <v>264169881</v>
      </c>
      <c r="T9" s="74">
        <v>257716356</v>
      </c>
    </row>
    <row r="10" spans="2:20" ht="18.75" customHeight="1">
      <c r="B10" s="41" t="s">
        <v>55</v>
      </c>
      <c r="C10" s="42"/>
      <c r="D10" s="43">
        <f t="shared" si="1"/>
        <v>65465271</v>
      </c>
      <c r="E10" s="44">
        <f t="shared" si="2"/>
        <v>1.9432807252872487E-2</v>
      </c>
      <c r="F10" s="83">
        <f t="shared" si="3"/>
        <v>12</v>
      </c>
      <c r="G10" s="43">
        <f t="shared" si="4"/>
        <v>166587744</v>
      </c>
      <c r="H10" s="45">
        <f t="shared" si="5"/>
        <v>4.1199304933903565E-2</v>
      </c>
      <c r="I10" s="84">
        <f t="shared" si="6"/>
        <v>10</v>
      </c>
      <c r="R10" s="72" t="str">
        <f t="shared" si="0"/>
        <v>Ⅴ．精神及び行動の障害</v>
      </c>
      <c r="S10" s="74">
        <v>65465271</v>
      </c>
      <c r="T10" s="74">
        <v>166587744</v>
      </c>
    </row>
    <row r="11" spans="2:20" ht="18.75" customHeight="1">
      <c r="B11" s="41" t="s">
        <v>56</v>
      </c>
      <c r="C11" s="42"/>
      <c r="D11" s="43">
        <f t="shared" si="1"/>
        <v>221242611</v>
      </c>
      <c r="E11" s="44">
        <f t="shared" si="2"/>
        <v>6.5673981792349803E-2</v>
      </c>
      <c r="F11" s="83">
        <f t="shared" si="3"/>
        <v>8</v>
      </c>
      <c r="G11" s="43">
        <f t="shared" si="4"/>
        <v>302020675</v>
      </c>
      <c r="H11" s="45">
        <f t="shared" si="5"/>
        <v>7.4693621432729077E-2</v>
      </c>
      <c r="I11" s="84">
        <f t="shared" si="6"/>
        <v>5</v>
      </c>
      <c r="R11" s="72" t="str">
        <f t="shared" si="0"/>
        <v>Ⅵ．神経系の疾患</v>
      </c>
      <c r="S11" s="74">
        <v>221242611</v>
      </c>
      <c r="T11" s="74">
        <v>302020675</v>
      </c>
    </row>
    <row r="12" spans="2:20" ht="18.75" customHeight="1">
      <c r="B12" s="41" t="s">
        <v>57</v>
      </c>
      <c r="C12" s="42"/>
      <c r="D12" s="43">
        <f t="shared" si="1"/>
        <v>107875179</v>
      </c>
      <c r="E12" s="44">
        <f t="shared" si="2"/>
        <v>3.2021826670145727E-2</v>
      </c>
      <c r="F12" s="83">
        <f t="shared" si="3"/>
        <v>10</v>
      </c>
      <c r="G12" s="43">
        <f t="shared" si="4"/>
        <v>156581733</v>
      </c>
      <c r="H12" s="45">
        <f t="shared" si="5"/>
        <v>3.8724688923970726E-2</v>
      </c>
      <c r="I12" s="84">
        <f t="shared" si="6"/>
        <v>11</v>
      </c>
      <c r="R12" s="72" t="str">
        <f t="shared" si="0"/>
        <v>Ⅶ．眼及び付属器の疾患</v>
      </c>
      <c r="S12" s="74">
        <v>107875179</v>
      </c>
      <c r="T12" s="74">
        <v>156581733</v>
      </c>
    </row>
    <row r="13" spans="2:20" ht="18.75" customHeight="1">
      <c r="B13" s="41" t="s">
        <v>58</v>
      </c>
      <c r="C13" s="42"/>
      <c r="D13" s="43">
        <f t="shared" si="1"/>
        <v>5703721</v>
      </c>
      <c r="E13" s="44">
        <f t="shared" si="2"/>
        <v>1.6931009239564763E-3</v>
      </c>
      <c r="F13" s="83">
        <f t="shared" si="3"/>
        <v>18</v>
      </c>
      <c r="G13" s="43">
        <f t="shared" si="4"/>
        <v>10900744</v>
      </c>
      <c r="H13" s="45">
        <f t="shared" si="5"/>
        <v>2.6958950597375259E-3</v>
      </c>
      <c r="I13" s="84">
        <f t="shared" si="6"/>
        <v>18</v>
      </c>
      <c r="R13" s="72" t="str">
        <f t="shared" si="0"/>
        <v>Ⅷ．耳及び乳様突起の疾患</v>
      </c>
      <c r="S13" s="74">
        <v>5703721</v>
      </c>
      <c r="T13" s="74">
        <v>10900744</v>
      </c>
    </row>
    <row r="14" spans="2:20" ht="18.75" customHeight="1">
      <c r="B14" s="41" t="s">
        <v>59</v>
      </c>
      <c r="C14" s="42"/>
      <c r="D14" s="43">
        <f t="shared" si="1"/>
        <v>616761484</v>
      </c>
      <c r="E14" s="44">
        <f t="shared" si="2"/>
        <v>0.18308038531708817</v>
      </c>
      <c r="F14" s="83">
        <f t="shared" si="3"/>
        <v>1</v>
      </c>
      <c r="G14" s="43">
        <f t="shared" si="4"/>
        <v>792034255</v>
      </c>
      <c r="H14" s="45">
        <f t="shared" si="5"/>
        <v>0.19588032112279599</v>
      </c>
      <c r="I14" s="84">
        <f t="shared" si="6"/>
        <v>1</v>
      </c>
      <c r="R14" s="72" t="str">
        <f t="shared" si="0"/>
        <v>Ⅸ．循環器系の疾患</v>
      </c>
      <c r="S14" s="74">
        <v>616761484</v>
      </c>
      <c r="T14" s="74">
        <v>792034255</v>
      </c>
    </row>
    <row r="15" spans="2:20" ht="18.75" customHeight="1">
      <c r="B15" s="41" t="s">
        <v>60</v>
      </c>
      <c r="C15" s="42"/>
      <c r="D15" s="43">
        <f t="shared" si="1"/>
        <v>276641184</v>
      </c>
      <c r="E15" s="44">
        <f t="shared" si="2"/>
        <v>8.2118575616656836E-2</v>
      </c>
      <c r="F15" s="83">
        <f t="shared" si="3"/>
        <v>4</v>
      </c>
      <c r="G15" s="43">
        <f t="shared" si="4"/>
        <v>189509798</v>
      </c>
      <c r="H15" s="45">
        <f t="shared" si="5"/>
        <v>4.6868225526629788E-2</v>
      </c>
      <c r="I15" s="84">
        <f t="shared" si="6"/>
        <v>9</v>
      </c>
      <c r="R15" s="72" t="str">
        <f t="shared" si="0"/>
        <v>Ⅹ．呼吸器系の疾患</v>
      </c>
      <c r="S15" s="74">
        <v>276641184</v>
      </c>
      <c r="T15" s="74">
        <v>189509798</v>
      </c>
    </row>
    <row r="16" spans="2:20" ht="18.75" customHeight="1">
      <c r="B16" s="41" t="s">
        <v>61</v>
      </c>
      <c r="C16" s="42" t="s">
        <v>62</v>
      </c>
      <c r="D16" s="43">
        <f t="shared" si="1"/>
        <v>244799814</v>
      </c>
      <c r="E16" s="44">
        <f t="shared" si="2"/>
        <v>7.2666736551064384E-2</v>
      </c>
      <c r="F16" s="83">
        <f t="shared" si="3"/>
        <v>6</v>
      </c>
      <c r="G16" s="43">
        <f t="shared" si="4"/>
        <v>311554214</v>
      </c>
      <c r="H16" s="45">
        <f t="shared" si="5"/>
        <v>7.7051389002714674E-2</v>
      </c>
      <c r="I16" s="84">
        <f t="shared" si="6"/>
        <v>4</v>
      </c>
      <c r="R16" s="72" t="str">
        <f t="shared" si="0"/>
        <v>ⅩⅠ．消化器系の疾患</v>
      </c>
      <c r="S16" s="74">
        <v>244799814</v>
      </c>
      <c r="T16" s="74">
        <v>311554214</v>
      </c>
    </row>
    <row r="17" spans="2:20" ht="18.75" customHeight="1">
      <c r="B17" s="41" t="s">
        <v>63</v>
      </c>
      <c r="C17" s="42"/>
      <c r="D17" s="43">
        <f t="shared" si="1"/>
        <v>60708832</v>
      </c>
      <c r="E17" s="44">
        <f t="shared" si="2"/>
        <v>1.802089890994291E-2</v>
      </c>
      <c r="F17" s="83">
        <f t="shared" si="3"/>
        <v>13</v>
      </c>
      <c r="G17" s="43">
        <f t="shared" si="4"/>
        <v>76460664</v>
      </c>
      <c r="H17" s="45">
        <f t="shared" si="5"/>
        <v>1.8909711698747434E-2</v>
      </c>
      <c r="I17" s="84">
        <f t="shared" si="6"/>
        <v>13</v>
      </c>
      <c r="R17" s="72" t="str">
        <f t="shared" si="0"/>
        <v>ⅩⅡ．皮膚及び皮下組織の疾患</v>
      </c>
      <c r="S17" s="74">
        <v>60708832</v>
      </c>
      <c r="T17" s="74">
        <v>76460664</v>
      </c>
    </row>
    <row r="18" spans="2:20" ht="18.75" customHeight="1">
      <c r="B18" s="41" t="s">
        <v>64</v>
      </c>
      <c r="C18" s="42"/>
      <c r="D18" s="43">
        <f t="shared" si="1"/>
        <v>241309309</v>
      </c>
      <c r="E18" s="44">
        <f t="shared" si="2"/>
        <v>7.1630609917139848E-2</v>
      </c>
      <c r="F18" s="83">
        <f t="shared" si="3"/>
        <v>7</v>
      </c>
      <c r="G18" s="43">
        <f t="shared" si="4"/>
        <v>661267513</v>
      </c>
      <c r="H18" s="45">
        <f t="shared" si="5"/>
        <v>0.16354001354968251</v>
      </c>
      <c r="I18" s="84">
        <f t="shared" si="6"/>
        <v>2</v>
      </c>
      <c r="R18" s="72" t="str">
        <f t="shared" si="0"/>
        <v>ⅩⅢ．筋骨格系及び結合組織の疾患</v>
      </c>
      <c r="S18" s="74">
        <v>241309309</v>
      </c>
      <c r="T18" s="74">
        <v>661267513</v>
      </c>
    </row>
    <row r="19" spans="2:20" ht="18.75" customHeight="1">
      <c r="B19" s="41" t="s">
        <v>65</v>
      </c>
      <c r="C19" s="42"/>
      <c r="D19" s="43">
        <f t="shared" si="1"/>
        <v>327964550</v>
      </c>
      <c r="E19" s="44">
        <f t="shared" si="2"/>
        <v>9.7353479006068139E-2</v>
      </c>
      <c r="F19" s="83">
        <f t="shared" si="3"/>
        <v>3</v>
      </c>
      <c r="G19" s="43">
        <f t="shared" si="4"/>
        <v>218967842</v>
      </c>
      <c r="H19" s="45">
        <f t="shared" si="5"/>
        <v>5.4153581029807427E-2</v>
      </c>
      <c r="I19" s="84">
        <f t="shared" si="6"/>
        <v>8</v>
      </c>
      <c r="R19" s="72" t="str">
        <f t="shared" si="0"/>
        <v>ⅩⅣ．腎尿路生殖器系の疾患</v>
      </c>
      <c r="S19" s="74">
        <v>327964550</v>
      </c>
      <c r="T19" s="74">
        <v>218967842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4400</v>
      </c>
      <c r="H20" s="45">
        <f t="shared" si="5"/>
        <v>1.0881769412110875E-6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4400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4151990</v>
      </c>
      <c r="E22" s="44">
        <f t="shared" si="2"/>
        <v>1.2324828134577497E-3</v>
      </c>
      <c r="F22" s="83">
        <f t="shared" si="3"/>
        <v>19</v>
      </c>
      <c r="G22" s="43">
        <f t="shared" si="4"/>
        <v>1166538</v>
      </c>
      <c r="H22" s="45">
        <f t="shared" si="5"/>
        <v>2.8849994378329533E-4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4151990</v>
      </c>
      <c r="T22" s="74">
        <v>1166538</v>
      </c>
    </row>
    <row r="23" spans="2:20" ht="18.75" customHeight="1">
      <c r="B23" s="41" t="s">
        <v>69</v>
      </c>
      <c r="C23" s="42"/>
      <c r="D23" s="43">
        <f t="shared" si="1"/>
        <v>74068054</v>
      </c>
      <c r="E23" s="44">
        <f t="shared" si="2"/>
        <v>2.1986470001435585E-2</v>
      </c>
      <c r="F23" s="83">
        <f t="shared" si="3"/>
        <v>11</v>
      </c>
      <c r="G23" s="43">
        <f t="shared" si="4"/>
        <v>104953689</v>
      </c>
      <c r="H23" s="45">
        <f t="shared" si="5"/>
        <v>2.5956405514736307E-2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74068054</v>
      </c>
      <c r="T23" s="74">
        <v>104953689</v>
      </c>
    </row>
    <row r="24" spans="2:20" ht="18.75" customHeight="1">
      <c r="B24" s="41" t="s">
        <v>70</v>
      </c>
      <c r="C24" s="42"/>
      <c r="D24" s="43">
        <f t="shared" si="1"/>
        <v>135629298</v>
      </c>
      <c r="E24" s="44">
        <f t="shared" si="2"/>
        <v>4.0260400142182316E-2</v>
      </c>
      <c r="F24" s="83">
        <f t="shared" si="3"/>
        <v>9</v>
      </c>
      <c r="G24" s="43">
        <f t="shared" si="4"/>
        <v>334879790</v>
      </c>
      <c r="H24" s="45">
        <f t="shared" si="5"/>
        <v>8.2820105808093472E-2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135629298</v>
      </c>
      <c r="T24" s="74">
        <v>334879790</v>
      </c>
    </row>
    <row r="25" spans="2:20" ht="18.75" customHeight="1">
      <c r="B25" s="41" t="s">
        <v>71</v>
      </c>
      <c r="C25" s="42"/>
      <c r="D25" s="43">
        <f t="shared" si="1"/>
        <v>10992713</v>
      </c>
      <c r="E25" s="44">
        <f t="shared" si="2"/>
        <v>3.2630930820578999E-3</v>
      </c>
      <c r="F25" s="83">
        <f t="shared" si="3"/>
        <v>17</v>
      </c>
      <c r="G25" s="43">
        <f t="shared" si="4"/>
        <v>22524240</v>
      </c>
      <c r="H25" s="45">
        <f t="shared" si="5"/>
        <v>5.5705360423419148E-3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10992713</v>
      </c>
      <c r="T25" s="74">
        <v>22524240</v>
      </c>
    </row>
    <row r="26" spans="2:20" ht="18.75" customHeight="1">
      <c r="B26" s="41" t="s">
        <v>72</v>
      </c>
      <c r="C26" s="42"/>
      <c r="D26" s="43">
        <f t="shared" si="1"/>
        <v>14748069</v>
      </c>
      <c r="E26" s="44">
        <f t="shared" si="2"/>
        <v>4.3778384760534157E-3</v>
      </c>
      <c r="F26" s="83">
        <f t="shared" si="3"/>
        <v>16</v>
      </c>
      <c r="G26" s="43">
        <f t="shared" si="4"/>
        <v>32460672</v>
      </c>
      <c r="H26" s="45">
        <f t="shared" si="5"/>
        <v>8.0279442651400891E-3</v>
      </c>
      <c r="I26" s="84">
        <f t="shared" si="6"/>
        <v>16</v>
      </c>
      <c r="R26" s="72" t="str">
        <f t="shared" si="0"/>
        <v>ⅩⅩⅡ．特殊目的用コード</v>
      </c>
      <c r="S26" s="74">
        <v>14748069</v>
      </c>
      <c r="T26" s="74">
        <v>32460672</v>
      </c>
    </row>
    <row r="27" spans="2:20" ht="18.75" customHeight="1" thickBot="1">
      <c r="B27" s="46" t="s">
        <v>73</v>
      </c>
      <c r="C27" s="47"/>
      <c r="D27" s="43">
        <f t="shared" si="1"/>
        <v>3538865</v>
      </c>
      <c r="E27" s="44">
        <f t="shared" si="2"/>
        <v>1.05048188739548E-3</v>
      </c>
      <c r="F27" s="83">
        <f t="shared" si="3"/>
        <v>20</v>
      </c>
      <c r="G27" s="43">
        <f t="shared" si="4"/>
        <v>554951</v>
      </c>
      <c r="H27" s="45">
        <f t="shared" si="5"/>
        <v>1.3724656402318958E-4</v>
      </c>
      <c r="I27" s="84">
        <f t="shared" si="6"/>
        <v>20</v>
      </c>
      <c r="R27" s="72" t="str">
        <f t="shared" si="0"/>
        <v>分類外</v>
      </c>
      <c r="S27" s="74">
        <v>3538865</v>
      </c>
      <c r="T27" s="74">
        <v>554951</v>
      </c>
    </row>
    <row r="28" spans="2:20" ht="18.75" customHeight="1" thickTop="1">
      <c r="B28" s="48" t="s">
        <v>74</v>
      </c>
      <c r="C28" s="49"/>
      <c r="D28" s="50">
        <f>S28</f>
        <v>3368801540</v>
      </c>
      <c r="E28" s="51"/>
      <c r="F28" s="52"/>
      <c r="G28" s="50">
        <f>T28</f>
        <v>4043460060</v>
      </c>
      <c r="H28" s="51"/>
      <c r="I28" s="53"/>
      <c r="R28" s="77" t="s">
        <v>169</v>
      </c>
      <c r="S28" s="79">
        <f>SUM(S6:S27)</f>
        <v>3368801540</v>
      </c>
      <c r="T28" s="79">
        <f>SUM(T6:T27)</f>
        <v>4043460060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" priority="1" stopIfTrue="1" operator="equal">
      <formula>0</formula>
    </cfRule>
    <cfRule type="expression" dxfId="46" priority="2" stopIfTrue="1">
      <formula>$F6&lt;=5</formula>
    </cfRule>
  </conditionalFormatting>
  <conditionalFormatting sqref="G6:I27">
    <cfRule type="cellIs" dxfId="45" priority="3" stopIfTrue="1" operator="equal">
      <formula>0</formula>
    </cfRule>
  </conditionalFormatting>
  <conditionalFormatting sqref="G6:I27">
    <cfRule type="expression" dxfId="4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1182F-655E-4850-B17D-3F004297B69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135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67642246</v>
      </c>
      <c r="E6" s="44">
        <f>IFERROR(S6/$S$28,"-")</f>
        <v>1.7655239323556695E-2</v>
      </c>
      <c r="F6" s="83">
        <f>_xlfn.IFS(D6&gt;0,RANK(D6,$D$6:$D$27),D6=0,"")</f>
        <v>12</v>
      </c>
      <c r="G6" s="40">
        <f>T6</f>
        <v>61624729</v>
      </c>
      <c r="H6" s="45">
        <f>IFERROR(T6/$T$28,"-")</f>
        <v>1.3800816208830162E-2</v>
      </c>
      <c r="I6" s="84">
        <f>_xlfn.IFS(G6&gt;0,RANK(G6,$G$6:$G$27),G6=0,"")</f>
        <v>14</v>
      </c>
      <c r="R6" s="72" t="str">
        <f>B6</f>
        <v>Ⅰ．感染症及び寄生虫症</v>
      </c>
      <c r="S6" s="74">
        <v>67642246</v>
      </c>
      <c r="T6" s="74">
        <v>61624729</v>
      </c>
    </row>
    <row r="7" spans="2:20" ht="18.75" customHeight="1">
      <c r="B7" s="41" t="s">
        <v>52</v>
      </c>
      <c r="C7" s="42"/>
      <c r="D7" s="43">
        <f>S7</f>
        <v>563947838</v>
      </c>
      <c r="E7" s="44">
        <f>IFERROR(S7/$S$28,"-")</f>
        <v>0.14719549740989352</v>
      </c>
      <c r="F7" s="83">
        <f>_xlfn.IFS(D7&gt;0,RANK(D7,$D$6:$D$27),D7=0,"")</f>
        <v>2</v>
      </c>
      <c r="G7" s="43">
        <f>T7</f>
        <v>318459575</v>
      </c>
      <c r="H7" s="45">
        <f>IFERROR(T7/$T$28,"-")</f>
        <v>7.1318805548291578E-2</v>
      </c>
      <c r="I7" s="84">
        <f>_xlfn.IFS(G7&gt;0,RANK(G7,$G$6:$G$27),G7=0,"")</f>
        <v>6</v>
      </c>
      <c r="R7" s="72" t="str">
        <f t="shared" ref="R7:R27" si="0">B7</f>
        <v>Ⅱ．新生物＜腫瘍＞</v>
      </c>
      <c r="S7" s="74">
        <v>563947838</v>
      </c>
      <c r="T7" s="74">
        <v>318459575</v>
      </c>
    </row>
    <row r="8" spans="2:20" ht="18.75" customHeight="1">
      <c r="B8" s="41" t="s">
        <v>53</v>
      </c>
      <c r="C8" s="42"/>
      <c r="D8" s="43">
        <f t="shared" ref="D8:D27" si="1">S8</f>
        <v>32179732</v>
      </c>
      <c r="E8" s="44">
        <f t="shared" ref="E8:E27" si="2">IFERROR(S8/$S$28,"-")</f>
        <v>8.3992017330103991E-3</v>
      </c>
      <c r="F8" s="83">
        <f t="shared" ref="F8:F27" si="3">_xlfn.IFS(D8&gt;0,RANK(D8,$D$6:$D$27),D8=0,"")</f>
        <v>15</v>
      </c>
      <c r="G8" s="43">
        <f t="shared" ref="G8:G27" si="4">T8</f>
        <v>35268424</v>
      </c>
      <c r="H8" s="45">
        <f t="shared" ref="H8:H27" si="5">IFERROR(T8/$T$28,"-")</f>
        <v>7.898339603231273E-3</v>
      </c>
      <c r="I8" s="84">
        <f t="shared" ref="I8:I27" si="6">_xlfn.IFS(G8&gt;0,RANK(G8,$G$6:$G$27),G8=0,"")</f>
        <v>16</v>
      </c>
      <c r="R8" s="72" t="str">
        <f t="shared" si="0"/>
        <v>Ⅲ．血液及び造血器の疾患並びに免疫機構の障害</v>
      </c>
      <c r="S8" s="74">
        <v>32179732</v>
      </c>
      <c r="T8" s="74">
        <v>35268424</v>
      </c>
    </row>
    <row r="9" spans="2:20" ht="18.75" customHeight="1">
      <c r="B9" s="41" t="s">
        <v>54</v>
      </c>
      <c r="C9" s="42"/>
      <c r="D9" s="43">
        <f t="shared" si="1"/>
        <v>240677013</v>
      </c>
      <c r="E9" s="44">
        <f t="shared" si="2"/>
        <v>6.2818881918760741E-2</v>
      </c>
      <c r="F9" s="83">
        <f t="shared" si="3"/>
        <v>8</v>
      </c>
      <c r="G9" s="43">
        <f t="shared" si="4"/>
        <v>264216098</v>
      </c>
      <c r="H9" s="45">
        <f t="shared" si="5"/>
        <v>5.917101571208952E-2</v>
      </c>
      <c r="I9" s="84">
        <f t="shared" si="6"/>
        <v>8</v>
      </c>
      <c r="R9" s="72" t="str">
        <f t="shared" si="0"/>
        <v>Ⅳ．内分泌，栄養及び代謝疾患</v>
      </c>
      <c r="S9" s="74">
        <v>240677013</v>
      </c>
      <c r="T9" s="74">
        <v>264216098</v>
      </c>
    </row>
    <row r="10" spans="2:20" ht="18.75" customHeight="1">
      <c r="B10" s="41" t="s">
        <v>55</v>
      </c>
      <c r="C10" s="42"/>
      <c r="D10" s="43">
        <f t="shared" si="1"/>
        <v>98975403</v>
      </c>
      <c r="E10" s="44">
        <f t="shared" si="2"/>
        <v>2.5833477308108178E-2</v>
      </c>
      <c r="F10" s="83">
        <f t="shared" si="3"/>
        <v>11</v>
      </c>
      <c r="G10" s="43">
        <f t="shared" si="4"/>
        <v>220872761</v>
      </c>
      <c r="H10" s="45">
        <f t="shared" si="5"/>
        <v>4.9464304826360703E-2</v>
      </c>
      <c r="I10" s="84">
        <f t="shared" si="6"/>
        <v>9</v>
      </c>
      <c r="R10" s="72" t="str">
        <f t="shared" si="0"/>
        <v>Ⅴ．精神及び行動の障害</v>
      </c>
      <c r="S10" s="74">
        <v>98975403</v>
      </c>
      <c r="T10" s="74">
        <v>220872761</v>
      </c>
    </row>
    <row r="11" spans="2:20" ht="18.75" customHeight="1">
      <c r="B11" s="41" t="s">
        <v>56</v>
      </c>
      <c r="C11" s="42"/>
      <c r="D11" s="43">
        <f t="shared" si="1"/>
        <v>263876137</v>
      </c>
      <c r="E11" s="44">
        <f t="shared" si="2"/>
        <v>6.8874063562446367E-2</v>
      </c>
      <c r="F11" s="83">
        <f t="shared" si="3"/>
        <v>7</v>
      </c>
      <c r="G11" s="43">
        <f t="shared" si="4"/>
        <v>363307260</v>
      </c>
      <c r="H11" s="45">
        <f t="shared" si="5"/>
        <v>8.1362414146984308E-2</v>
      </c>
      <c r="I11" s="84">
        <f t="shared" si="6"/>
        <v>4</v>
      </c>
      <c r="R11" s="72" t="str">
        <f t="shared" si="0"/>
        <v>Ⅵ．神経系の疾患</v>
      </c>
      <c r="S11" s="74">
        <v>263876137</v>
      </c>
      <c r="T11" s="74">
        <v>363307260</v>
      </c>
    </row>
    <row r="12" spans="2:20" ht="18.75" customHeight="1">
      <c r="B12" s="41" t="s">
        <v>57</v>
      </c>
      <c r="C12" s="42"/>
      <c r="D12" s="43">
        <f t="shared" si="1"/>
        <v>123712258</v>
      </c>
      <c r="E12" s="44">
        <f t="shared" si="2"/>
        <v>3.229002068097489E-2</v>
      </c>
      <c r="F12" s="83">
        <f t="shared" si="3"/>
        <v>10</v>
      </c>
      <c r="G12" s="43">
        <f t="shared" si="4"/>
        <v>146686342</v>
      </c>
      <c r="H12" s="45">
        <f t="shared" si="5"/>
        <v>3.2850306672952745E-2</v>
      </c>
      <c r="I12" s="84">
        <f t="shared" si="6"/>
        <v>11</v>
      </c>
      <c r="R12" s="72" t="str">
        <f t="shared" si="0"/>
        <v>Ⅶ．眼及び付属器の疾患</v>
      </c>
      <c r="S12" s="74">
        <v>123712258</v>
      </c>
      <c r="T12" s="74">
        <v>146686342</v>
      </c>
    </row>
    <row r="13" spans="2:20" ht="18.75" customHeight="1">
      <c r="B13" s="41" t="s">
        <v>58</v>
      </c>
      <c r="C13" s="42"/>
      <c r="D13" s="43">
        <f t="shared" si="1"/>
        <v>9603878</v>
      </c>
      <c r="E13" s="44">
        <f t="shared" si="2"/>
        <v>2.5066992087199621E-3</v>
      </c>
      <c r="F13" s="83">
        <f t="shared" si="3"/>
        <v>17</v>
      </c>
      <c r="G13" s="43">
        <f t="shared" si="4"/>
        <v>16949185</v>
      </c>
      <c r="H13" s="45">
        <f t="shared" si="5"/>
        <v>3.7957584701826608E-3</v>
      </c>
      <c r="I13" s="84">
        <f t="shared" si="6"/>
        <v>17</v>
      </c>
      <c r="R13" s="72" t="str">
        <f t="shared" si="0"/>
        <v>Ⅷ．耳及び乳様突起の疾患</v>
      </c>
      <c r="S13" s="74">
        <v>9603878</v>
      </c>
      <c r="T13" s="74">
        <v>16949185</v>
      </c>
    </row>
    <row r="14" spans="2:20" ht="18.75" customHeight="1">
      <c r="B14" s="41" t="s">
        <v>59</v>
      </c>
      <c r="C14" s="42"/>
      <c r="D14" s="43">
        <f t="shared" si="1"/>
        <v>734895692</v>
      </c>
      <c r="E14" s="44">
        <f t="shared" si="2"/>
        <v>0.19181443679606394</v>
      </c>
      <c r="F14" s="83">
        <f t="shared" si="3"/>
        <v>1</v>
      </c>
      <c r="G14" s="43">
        <f t="shared" si="4"/>
        <v>758412863</v>
      </c>
      <c r="H14" s="45">
        <f t="shared" si="5"/>
        <v>0.16984604561385883</v>
      </c>
      <c r="I14" s="84">
        <f t="shared" si="6"/>
        <v>2</v>
      </c>
      <c r="R14" s="72" t="str">
        <f t="shared" si="0"/>
        <v>Ⅸ．循環器系の疾患</v>
      </c>
      <c r="S14" s="74">
        <v>734895692</v>
      </c>
      <c r="T14" s="74">
        <v>758412863</v>
      </c>
    </row>
    <row r="15" spans="2:20" ht="18.75" customHeight="1">
      <c r="B15" s="41" t="s">
        <v>60</v>
      </c>
      <c r="C15" s="42"/>
      <c r="D15" s="43">
        <f t="shared" si="1"/>
        <v>282815927</v>
      </c>
      <c r="E15" s="44">
        <f t="shared" si="2"/>
        <v>7.381752042500983E-2</v>
      </c>
      <c r="F15" s="83">
        <f t="shared" si="3"/>
        <v>6</v>
      </c>
      <c r="G15" s="43">
        <f t="shared" si="4"/>
        <v>192638411</v>
      </c>
      <c r="H15" s="45">
        <f t="shared" si="5"/>
        <v>4.3141241318433818E-2</v>
      </c>
      <c r="I15" s="84">
        <f t="shared" si="6"/>
        <v>10</v>
      </c>
      <c r="R15" s="72" t="str">
        <f t="shared" si="0"/>
        <v>Ⅹ．呼吸器系の疾患</v>
      </c>
      <c r="S15" s="74">
        <v>282815927</v>
      </c>
      <c r="T15" s="74">
        <v>192638411</v>
      </c>
    </row>
    <row r="16" spans="2:20" ht="18.75" customHeight="1">
      <c r="B16" s="41" t="s">
        <v>61</v>
      </c>
      <c r="C16" s="42" t="s">
        <v>62</v>
      </c>
      <c r="D16" s="43">
        <f t="shared" si="1"/>
        <v>302587460</v>
      </c>
      <c r="E16" s="44">
        <f t="shared" si="2"/>
        <v>7.8978069749593149E-2</v>
      </c>
      <c r="F16" s="83">
        <f t="shared" si="3"/>
        <v>5</v>
      </c>
      <c r="G16" s="43">
        <f t="shared" si="4"/>
        <v>348035456</v>
      </c>
      <c r="H16" s="45">
        <f t="shared" si="5"/>
        <v>7.7942304012605018E-2</v>
      </c>
      <c r="I16" s="84">
        <f t="shared" si="6"/>
        <v>5</v>
      </c>
      <c r="R16" s="72" t="str">
        <f t="shared" si="0"/>
        <v>ⅩⅠ．消化器系の疾患</v>
      </c>
      <c r="S16" s="74">
        <v>302587460</v>
      </c>
      <c r="T16" s="74">
        <v>348035456</v>
      </c>
    </row>
    <row r="17" spans="2:20" ht="18.75" customHeight="1">
      <c r="B17" s="41" t="s">
        <v>63</v>
      </c>
      <c r="C17" s="42"/>
      <c r="D17" s="43">
        <f t="shared" si="1"/>
        <v>54775228</v>
      </c>
      <c r="E17" s="44">
        <f t="shared" si="2"/>
        <v>1.4296830997338316E-2</v>
      </c>
      <c r="F17" s="83">
        <f t="shared" si="3"/>
        <v>13</v>
      </c>
      <c r="G17" s="43">
        <f t="shared" si="4"/>
        <v>68852170</v>
      </c>
      <c r="H17" s="45">
        <f t="shared" si="5"/>
        <v>1.5419396712464728E-2</v>
      </c>
      <c r="I17" s="84">
        <f t="shared" si="6"/>
        <v>12</v>
      </c>
      <c r="R17" s="72" t="str">
        <f t="shared" si="0"/>
        <v>ⅩⅡ．皮膚及び皮下組織の疾患</v>
      </c>
      <c r="S17" s="74">
        <v>54775228</v>
      </c>
      <c r="T17" s="74">
        <v>68852170</v>
      </c>
    </row>
    <row r="18" spans="2:20" ht="18.75" customHeight="1">
      <c r="B18" s="41" t="s">
        <v>64</v>
      </c>
      <c r="C18" s="42"/>
      <c r="D18" s="43">
        <f t="shared" si="1"/>
        <v>343488223</v>
      </c>
      <c r="E18" s="44">
        <f t="shared" si="2"/>
        <v>8.9653539622090772E-2</v>
      </c>
      <c r="F18" s="83">
        <f t="shared" si="3"/>
        <v>4</v>
      </c>
      <c r="G18" s="43">
        <f t="shared" si="4"/>
        <v>866287514</v>
      </c>
      <c r="H18" s="45">
        <f t="shared" si="5"/>
        <v>0.19400450044524148</v>
      </c>
      <c r="I18" s="84">
        <f t="shared" si="6"/>
        <v>1</v>
      </c>
      <c r="R18" s="72" t="str">
        <f t="shared" si="0"/>
        <v>ⅩⅢ．筋骨格系及び結合組織の疾患</v>
      </c>
      <c r="S18" s="74">
        <v>343488223</v>
      </c>
      <c r="T18" s="74">
        <v>866287514</v>
      </c>
    </row>
    <row r="19" spans="2:20" ht="18.75" customHeight="1">
      <c r="B19" s="41" t="s">
        <v>65</v>
      </c>
      <c r="C19" s="42"/>
      <c r="D19" s="43">
        <f t="shared" si="1"/>
        <v>437370373</v>
      </c>
      <c r="E19" s="44">
        <f t="shared" si="2"/>
        <v>0.11415763173133339</v>
      </c>
      <c r="F19" s="83">
        <f t="shared" si="3"/>
        <v>3</v>
      </c>
      <c r="G19" s="43">
        <f t="shared" si="4"/>
        <v>297444983</v>
      </c>
      <c r="H19" s="45">
        <f t="shared" si="5"/>
        <v>6.661260194136695E-2</v>
      </c>
      <c r="I19" s="84">
        <f t="shared" si="6"/>
        <v>7</v>
      </c>
      <c r="R19" s="72" t="str">
        <f t="shared" si="0"/>
        <v>ⅩⅣ．腎尿路生殖器系の疾患</v>
      </c>
      <c r="S19" s="74">
        <v>437370373</v>
      </c>
      <c r="T19" s="74">
        <v>297444983</v>
      </c>
    </row>
    <row r="20" spans="2:20" ht="18.75" customHeight="1">
      <c r="B20" s="41" t="s">
        <v>66</v>
      </c>
      <c r="C20" s="42" t="s">
        <v>62</v>
      </c>
      <c r="D20" s="43">
        <f t="shared" si="1"/>
        <v>5500</v>
      </c>
      <c r="E20" s="44">
        <f t="shared" si="2"/>
        <v>1.4355498526699102E-6</v>
      </c>
      <c r="F20" s="83">
        <f t="shared" si="3"/>
        <v>21</v>
      </c>
      <c r="G20" s="43">
        <f t="shared" si="4"/>
        <v>2566</v>
      </c>
      <c r="H20" s="45">
        <f t="shared" si="5"/>
        <v>5.7465395737250533E-7</v>
      </c>
      <c r="I20" s="84">
        <f t="shared" si="6"/>
        <v>21</v>
      </c>
      <c r="R20" s="72" t="str">
        <f t="shared" si="0"/>
        <v>ⅩⅤ．妊娠，分娩及び産じょく</v>
      </c>
      <c r="S20" s="74">
        <v>5500</v>
      </c>
      <c r="T20" s="74">
        <v>2566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1095</v>
      </c>
      <c r="H21" s="45">
        <f t="shared" si="5"/>
        <v>2.4522450636122113E-7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1095</v>
      </c>
    </row>
    <row r="22" spans="2:20" ht="18.75" customHeight="1">
      <c r="B22" s="41" t="s">
        <v>68</v>
      </c>
      <c r="C22" s="42"/>
      <c r="D22" s="43">
        <f t="shared" si="1"/>
        <v>804453</v>
      </c>
      <c r="E22" s="44">
        <f t="shared" si="2"/>
        <v>2.0996952465997585E-4</v>
      </c>
      <c r="F22" s="83">
        <f t="shared" si="3"/>
        <v>19</v>
      </c>
      <c r="G22" s="43">
        <f t="shared" si="4"/>
        <v>709928</v>
      </c>
      <c r="H22" s="45">
        <f t="shared" si="5"/>
        <v>1.5898789347215431E-4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804453</v>
      </c>
      <c r="T22" s="74">
        <v>709928</v>
      </c>
    </row>
    <row r="23" spans="2:20" ht="18.75" customHeight="1">
      <c r="B23" s="41" t="s">
        <v>69</v>
      </c>
      <c r="C23" s="42"/>
      <c r="D23" s="43">
        <f t="shared" si="1"/>
        <v>52626707</v>
      </c>
      <c r="E23" s="44">
        <f t="shared" si="2"/>
        <v>1.3736047541882278E-2</v>
      </c>
      <c r="F23" s="83">
        <f t="shared" si="3"/>
        <v>14</v>
      </c>
      <c r="G23" s="43">
        <f t="shared" si="4"/>
        <v>65696219</v>
      </c>
      <c r="H23" s="45">
        <f t="shared" si="5"/>
        <v>1.4712623629291028E-2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52626707</v>
      </c>
      <c r="T23" s="74">
        <v>65696219</v>
      </c>
    </row>
    <row r="24" spans="2:20" ht="18.75" customHeight="1">
      <c r="B24" s="41" t="s">
        <v>70</v>
      </c>
      <c r="C24" s="42"/>
      <c r="D24" s="43">
        <f t="shared" si="1"/>
        <v>189775950</v>
      </c>
      <c r="E24" s="44">
        <f t="shared" si="2"/>
        <v>4.9533243102325861E-2</v>
      </c>
      <c r="F24" s="83">
        <f t="shared" si="3"/>
        <v>9</v>
      </c>
      <c r="G24" s="43">
        <f t="shared" si="4"/>
        <v>384334629</v>
      </c>
      <c r="H24" s="45">
        <f t="shared" si="5"/>
        <v>8.6071479154381791E-2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189775950</v>
      </c>
      <c r="T24" s="74">
        <v>384334629</v>
      </c>
    </row>
    <row r="25" spans="2:20" ht="18.75" customHeight="1">
      <c r="B25" s="41" t="s">
        <v>71</v>
      </c>
      <c r="C25" s="42"/>
      <c r="D25" s="43">
        <f t="shared" si="1"/>
        <v>23672693</v>
      </c>
      <c r="E25" s="44">
        <f t="shared" si="2"/>
        <v>6.1787874451727292E-3</v>
      </c>
      <c r="F25" s="83">
        <f t="shared" si="3"/>
        <v>16</v>
      </c>
      <c r="G25" s="43">
        <f t="shared" si="4"/>
        <v>38884359</v>
      </c>
      <c r="H25" s="45">
        <f t="shared" si="5"/>
        <v>8.7081257908196395E-3</v>
      </c>
      <c r="I25" s="84">
        <f t="shared" si="6"/>
        <v>15</v>
      </c>
      <c r="R25" s="72" t="str">
        <f t="shared" si="0"/>
        <v>ⅩⅩⅠ．健康状態に影響を及ぼす要因及び保健サービスの利用</v>
      </c>
      <c r="S25" s="74">
        <v>23672693</v>
      </c>
      <c r="T25" s="74">
        <v>38884359</v>
      </c>
    </row>
    <row r="26" spans="2:20" ht="18.75" customHeight="1">
      <c r="B26" s="41" t="s">
        <v>72</v>
      </c>
      <c r="C26" s="42"/>
      <c r="D26" s="43">
        <f t="shared" si="1"/>
        <v>7591359</v>
      </c>
      <c r="E26" s="44">
        <f t="shared" si="2"/>
        <v>1.9814135080026174E-3</v>
      </c>
      <c r="F26" s="83">
        <f t="shared" si="3"/>
        <v>18</v>
      </c>
      <c r="G26" s="43">
        <f t="shared" si="4"/>
        <v>16352068</v>
      </c>
      <c r="H26" s="45">
        <f t="shared" si="5"/>
        <v>3.6620345235480549E-3</v>
      </c>
      <c r="I26" s="84">
        <f t="shared" si="6"/>
        <v>18</v>
      </c>
      <c r="R26" s="72" t="str">
        <f t="shared" si="0"/>
        <v>ⅩⅩⅡ．特殊目的用コード</v>
      </c>
      <c r="S26" s="74">
        <v>7591359</v>
      </c>
      <c r="T26" s="74">
        <v>16352068</v>
      </c>
    </row>
    <row r="27" spans="2:20" ht="18.75" customHeight="1" thickBot="1">
      <c r="B27" s="46" t="s">
        <v>73</v>
      </c>
      <c r="C27" s="47"/>
      <c r="D27" s="43">
        <f t="shared" si="1"/>
        <v>260500</v>
      </c>
      <c r="E27" s="44">
        <f t="shared" si="2"/>
        <v>6.7992861203729378E-5</v>
      </c>
      <c r="F27" s="83">
        <f t="shared" si="3"/>
        <v>20</v>
      </c>
      <c r="G27" s="43">
        <f t="shared" si="4"/>
        <v>259335</v>
      </c>
      <c r="H27" s="45">
        <f t="shared" si="5"/>
        <v>5.8077897129851398E-5</v>
      </c>
      <c r="I27" s="84">
        <f t="shared" si="6"/>
        <v>20</v>
      </c>
      <c r="R27" s="72" t="str">
        <f t="shared" si="0"/>
        <v>分類外</v>
      </c>
      <c r="S27" s="74">
        <v>260500</v>
      </c>
      <c r="T27" s="74">
        <v>259335</v>
      </c>
    </row>
    <row r="28" spans="2:20" ht="18.75" customHeight="1" thickTop="1">
      <c r="B28" s="48" t="s">
        <v>74</v>
      </c>
      <c r="C28" s="49"/>
      <c r="D28" s="50">
        <f>S28</f>
        <v>3831284570</v>
      </c>
      <c r="E28" s="51"/>
      <c r="F28" s="52"/>
      <c r="G28" s="50">
        <f>T28</f>
        <v>4465295970</v>
      </c>
      <c r="H28" s="51"/>
      <c r="I28" s="53"/>
      <c r="R28" s="77" t="s">
        <v>169</v>
      </c>
      <c r="S28" s="79">
        <f>SUM(S6:S27)</f>
        <v>3831284570</v>
      </c>
      <c r="T28" s="79">
        <f>SUM(T6:T27)</f>
        <v>4465295970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3" priority="1" stopIfTrue="1" operator="equal">
      <formula>0</formula>
    </cfRule>
    <cfRule type="expression" dxfId="42" priority="2" stopIfTrue="1">
      <formula>$F6&lt;=5</formula>
    </cfRule>
  </conditionalFormatting>
  <conditionalFormatting sqref="G6:I27">
    <cfRule type="cellIs" dxfId="41" priority="3" stopIfTrue="1" operator="equal">
      <formula>0</formula>
    </cfRule>
  </conditionalFormatting>
  <conditionalFormatting sqref="G6:I27">
    <cfRule type="expression" dxfId="4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011E-C286-47BF-B2A9-FFAC10C4C8C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136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26980988</v>
      </c>
      <c r="E6" s="44">
        <f>IFERROR(S6/$S$28,"-")</f>
        <v>1.5098702558583478E-2</v>
      </c>
      <c r="F6" s="83">
        <f>_xlfn.IFS(D6&gt;0,RANK(D6,$D$6:$D$27),D6=0,"")</f>
        <v>13</v>
      </c>
      <c r="G6" s="40">
        <f>T6</f>
        <v>22982279</v>
      </c>
      <c r="H6" s="45">
        <f>IFERROR(T6/$T$28,"-")</f>
        <v>1.1677435229383261E-2</v>
      </c>
      <c r="I6" s="84">
        <f>_xlfn.IFS(G6&gt;0,RANK(G6,$G$6:$G$27),G6=0,"")</f>
        <v>14</v>
      </c>
      <c r="R6" s="72" t="str">
        <f>B6</f>
        <v>Ⅰ．感染症及び寄生虫症</v>
      </c>
      <c r="S6" s="74">
        <v>26980988</v>
      </c>
      <c r="T6" s="74">
        <v>22982279</v>
      </c>
    </row>
    <row r="7" spans="2:20" ht="18.75" customHeight="1">
      <c r="B7" s="41" t="s">
        <v>52</v>
      </c>
      <c r="C7" s="42"/>
      <c r="D7" s="43">
        <f>S7</f>
        <v>261989478</v>
      </c>
      <c r="E7" s="44">
        <f>IFERROR(S7/$S$28,"-")</f>
        <v>0.14661068756268489</v>
      </c>
      <c r="F7" s="83">
        <f>_xlfn.IFS(D7&gt;0,RANK(D7,$D$6:$D$27),D7=0,"")</f>
        <v>2</v>
      </c>
      <c r="G7" s="43">
        <f>T7</f>
        <v>153210780</v>
      </c>
      <c r="H7" s="45">
        <f>IFERROR(T7/$T$28,"-")</f>
        <v>7.7847325754477545E-2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261989478</v>
      </c>
      <c r="T7" s="74">
        <v>153210780</v>
      </c>
    </row>
    <row r="8" spans="2:20" ht="18.75" customHeight="1">
      <c r="B8" s="41" t="s">
        <v>53</v>
      </c>
      <c r="C8" s="42"/>
      <c r="D8" s="43">
        <f t="shared" ref="D8:D27" si="1">S8</f>
        <v>18093793</v>
      </c>
      <c r="E8" s="44">
        <f t="shared" ref="E8:E27" si="2">IFERROR(S8/$S$28,"-")</f>
        <v>1.0125381571037349E-2</v>
      </c>
      <c r="F8" s="83">
        <f t="shared" ref="F8:F27" si="3">_xlfn.IFS(D8&gt;0,RANK(D8,$D$6:$D$27),D8=0,"")</f>
        <v>16</v>
      </c>
      <c r="G8" s="43">
        <f t="shared" ref="G8:G27" si="4">T8</f>
        <v>17009118</v>
      </c>
      <c r="H8" s="45">
        <f t="shared" ref="H8:H27" si="5">IFERROR(T8/$T$28,"-")</f>
        <v>8.6424359287404426E-3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18093793</v>
      </c>
      <c r="T8" s="74">
        <v>17009118</v>
      </c>
    </row>
    <row r="9" spans="2:20" ht="18.75" customHeight="1">
      <c r="B9" s="41" t="s">
        <v>54</v>
      </c>
      <c r="C9" s="42"/>
      <c r="D9" s="43">
        <f t="shared" si="1"/>
        <v>102336852</v>
      </c>
      <c r="E9" s="44">
        <f t="shared" si="2"/>
        <v>5.7268239737172662E-2</v>
      </c>
      <c r="F9" s="83">
        <f t="shared" si="3"/>
        <v>8</v>
      </c>
      <c r="G9" s="43">
        <f t="shared" si="4"/>
        <v>113684676</v>
      </c>
      <c r="H9" s="45">
        <f t="shared" si="5"/>
        <v>5.7763872789266098E-2</v>
      </c>
      <c r="I9" s="84">
        <f t="shared" si="6"/>
        <v>7</v>
      </c>
      <c r="R9" s="72" t="str">
        <f t="shared" si="0"/>
        <v>Ⅳ．内分泌，栄養及び代謝疾患</v>
      </c>
      <c r="S9" s="74">
        <v>102336852</v>
      </c>
      <c r="T9" s="74">
        <v>113684676</v>
      </c>
    </row>
    <row r="10" spans="2:20" ht="18.75" customHeight="1">
      <c r="B10" s="41" t="s">
        <v>55</v>
      </c>
      <c r="C10" s="42"/>
      <c r="D10" s="43">
        <f t="shared" si="1"/>
        <v>47999809</v>
      </c>
      <c r="E10" s="44">
        <f t="shared" si="2"/>
        <v>2.6860945157375939E-2</v>
      </c>
      <c r="F10" s="83">
        <f t="shared" si="3"/>
        <v>11</v>
      </c>
      <c r="G10" s="43">
        <f t="shared" si="4"/>
        <v>63382590</v>
      </c>
      <c r="H10" s="45">
        <f t="shared" si="5"/>
        <v>3.2205078068870158E-2</v>
      </c>
      <c r="I10" s="84">
        <f t="shared" si="6"/>
        <v>11</v>
      </c>
      <c r="R10" s="72" t="str">
        <f t="shared" si="0"/>
        <v>Ⅴ．精神及び行動の障害</v>
      </c>
      <c r="S10" s="74">
        <v>47999809</v>
      </c>
      <c r="T10" s="74">
        <v>63382590</v>
      </c>
    </row>
    <row r="11" spans="2:20" ht="18.75" customHeight="1">
      <c r="B11" s="41" t="s">
        <v>56</v>
      </c>
      <c r="C11" s="42"/>
      <c r="D11" s="43">
        <f t="shared" si="1"/>
        <v>121071231</v>
      </c>
      <c r="E11" s="44">
        <f t="shared" si="2"/>
        <v>6.7752096597446743E-2</v>
      </c>
      <c r="F11" s="83">
        <f t="shared" si="3"/>
        <v>6</v>
      </c>
      <c r="G11" s="43">
        <f t="shared" si="4"/>
        <v>133677963</v>
      </c>
      <c r="H11" s="45">
        <f t="shared" si="5"/>
        <v>6.7922583070564591E-2</v>
      </c>
      <c r="I11" s="84">
        <f t="shared" si="6"/>
        <v>6</v>
      </c>
      <c r="R11" s="72" t="str">
        <f t="shared" si="0"/>
        <v>Ⅵ．神経系の疾患</v>
      </c>
      <c r="S11" s="74">
        <v>121071231</v>
      </c>
      <c r="T11" s="74">
        <v>133677963</v>
      </c>
    </row>
    <row r="12" spans="2:20" ht="18.75" customHeight="1">
      <c r="B12" s="41" t="s">
        <v>57</v>
      </c>
      <c r="C12" s="42"/>
      <c r="D12" s="43">
        <f t="shared" si="1"/>
        <v>51926961</v>
      </c>
      <c r="E12" s="44">
        <f t="shared" si="2"/>
        <v>2.9058600037558467E-2</v>
      </c>
      <c r="F12" s="83">
        <f t="shared" si="3"/>
        <v>10</v>
      </c>
      <c r="G12" s="43">
        <f t="shared" si="4"/>
        <v>77773805</v>
      </c>
      <c r="H12" s="45">
        <f t="shared" si="5"/>
        <v>3.9517341619174667E-2</v>
      </c>
      <c r="I12" s="84">
        <f t="shared" si="6"/>
        <v>10</v>
      </c>
      <c r="R12" s="72" t="str">
        <f t="shared" si="0"/>
        <v>Ⅶ．眼及び付属器の疾患</v>
      </c>
      <c r="S12" s="74">
        <v>51926961</v>
      </c>
      <c r="T12" s="74">
        <v>77773805</v>
      </c>
    </row>
    <row r="13" spans="2:20" ht="18.75" customHeight="1">
      <c r="B13" s="41" t="s">
        <v>58</v>
      </c>
      <c r="C13" s="42"/>
      <c r="D13" s="43">
        <f t="shared" si="1"/>
        <v>3679030</v>
      </c>
      <c r="E13" s="44">
        <f t="shared" si="2"/>
        <v>2.0588045061250304E-3</v>
      </c>
      <c r="F13" s="83">
        <f t="shared" si="3"/>
        <v>18</v>
      </c>
      <c r="G13" s="43">
        <f t="shared" si="4"/>
        <v>6820696</v>
      </c>
      <c r="H13" s="45">
        <f t="shared" si="5"/>
        <v>3.4656369700895849E-3</v>
      </c>
      <c r="I13" s="84">
        <f t="shared" si="6"/>
        <v>17</v>
      </c>
      <c r="R13" s="72" t="str">
        <f t="shared" si="0"/>
        <v>Ⅷ．耳及び乳様突起の疾患</v>
      </c>
      <c r="S13" s="74">
        <v>3679030</v>
      </c>
      <c r="T13" s="74">
        <v>6820696</v>
      </c>
    </row>
    <row r="14" spans="2:20" ht="18.75" customHeight="1">
      <c r="B14" s="41" t="s">
        <v>59</v>
      </c>
      <c r="C14" s="42"/>
      <c r="D14" s="43">
        <f t="shared" si="1"/>
        <v>358608378</v>
      </c>
      <c r="E14" s="44">
        <f t="shared" si="2"/>
        <v>0.20067913133640886</v>
      </c>
      <c r="F14" s="83">
        <f t="shared" si="3"/>
        <v>1</v>
      </c>
      <c r="G14" s="43">
        <f t="shared" si="4"/>
        <v>351446288</v>
      </c>
      <c r="H14" s="45">
        <f t="shared" si="5"/>
        <v>0.17857198864947971</v>
      </c>
      <c r="I14" s="84">
        <f t="shared" si="6"/>
        <v>2</v>
      </c>
      <c r="R14" s="72" t="str">
        <f t="shared" si="0"/>
        <v>Ⅸ．循環器系の疾患</v>
      </c>
      <c r="S14" s="74">
        <v>358608378</v>
      </c>
      <c r="T14" s="74">
        <v>351446288</v>
      </c>
    </row>
    <row r="15" spans="2:20" ht="18.75" customHeight="1">
      <c r="B15" s="41" t="s">
        <v>60</v>
      </c>
      <c r="C15" s="42"/>
      <c r="D15" s="43">
        <f t="shared" si="1"/>
        <v>141444580</v>
      </c>
      <c r="E15" s="44">
        <f t="shared" si="2"/>
        <v>7.9153129675746697E-2</v>
      </c>
      <c r="F15" s="83">
        <f t="shared" si="3"/>
        <v>5</v>
      </c>
      <c r="G15" s="43">
        <f t="shared" si="4"/>
        <v>99946192</v>
      </c>
      <c r="H15" s="45">
        <f t="shared" si="5"/>
        <v>5.0783265815522623E-2</v>
      </c>
      <c r="I15" s="84">
        <f t="shared" si="6"/>
        <v>8</v>
      </c>
      <c r="R15" s="72" t="str">
        <f t="shared" si="0"/>
        <v>Ⅹ．呼吸器系の疾患</v>
      </c>
      <c r="S15" s="74">
        <v>141444580</v>
      </c>
      <c r="T15" s="74">
        <v>99946192</v>
      </c>
    </row>
    <row r="16" spans="2:20" ht="18.75" customHeight="1">
      <c r="B16" s="41" t="s">
        <v>61</v>
      </c>
      <c r="C16" s="42" t="s">
        <v>62</v>
      </c>
      <c r="D16" s="43">
        <f t="shared" si="1"/>
        <v>117152001</v>
      </c>
      <c r="E16" s="44">
        <f t="shared" si="2"/>
        <v>6.555887491006164E-2</v>
      </c>
      <c r="F16" s="83">
        <f t="shared" si="3"/>
        <v>7</v>
      </c>
      <c r="G16" s="43">
        <f t="shared" si="4"/>
        <v>144400786</v>
      </c>
      <c r="H16" s="45">
        <f t="shared" si="5"/>
        <v>7.3370914415712779E-2</v>
      </c>
      <c r="I16" s="84">
        <f t="shared" si="6"/>
        <v>5</v>
      </c>
      <c r="R16" s="72" t="str">
        <f t="shared" si="0"/>
        <v>ⅩⅠ．消化器系の疾患</v>
      </c>
      <c r="S16" s="74">
        <v>117152001</v>
      </c>
      <c r="T16" s="74">
        <v>144400786</v>
      </c>
    </row>
    <row r="17" spans="2:20" ht="18.75" customHeight="1">
      <c r="B17" s="41" t="s">
        <v>63</v>
      </c>
      <c r="C17" s="42"/>
      <c r="D17" s="43">
        <f t="shared" si="1"/>
        <v>24293044</v>
      </c>
      <c r="E17" s="44">
        <f t="shared" si="2"/>
        <v>1.3594514982126712E-2</v>
      </c>
      <c r="F17" s="83">
        <f t="shared" si="3"/>
        <v>14</v>
      </c>
      <c r="G17" s="43">
        <f t="shared" si="4"/>
        <v>29481157</v>
      </c>
      <c r="H17" s="45">
        <f t="shared" si="5"/>
        <v>1.4979554523499561E-2</v>
      </c>
      <c r="I17" s="84">
        <f t="shared" si="6"/>
        <v>13</v>
      </c>
      <c r="R17" s="72" t="str">
        <f t="shared" si="0"/>
        <v>ⅩⅡ．皮膚及び皮下組織の疾患</v>
      </c>
      <c r="S17" s="74">
        <v>24293044</v>
      </c>
      <c r="T17" s="74">
        <v>29481157</v>
      </c>
    </row>
    <row r="18" spans="2:20" ht="18.75" customHeight="1">
      <c r="B18" s="41" t="s">
        <v>64</v>
      </c>
      <c r="C18" s="42"/>
      <c r="D18" s="43">
        <f t="shared" si="1"/>
        <v>185775758</v>
      </c>
      <c r="E18" s="44">
        <f t="shared" si="2"/>
        <v>0.10396108966200145</v>
      </c>
      <c r="F18" s="83">
        <f t="shared" si="3"/>
        <v>3</v>
      </c>
      <c r="G18" s="43">
        <f t="shared" si="4"/>
        <v>404592569</v>
      </c>
      <c r="H18" s="45">
        <f t="shared" si="5"/>
        <v>0.20557593608481031</v>
      </c>
      <c r="I18" s="84">
        <f t="shared" si="6"/>
        <v>1</v>
      </c>
      <c r="R18" s="72" t="str">
        <f t="shared" si="0"/>
        <v>ⅩⅢ．筋骨格系及び結合組織の疾患</v>
      </c>
      <c r="S18" s="74">
        <v>185775758</v>
      </c>
      <c r="T18" s="74">
        <v>404592569</v>
      </c>
    </row>
    <row r="19" spans="2:20" ht="18.75" customHeight="1">
      <c r="B19" s="41" t="s">
        <v>65</v>
      </c>
      <c r="C19" s="42"/>
      <c r="D19" s="43">
        <f t="shared" si="1"/>
        <v>163376537</v>
      </c>
      <c r="E19" s="44">
        <f t="shared" si="2"/>
        <v>9.1426367974901751E-2</v>
      </c>
      <c r="F19" s="83">
        <f t="shared" si="3"/>
        <v>4</v>
      </c>
      <c r="G19" s="43">
        <f t="shared" si="4"/>
        <v>96557732</v>
      </c>
      <c r="H19" s="45">
        <f t="shared" si="5"/>
        <v>4.9061568755916135E-2</v>
      </c>
      <c r="I19" s="84">
        <f t="shared" si="6"/>
        <v>9</v>
      </c>
      <c r="R19" s="72" t="str">
        <f t="shared" si="0"/>
        <v>ⅩⅣ．腎尿路生殖器系の疾患</v>
      </c>
      <c r="S19" s="74">
        <v>163376537</v>
      </c>
      <c r="T19" s="74">
        <v>96557732</v>
      </c>
    </row>
    <row r="20" spans="2:20" ht="18.75" customHeight="1">
      <c r="B20" s="41" t="s">
        <v>66</v>
      </c>
      <c r="C20" s="42" t="s">
        <v>62</v>
      </c>
      <c r="D20" s="43">
        <f t="shared" si="1"/>
        <v>5151</v>
      </c>
      <c r="E20" s="44">
        <f t="shared" si="2"/>
        <v>2.8825266472548558E-6</v>
      </c>
      <c r="F20" s="83">
        <f t="shared" si="3"/>
        <v>21</v>
      </c>
      <c r="G20" s="43">
        <f t="shared" si="4"/>
        <v>2720</v>
      </c>
      <c r="H20" s="45">
        <f t="shared" si="5"/>
        <v>1.3820484828298564E-6</v>
      </c>
      <c r="I20" s="84">
        <f t="shared" si="6"/>
        <v>21</v>
      </c>
      <c r="R20" s="72" t="str">
        <f t="shared" si="0"/>
        <v>ⅩⅤ．妊娠，分娩及び産じょく</v>
      </c>
      <c r="S20" s="74">
        <v>5151</v>
      </c>
      <c r="T20" s="74">
        <v>2720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808</v>
      </c>
      <c r="H21" s="45">
        <f t="shared" si="5"/>
        <v>4.105496963700456E-7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808</v>
      </c>
    </row>
    <row r="22" spans="2:20" ht="18.75" customHeight="1">
      <c r="B22" s="41" t="s">
        <v>68</v>
      </c>
      <c r="C22" s="42"/>
      <c r="D22" s="43">
        <f t="shared" si="1"/>
        <v>127800</v>
      </c>
      <c r="E22" s="44">
        <f t="shared" si="2"/>
        <v>7.1517551061768699E-5</v>
      </c>
      <c r="F22" s="83">
        <f t="shared" si="3"/>
        <v>20</v>
      </c>
      <c r="G22" s="43">
        <f t="shared" si="4"/>
        <v>1476331</v>
      </c>
      <c r="H22" s="45">
        <f t="shared" si="5"/>
        <v>7.5013272746495766E-4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127800</v>
      </c>
      <c r="T22" s="74">
        <v>1476331</v>
      </c>
    </row>
    <row r="23" spans="2:20" ht="18.75" customHeight="1">
      <c r="B23" s="41" t="s">
        <v>69</v>
      </c>
      <c r="C23" s="42"/>
      <c r="D23" s="43">
        <f t="shared" si="1"/>
        <v>34680117</v>
      </c>
      <c r="E23" s="44">
        <f t="shared" si="2"/>
        <v>1.9407175574144075E-2</v>
      </c>
      <c r="F23" s="83">
        <f t="shared" si="3"/>
        <v>12</v>
      </c>
      <c r="G23" s="43">
        <f t="shared" si="4"/>
        <v>36906826</v>
      </c>
      <c r="H23" s="45">
        <f t="shared" si="5"/>
        <v>1.8752581940943199E-2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34680117</v>
      </c>
      <c r="T23" s="74">
        <v>36906826</v>
      </c>
    </row>
    <row r="24" spans="2:20" ht="18.75" customHeight="1">
      <c r="B24" s="41" t="s">
        <v>70</v>
      </c>
      <c r="C24" s="42"/>
      <c r="D24" s="43">
        <f t="shared" si="1"/>
        <v>94235168</v>
      </c>
      <c r="E24" s="44">
        <f t="shared" si="2"/>
        <v>5.2734494829846261E-2</v>
      </c>
      <c r="F24" s="83">
        <f t="shared" si="3"/>
        <v>9</v>
      </c>
      <c r="G24" s="43">
        <f t="shared" si="4"/>
        <v>200279010</v>
      </c>
      <c r="H24" s="45">
        <f t="shared" si="5"/>
        <v>0.1017629786445462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94235168</v>
      </c>
      <c r="T24" s="74">
        <v>200279010</v>
      </c>
    </row>
    <row r="25" spans="2:20" ht="18.75" customHeight="1">
      <c r="B25" s="41" t="s">
        <v>71</v>
      </c>
      <c r="C25" s="42"/>
      <c r="D25" s="43">
        <f t="shared" si="1"/>
        <v>12144078</v>
      </c>
      <c r="E25" s="44">
        <f t="shared" si="2"/>
        <v>6.7958898158302188E-3</v>
      </c>
      <c r="F25" s="83">
        <f t="shared" si="3"/>
        <v>17</v>
      </c>
      <c r="G25" s="43">
        <f t="shared" si="4"/>
        <v>9236944</v>
      </c>
      <c r="H25" s="45">
        <f t="shared" si="5"/>
        <v>4.6933472210236565E-3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12144078</v>
      </c>
      <c r="T25" s="74">
        <v>9236944</v>
      </c>
    </row>
    <row r="26" spans="2:20" ht="18.75" customHeight="1">
      <c r="B26" s="41" t="s">
        <v>72</v>
      </c>
      <c r="C26" s="42"/>
      <c r="D26" s="43">
        <f t="shared" si="1"/>
        <v>20857787</v>
      </c>
      <c r="E26" s="44">
        <f t="shared" si="2"/>
        <v>1.1672127126823126E-2</v>
      </c>
      <c r="F26" s="83">
        <f t="shared" si="3"/>
        <v>15</v>
      </c>
      <c r="G26" s="43">
        <f t="shared" si="4"/>
        <v>4981564</v>
      </c>
      <c r="H26" s="45">
        <f t="shared" si="5"/>
        <v>2.531162855999938E-3</v>
      </c>
      <c r="I26" s="84">
        <f t="shared" si="6"/>
        <v>18</v>
      </c>
      <c r="R26" s="72" t="str">
        <f t="shared" si="0"/>
        <v>ⅩⅩⅡ．特殊目的用コード</v>
      </c>
      <c r="S26" s="74">
        <v>20857787</v>
      </c>
      <c r="T26" s="74">
        <v>4981564</v>
      </c>
    </row>
    <row r="27" spans="2:20" ht="18.75" customHeight="1" thickBot="1">
      <c r="B27" s="46" t="s">
        <v>73</v>
      </c>
      <c r="C27" s="47"/>
      <c r="D27" s="43">
        <f t="shared" si="1"/>
        <v>195399</v>
      </c>
      <c r="E27" s="44">
        <f t="shared" si="2"/>
        <v>1.0934630641563805E-4</v>
      </c>
      <c r="F27" s="83">
        <f t="shared" si="3"/>
        <v>19</v>
      </c>
      <c r="G27" s="43">
        <f t="shared" si="4"/>
        <v>242206</v>
      </c>
      <c r="H27" s="45">
        <f t="shared" si="5"/>
        <v>1.2306633633540009E-4</v>
      </c>
      <c r="I27" s="84">
        <f t="shared" si="6"/>
        <v>20</v>
      </c>
      <c r="R27" s="72" t="str">
        <f t="shared" si="0"/>
        <v>分類外</v>
      </c>
      <c r="S27" s="74">
        <v>195399</v>
      </c>
      <c r="T27" s="74">
        <v>242206</v>
      </c>
    </row>
    <row r="28" spans="2:20" ht="18.75" customHeight="1" thickTop="1">
      <c r="B28" s="48" t="s">
        <v>74</v>
      </c>
      <c r="C28" s="49"/>
      <c r="D28" s="50">
        <f>S28</f>
        <v>1786973940</v>
      </c>
      <c r="E28" s="51"/>
      <c r="F28" s="52"/>
      <c r="G28" s="50">
        <f>T28</f>
        <v>1968093040</v>
      </c>
      <c r="H28" s="51"/>
      <c r="I28" s="53"/>
      <c r="R28" s="77" t="s">
        <v>169</v>
      </c>
      <c r="S28" s="79">
        <f>SUM(S6:S27)</f>
        <v>1786973940</v>
      </c>
      <c r="T28" s="79">
        <f>SUM(T6:T27)</f>
        <v>1968093040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9" priority="1" stopIfTrue="1" operator="equal">
      <formula>0</formula>
    </cfRule>
    <cfRule type="expression" dxfId="38" priority="2" stopIfTrue="1">
      <formula>$F6&lt;=5</formula>
    </cfRule>
  </conditionalFormatting>
  <conditionalFormatting sqref="G6:I27">
    <cfRule type="cellIs" dxfId="37" priority="3" stopIfTrue="1" operator="equal">
      <formula>0</formula>
    </cfRule>
  </conditionalFormatting>
  <conditionalFormatting sqref="G6:I27">
    <cfRule type="expression" dxfId="3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326EB-FCD1-4AC1-B855-2AD7A0C97C6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137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25270360</v>
      </c>
      <c r="E6" s="44">
        <f>IFERROR(S6/$S$28,"-")</f>
        <v>1.4893614224899883E-2</v>
      </c>
      <c r="F6" s="83">
        <f>_xlfn.IFS(D6&gt;0,RANK(D6,$D$6:$D$27),D6=0,"")</f>
        <v>13</v>
      </c>
      <c r="G6" s="40">
        <f>T6</f>
        <v>39167709</v>
      </c>
      <c r="H6" s="45">
        <f>IFERROR(T6/$T$28,"-")</f>
        <v>2.2875320017697199E-2</v>
      </c>
      <c r="I6" s="84">
        <f>_xlfn.IFS(G6&gt;0,RANK(G6,$G$6:$G$27),G6=0,"")</f>
        <v>13</v>
      </c>
      <c r="R6" s="72" t="str">
        <f>B6</f>
        <v>Ⅰ．感染症及び寄生虫症</v>
      </c>
      <c r="S6" s="74">
        <v>25270360</v>
      </c>
      <c r="T6" s="74">
        <v>39167709</v>
      </c>
    </row>
    <row r="7" spans="2:20" ht="18.75" customHeight="1">
      <c r="B7" s="41" t="s">
        <v>52</v>
      </c>
      <c r="C7" s="42"/>
      <c r="D7" s="43">
        <f>S7</f>
        <v>282886139</v>
      </c>
      <c r="E7" s="44">
        <f>IFERROR(S7/$S$28,"-")</f>
        <v>0.16672485171708695</v>
      </c>
      <c r="F7" s="83">
        <f>_xlfn.IFS(D7&gt;0,RANK(D7,$D$6:$D$27),D7=0,"")</f>
        <v>2</v>
      </c>
      <c r="G7" s="43">
        <f>T7</f>
        <v>169530377</v>
      </c>
      <c r="H7" s="45">
        <f>IFERROR(T7/$T$28,"-")</f>
        <v>9.9011704427130351E-2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282886139</v>
      </c>
      <c r="T7" s="74">
        <v>169530377</v>
      </c>
    </row>
    <row r="8" spans="2:20" ht="18.75" customHeight="1">
      <c r="B8" s="41" t="s">
        <v>53</v>
      </c>
      <c r="C8" s="42"/>
      <c r="D8" s="43">
        <f t="shared" ref="D8:D27" si="1">S8</f>
        <v>12833657</v>
      </c>
      <c r="E8" s="44">
        <f t="shared" ref="E8:E27" si="2">IFERROR(S8/$S$28,"-")</f>
        <v>7.563783675922542E-3</v>
      </c>
      <c r="F8" s="83">
        <f t="shared" ref="F8:F27" si="3">_xlfn.IFS(D8&gt;0,RANK(D8,$D$6:$D$27),D8=0,"")</f>
        <v>15</v>
      </c>
      <c r="G8" s="43">
        <f t="shared" ref="G8:G27" si="4">T8</f>
        <v>23669713</v>
      </c>
      <c r="H8" s="45">
        <f t="shared" ref="H8:H27" si="5">IFERROR(T8/$T$28,"-")</f>
        <v>1.3823945117700085E-2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12833657</v>
      </c>
      <c r="T8" s="74">
        <v>23669713</v>
      </c>
    </row>
    <row r="9" spans="2:20" ht="18.75" customHeight="1">
      <c r="B9" s="41" t="s">
        <v>54</v>
      </c>
      <c r="C9" s="42"/>
      <c r="D9" s="43">
        <f t="shared" si="1"/>
        <v>190960169</v>
      </c>
      <c r="E9" s="44">
        <f t="shared" si="2"/>
        <v>0.11254636219696458</v>
      </c>
      <c r="F9" s="83">
        <f t="shared" si="3"/>
        <v>3</v>
      </c>
      <c r="G9" s="43">
        <f t="shared" si="4"/>
        <v>105742402</v>
      </c>
      <c r="H9" s="45">
        <f t="shared" si="5"/>
        <v>6.1757282898266645E-2</v>
      </c>
      <c r="I9" s="84">
        <f t="shared" si="6"/>
        <v>6</v>
      </c>
      <c r="R9" s="72" t="str">
        <f t="shared" si="0"/>
        <v>Ⅳ．内分泌，栄養及び代謝疾患</v>
      </c>
      <c r="S9" s="74">
        <v>190960169</v>
      </c>
      <c r="T9" s="74">
        <v>105742402</v>
      </c>
    </row>
    <row r="10" spans="2:20" ht="18.75" customHeight="1">
      <c r="B10" s="41" t="s">
        <v>55</v>
      </c>
      <c r="C10" s="42"/>
      <c r="D10" s="43">
        <f t="shared" si="1"/>
        <v>37549556</v>
      </c>
      <c r="E10" s="44">
        <f t="shared" si="2"/>
        <v>2.2130614735218445E-2</v>
      </c>
      <c r="F10" s="83">
        <f t="shared" si="3"/>
        <v>11</v>
      </c>
      <c r="G10" s="43">
        <f t="shared" si="4"/>
        <v>44998098</v>
      </c>
      <c r="H10" s="45">
        <f t="shared" si="5"/>
        <v>2.6280472312988752E-2</v>
      </c>
      <c r="I10" s="84">
        <f t="shared" si="6"/>
        <v>12</v>
      </c>
      <c r="R10" s="72" t="str">
        <f t="shared" si="0"/>
        <v>Ⅴ．精神及び行動の障害</v>
      </c>
      <c r="S10" s="74">
        <v>37549556</v>
      </c>
      <c r="T10" s="74">
        <v>44998098</v>
      </c>
    </row>
    <row r="11" spans="2:20" ht="18.75" customHeight="1">
      <c r="B11" s="41" t="s">
        <v>56</v>
      </c>
      <c r="C11" s="42"/>
      <c r="D11" s="43">
        <f t="shared" si="1"/>
        <v>97173267</v>
      </c>
      <c r="E11" s="44">
        <f t="shared" si="2"/>
        <v>5.727109355273112E-2</v>
      </c>
      <c r="F11" s="83">
        <f t="shared" si="3"/>
        <v>8</v>
      </c>
      <c r="G11" s="43">
        <f t="shared" si="4"/>
        <v>95311194</v>
      </c>
      <c r="H11" s="45">
        <f t="shared" si="5"/>
        <v>5.5665090445265034E-2</v>
      </c>
      <c r="I11" s="84">
        <f t="shared" si="6"/>
        <v>7</v>
      </c>
      <c r="R11" s="72" t="str">
        <f t="shared" si="0"/>
        <v>Ⅵ．神経系の疾患</v>
      </c>
      <c r="S11" s="74">
        <v>97173267</v>
      </c>
      <c r="T11" s="74">
        <v>95311194</v>
      </c>
    </row>
    <row r="12" spans="2:20" ht="18.75" customHeight="1">
      <c r="B12" s="41" t="s">
        <v>57</v>
      </c>
      <c r="C12" s="42"/>
      <c r="D12" s="43">
        <f t="shared" si="1"/>
        <v>68605395</v>
      </c>
      <c r="E12" s="44">
        <f t="shared" si="2"/>
        <v>4.0434021789831062E-2</v>
      </c>
      <c r="F12" s="83">
        <f t="shared" si="3"/>
        <v>10</v>
      </c>
      <c r="G12" s="43">
        <f t="shared" si="4"/>
        <v>68955136</v>
      </c>
      <c r="H12" s="45">
        <f t="shared" si="5"/>
        <v>4.0272225339088197E-2</v>
      </c>
      <c r="I12" s="84">
        <f t="shared" si="6"/>
        <v>9</v>
      </c>
      <c r="R12" s="72" t="str">
        <f t="shared" si="0"/>
        <v>Ⅶ．眼及び付属器の疾患</v>
      </c>
      <c r="S12" s="74">
        <v>68605395</v>
      </c>
      <c r="T12" s="74">
        <v>68955136</v>
      </c>
    </row>
    <row r="13" spans="2:20" ht="18.75" customHeight="1">
      <c r="B13" s="41" t="s">
        <v>58</v>
      </c>
      <c r="C13" s="42"/>
      <c r="D13" s="43">
        <f t="shared" si="1"/>
        <v>4212917</v>
      </c>
      <c r="E13" s="44">
        <f t="shared" si="2"/>
        <v>2.4829705852834126E-3</v>
      </c>
      <c r="F13" s="83">
        <f t="shared" si="3"/>
        <v>18</v>
      </c>
      <c r="G13" s="43">
        <f t="shared" si="4"/>
        <v>4747917</v>
      </c>
      <c r="H13" s="45">
        <f t="shared" si="5"/>
        <v>2.7729505647742848E-3</v>
      </c>
      <c r="I13" s="84">
        <f t="shared" si="6"/>
        <v>18</v>
      </c>
      <c r="R13" s="72" t="str">
        <f t="shared" si="0"/>
        <v>Ⅷ．耳及び乳様突起の疾患</v>
      </c>
      <c r="S13" s="74">
        <v>4212917</v>
      </c>
      <c r="T13" s="74">
        <v>4747917</v>
      </c>
    </row>
    <row r="14" spans="2:20" ht="18.75" customHeight="1">
      <c r="B14" s="41" t="s">
        <v>59</v>
      </c>
      <c r="C14" s="42"/>
      <c r="D14" s="43">
        <f t="shared" si="1"/>
        <v>347156750</v>
      </c>
      <c r="E14" s="44">
        <f t="shared" si="2"/>
        <v>0.20460407806101744</v>
      </c>
      <c r="F14" s="83">
        <f t="shared" si="3"/>
        <v>1</v>
      </c>
      <c r="G14" s="43">
        <f t="shared" si="4"/>
        <v>357451161</v>
      </c>
      <c r="H14" s="45">
        <f t="shared" si="5"/>
        <v>0.2087640535363558</v>
      </c>
      <c r="I14" s="84">
        <f t="shared" si="6"/>
        <v>1</v>
      </c>
      <c r="R14" s="72" t="str">
        <f t="shared" si="0"/>
        <v>Ⅸ．循環器系の疾患</v>
      </c>
      <c r="S14" s="74">
        <v>347156750</v>
      </c>
      <c r="T14" s="74">
        <v>357451161</v>
      </c>
    </row>
    <row r="15" spans="2:20" ht="18.75" customHeight="1">
      <c r="B15" s="41" t="s">
        <v>60</v>
      </c>
      <c r="C15" s="42"/>
      <c r="D15" s="43">
        <f t="shared" si="1"/>
        <v>125048350</v>
      </c>
      <c r="E15" s="44">
        <f t="shared" si="2"/>
        <v>7.3699855655410498E-2</v>
      </c>
      <c r="F15" s="83">
        <f t="shared" si="3"/>
        <v>4</v>
      </c>
      <c r="G15" s="43">
        <f t="shared" si="4"/>
        <v>74256498</v>
      </c>
      <c r="H15" s="45">
        <f t="shared" si="5"/>
        <v>4.3368407254646732E-2</v>
      </c>
      <c r="I15" s="84">
        <f t="shared" si="6"/>
        <v>8</v>
      </c>
      <c r="R15" s="72" t="str">
        <f t="shared" si="0"/>
        <v>Ⅹ．呼吸器系の疾患</v>
      </c>
      <c r="S15" s="74">
        <v>125048350</v>
      </c>
      <c r="T15" s="74">
        <v>74256498</v>
      </c>
    </row>
    <row r="16" spans="2:20" ht="18.75" customHeight="1">
      <c r="B16" s="41" t="s">
        <v>61</v>
      </c>
      <c r="C16" s="42" t="s">
        <v>62</v>
      </c>
      <c r="D16" s="43">
        <f t="shared" si="1"/>
        <v>122774772</v>
      </c>
      <c r="E16" s="44">
        <f t="shared" si="2"/>
        <v>7.2359874996558812E-2</v>
      </c>
      <c r="F16" s="83">
        <f t="shared" si="3"/>
        <v>5</v>
      </c>
      <c r="G16" s="43">
        <f t="shared" si="4"/>
        <v>136462305</v>
      </c>
      <c r="H16" s="45">
        <f t="shared" si="5"/>
        <v>7.9698787009155961E-2</v>
      </c>
      <c r="I16" s="84">
        <f t="shared" si="6"/>
        <v>5</v>
      </c>
      <c r="R16" s="72" t="str">
        <f t="shared" si="0"/>
        <v>ⅩⅠ．消化器系の疾患</v>
      </c>
      <c r="S16" s="74">
        <v>122774772</v>
      </c>
      <c r="T16" s="74">
        <v>136462305</v>
      </c>
    </row>
    <row r="17" spans="2:20" ht="18.75" customHeight="1">
      <c r="B17" s="41" t="s">
        <v>63</v>
      </c>
      <c r="C17" s="42"/>
      <c r="D17" s="43">
        <f t="shared" si="1"/>
        <v>24055567</v>
      </c>
      <c r="E17" s="44">
        <f t="shared" si="2"/>
        <v>1.4177650609616651E-2</v>
      </c>
      <c r="F17" s="83">
        <f t="shared" si="3"/>
        <v>14</v>
      </c>
      <c r="G17" s="43">
        <f t="shared" si="4"/>
        <v>27215984</v>
      </c>
      <c r="H17" s="45">
        <f t="shared" si="5"/>
        <v>1.5895092143288918E-2</v>
      </c>
      <c r="I17" s="84">
        <f t="shared" si="6"/>
        <v>14</v>
      </c>
      <c r="R17" s="72" t="str">
        <f t="shared" si="0"/>
        <v>ⅩⅡ．皮膚及び皮下組織の疾患</v>
      </c>
      <c r="S17" s="74">
        <v>24055567</v>
      </c>
      <c r="T17" s="74">
        <v>27215984</v>
      </c>
    </row>
    <row r="18" spans="2:20" ht="18.75" customHeight="1">
      <c r="B18" s="41" t="s">
        <v>64</v>
      </c>
      <c r="C18" s="42"/>
      <c r="D18" s="43">
        <f t="shared" si="1"/>
        <v>121773293</v>
      </c>
      <c r="E18" s="44">
        <f t="shared" si="2"/>
        <v>7.1769632440444112E-2</v>
      </c>
      <c r="F18" s="83">
        <f t="shared" si="3"/>
        <v>6</v>
      </c>
      <c r="G18" s="43">
        <f t="shared" si="4"/>
        <v>290036633</v>
      </c>
      <c r="H18" s="45">
        <f t="shared" si="5"/>
        <v>0.16939159746949703</v>
      </c>
      <c r="I18" s="84">
        <f t="shared" si="6"/>
        <v>2</v>
      </c>
      <c r="R18" s="72" t="str">
        <f t="shared" si="0"/>
        <v>ⅩⅢ．筋骨格系及び結合組織の疾患</v>
      </c>
      <c r="S18" s="74">
        <v>121773293</v>
      </c>
      <c r="T18" s="74">
        <v>290036633</v>
      </c>
    </row>
    <row r="19" spans="2:20" ht="18.75" customHeight="1">
      <c r="B19" s="41" t="s">
        <v>65</v>
      </c>
      <c r="C19" s="42"/>
      <c r="D19" s="43">
        <f t="shared" si="1"/>
        <v>99783661</v>
      </c>
      <c r="E19" s="44">
        <f t="shared" si="2"/>
        <v>5.8809583752751748E-2</v>
      </c>
      <c r="F19" s="83">
        <f t="shared" si="3"/>
        <v>7</v>
      </c>
      <c r="G19" s="43">
        <f t="shared" si="4"/>
        <v>64627703</v>
      </c>
      <c r="H19" s="45">
        <f t="shared" si="5"/>
        <v>3.7744852223388643E-2</v>
      </c>
      <c r="I19" s="84">
        <f t="shared" si="6"/>
        <v>10</v>
      </c>
      <c r="R19" s="72" t="str">
        <f t="shared" si="0"/>
        <v>ⅩⅣ．腎尿路生殖器系の疾患</v>
      </c>
      <c r="S19" s="74">
        <v>99783661</v>
      </c>
      <c r="T19" s="74">
        <v>64627703</v>
      </c>
    </row>
    <row r="20" spans="2:20" ht="18.75" customHeight="1">
      <c r="B20" s="41" t="s">
        <v>66</v>
      </c>
      <c r="C20" s="42" t="s">
        <v>62</v>
      </c>
      <c r="D20" s="43">
        <f t="shared" si="1"/>
        <v>2049</v>
      </c>
      <c r="E20" s="44">
        <f t="shared" si="2"/>
        <v>1.2076209261292621E-6</v>
      </c>
      <c r="F20" s="83">
        <f t="shared" si="3"/>
        <v>21</v>
      </c>
      <c r="G20" s="43">
        <f t="shared" si="4"/>
        <v>23961</v>
      </c>
      <c r="H20" s="45">
        <f t="shared" si="5"/>
        <v>1.3994066973486824E-5</v>
      </c>
      <c r="I20" s="84">
        <f t="shared" si="6"/>
        <v>21</v>
      </c>
      <c r="R20" s="72" t="str">
        <f t="shared" si="0"/>
        <v>ⅩⅤ．妊娠，分娩及び産じょく</v>
      </c>
      <c r="S20" s="74">
        <v>2049</v>
      </c>
      <c r="T20" s="74">
        <v>23961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4200</v>
      </c>
      <c r="H21" s="45">
        <f t="shared" si="5"/>
        <v>2.4529477604709595E-6</v>
      </c>
      <c r="I21" s="84">
        <f t="shared" si="6"/>
        <v>22</v>
      </c>
      <c r="R21" s="72" t="str">
        <f t="shared" si="0"/>
        <v>ⅩⅥ．周産期に発生した病態</v>
      </c>
      <c r="S21" s="74">
        <v>0</v>
      </c>
      <c r="T21" s="74">
        <v>4200</v>
      </c>
    </row>
    <row r="22" spans="2:20" ht="18.75" customHeight="1">
      <c r="B22" s="41" t="s">
        <v>68</v>
      </c>
      <c r="C22" s="42"/>
      <c r="D22" s="43">
        <f t="shared" si="1"/>
        <v>2770112</v>
      </c>
      <c r="E22" s="44">
        <f t="shared" si="2"/>
        <v>1.6326233376875465E-3</v>
      </c>
      <c r="F22" s="83">
        <f t="shared" si="3"/>
        <v>19</v>
      </c>
      <c r="G22" s="43">
        <f t="shared" si="4"/>
        <v>722794</v>
      </c>
      <c r="H22" s="45">
        <f t="shared" si="5"/>
        <v>4.2213712466234447E-4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2770112</v>
      </c>
      <c r="T22" s="74">
        <v>722794</v>
      </c>
    </row>
    <row r="23" spans="2:20" ht="18.75" customHeight="1">
      <c r="B23" s="41" t="s">
        <v>69</v>
      </c>
      <c r="C23" s="42"/>
      <c r="D23" s="43">
        <f t="shared" si="1"/>
        <v>30640950</v>
      </c>
      <c r="E23" s="44">
        <f t="shared" si="2"/>
        <v>1.805888356099581E-2</v>
      </c>
      <c r="F23" s="83">
        <f t="shared" si="3"/>
        <v>12</v>
      </c>
      <c r="G23" s="43">
        <f t="shared" si="4"/>
        <v>46212795</v>
      </c>
      <c r="H23" s="45">
        <f t="shared" si="5"/>
        <v>2.6989898095322273E-2</v>
      </c>
      <c r="I23" s="84">
        <f t="shared" si="6"/>
        <v>11</v>
      </c>
      <c r="R23" s="72" t="str">
        <f t="shared" si="0"/>
        <v>ⅩⅧ．症状，徴候及び異常臨床所見・異常検査所見で他に分類されないもの</v>
      </c>
      <c r="S23" s="74">
        <v>30640950</v>
      </c>
      <c r="T23" s="74">
        <v>46212795</v>
      </c>
    </row>
    <row r="24" spans="2:20" ht="18.75" customHeight="1">
      <c r="B24" s="41" t="s">
        <v>70</v>
      </c>
      <c r="C24" s="42"/>
      <c r="D24" s="43">
        <f t="shared" si="1"/>
        <v>93029947</v>
      </c>
      <c r="E24" s="44">
        <f t="shared" si="2"/>
        <v>5.4829141412345621E-2</v>
      </c>
      <c r="F24" s="83">
        <f t="shared" si="3"/>
        <v>9</v>
      </c>
      <c r="G24" s="43">
        <f t="shared" si="4"/>
        <v>138201166</v>
      </c>
      <c r="H24" s="45">
        <f t="shared" si="5"/>
        <v>8.0714343008136971E-2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93029947</v>
      </c>
      <c r="T24" s="74">
        <v>138201166</v>
      </c>
    </row>
    <row r="25" spans="2:20" ht="18.75" customHeight="1">
      <c r="B25" s="41" t="s">
        <v>71</v>
      </c>
      <c r="C25" s="42"/>
      <c r="D25" s="43">
        <f t="shared" si="1"/>
        <v>4219029</v>
      </c>
      <c r="E25" s="44">
        <f t="shared" si="2"/>
        <v>2.48657282008112E-3</v>
      </c>
      <c r="F25" s="83">
        <f t="shared" si="3"/>
        <v>17</v>
      </c>
      <c r="G25" s="43">
        <f t="shared" si="4"/>
        <v>8417587</v>
      </c>
      <c r="H25" s="45">
        <f t="shared" si="5"/>
        <v>4.9161669476713004E-3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4219029</v>
      </c>
      <c r="T25" s="74">
        <v>8417587</v>
      </c>
    </row>
    <row r="26" spans="2:20" ht="18.75" customHeight="1">
      <c r="B26" s="41" t="s">
        <v>72</v>
      </c>
      <c r="C26" s="42"/>
      <c r="D26" s="43">
        <f t="shared" si="1"/>
        <v>5951663</v>
      </c>
      <c r="E26" s="44">
        <f t="shared" si="2"/>
        <v>3.5077368394676733E-3</v>
      </c>
      <c r="F26" s="83">
        <f t="shared" si="3"/>
        <v>16</v>
      </c>
      <c r="G26" s="43">
        <f t="shared" si="4"/>
        <v>16424806</v>
      </c>
      <c r="H26" s="45">
        <f t="shared" si="5"/>
        <v>9.5926645461595177E-3</v>
      </c>
      <c r="I26" s="84">
        <f t="shared" si="6"/>
        <v>16</v>
      </c>
      <c r="R26" s="72" t="str">
        <f t="shared" si="0"/>
        <v>ⅩⅩⅡ．特殊目的用コード</v>
      </c>
      <c r="S26" s="74">
        <v>5951663</v>
      </c>
      <c r="T26" s="74">
        <v>16424806</v>
      </c>
    </row>
    <row r="27" spans="2:20" ht="18.75" customHeight="1" thickBot="1">
      <c r="B27" s="46" t="s">
        <v>73</v>
      </c>
      <c r="C27" s="47"/>
      <c r="D27" s="43">
        <f t="shared" si="1"/>
        <v>26887</v>
      </c>
      <c r="E27" s="44">
        <f t="shared" si="2"/>
        <v>1.5846414758827462E-5</v>
      </c>
      <c r="F27" s="83">
        <f t="shared" si="3"/>
        <v>20</v>
      </c>
      <c r="G27" s="43">
        <f t="shared" si="4"/>
        <v>45481</v>
      </c>
      <c r="H27" s="45">
        <f t="shared" si="5"/>
        <v>2.6562504069995167E-5</v>
      </c>
      <c r="I27" s="84">
        <f t="shared" si="6"/>
        <v>20</v>
      </c>
      <c r="R27" s="72" t="str">
        <f t="shared" si="0"/>
        <v>分類外</v>
      </c>
      <c r="S27" s="74">
        <v>26887</v>
      </c>
      <c r="T27" s="74">
        <v>45481</v>
      </c>
    </row>
    <row r="28" spans="2:20" ht="18.75" customHeight="1" thickTop="1">
      <c r="B28" s="48" t="s">
        <v>74</v>
      </c>
      <c r="C28" s="49"/>
      <c r="D28" s="50">
        <f>S28</f>
        <v>1696724490</v>
      </c>
      <c r="E28" s="51"/>
      <c r="F28" s="52"/>
      <c r="G28" s="50">
        <f>T28</f>
        <v>1712225620</v>
      </c>
      <c r="H28" s="51"/>
      <c r="I28" s="53"/>
      <c r="R28" s="77" t="s">
        <v>169</v>
      </c>
      <c r="S28" s="79">
        <f>SUM(S6:S27)</f>
        <v>1696724490</v>
      </c>
      <c r="T28" s="79">
        <f>SUM(T6:T27)</f>
        <v>1712225620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5" priority="1" stopIfTrue="1" operator="equal">
      <formula>0</formula>
    </cfRule>
    <cfRule type="expression" dxfId="34" priority="2" stopIfTrue="1">
      <formula>$F6&lt;=5</formula>
    </cfRule>
  </conditionalFormatting>
  <conditionalFormatting sqref="G6:I27">
    <cfRule type="cellIs" dxfId="33" priority="3" stopIfTrue="1" operator="equal">
      <formula>0</formula>
    </cfRule>
  </conditionalFormatting>
  <conditionalFormatting sqref="G6:I27">
    <cfRule type="expression" dxfId="3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30B79-CB97-4202-BD29-E4E1DA27DCA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138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11098249</v>
      </c>
      <c r="E6" s="44">
        <f>IFERROR(S6/$S$28,"-")</f>
        <v>1.1995766490879705E-2</v>
      </c>
      <c r="F6" s="83">
        <f>_xlfn.IFS(D6&gt;0,RANK(D6,$D$6:$D$27),D6=0,"")</f>
        <v>14</v>
      </c>
      <c r="G6" s="40">
        <f>T6</f>
        <v>18451291</v>
      </c>
      <c r="H6" s="45">
        <f>IFERROR(T6/$T$28,"-")</f>
        <v>1.8622801978061411E-2</v>
      </c>
      <c r="I6" s="84">
        <f>_xlfn.IFS(G6&gt;0,RANK(G6,$G$6:$G$27),G6=0,"")</f>
        <v>13</v>
      </c>
      <c r="R6" s="72" t="str">
        <f>B6</f>
        <v>Ⅰ．感染症及び寄生虫症</v>
      </c>
      <c r="S6" s="74">
        <v>11098249</v>
      </c>
      <c r="T6" s="74">
        <v>18451291</v>
      </c>
    </row>
    <row r="7" spans="2:20" ht="18.75" customHeight="1">
      <c r="B7" s="41" t="s">
        <v>52</v>
      </c>
      <c r="C7" s="42"/>
      <c r="D7" s="43">
        <f>S7</f>
        <v>156876730</v>
      </c>
      <c r="E7" s="44">
        <f>IFERROR(S7/$S$28,"-")</f>
        <v>0.16956338075788197</v>
      </c>
      <c r="F7" s="83">
        <f>_xlfn.IFS(D7&gt;0,RANK(D7,$D$6:$D$27),D7=0,"")</f>
        <v>2</v>
      </c>
      <c r="G7" s="43">
        <f>T7</f>
        <v>81895845</v>
      </c>
      <c r="H7" s="45">
        <f>IFERROR(T7/$T$28,"-")</f>
        <v>8.2657094523142627E-2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156876730</v>
      </c>
      <c r="T7" s="74">
        <v>81895845</v>
      </c>
    </row>
    <row r="8" spans="2:20" ht="18.75" customHeight="1">
      <c r="B8" s="41" t="s">
        <v>53</v>
      </c>
      <c r="C8" s="42"/>
      <c r="D8" s="43">
        <f t="shared" ref="D8:D27" si="1">S8</f>
        <v>8386017</v>
      </c>
      <c r="E8" s="44">
        <f t="shared" ref="E8:E27" si="2">IFERROR(S8/$S$28,"-")</f>
        <v>9.0641957772390532E-3</v>
      </c>
      <c r="F8" s="83">
        <f t="shared" ref="F8:F27" si="3">_xlfn.IFS(D8&gt;0,RANK(D8,$D$6:$D$27),D8=0,"")</f>
        <v>15</v>
      </c>
      <c r="G8" s="43">
        <f t="shared" ref="G8:G27" si="4">T8</f>
        <v>7756617</v>
      </c>
      <c r="H8" s="45">
        <f t="shared" ref="H8:H27" si="5">IFERROR(T8/$T$28,"-")</f>
        <v>7.8287173732539787E-3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8386017</v>
      </c>
      <c r="T8" s="74">
        <v>7756617</v>
      </c>
    </row>
    <row r="9" spans="2:20" ht="18.75" customHeight="1">
      <c r="B9" s="41" t="s">
        <v>54</v>
      </c>
      <c r="C9" s="42"/>
      <c r="D9" s="43">
        <f t="shared" si="1"/>
        <v>60044603</v>
      </c>
      <c r="E9" s="44">
        <f t="shared" si="2"/>
        <v>6.4900421375081327E-2</v>
      </c>
      <c r="F9" s="83">
        <f t="shared" si="3"/>
        <v>6</v>
      </c>
      <c r="G9" s="43">
        <f t="shared" si="4"/>
        <v>62098507</v>
      </c>
      <c r="H9" s="45">
        <f t="shared" si="5"/>
        <v>6.2675733583859278E-2</v>
      </c>
      <c r="I9" s="84">
        <f t="shared" si="6"/>
        <v>7</v>
      </c>
      <c r="R9" s="72" t="str">
        <f t="shared" si="0"/>
        <v>Ⅳ．内分泌，栄養及び代謝疾患</v>
      </c>
      <c r="S9" s="74">
        <v>60044603</v>
      </c>
      <c r="T9" s="74">
        <v>62098507</v>
      </c>
    </row>
    <row r="10" spans="2:20" ht="18.75" customHeight="1">
      <c r="B10" s="41" t="s">
        <v>55</v>
      </c>
      <c r="C10" s="42"/>
      <c r="D10" s="43">
        <f t="shared" si="1"/>
        <v>35253964</v>
      </c>
      <c r="E10" s="44">
        <f t="shared" si="2"/>
        <v>3.8104958721135146E-2</v>
      </c>
      <c r="F10" s="83">
        <f t="shared" si="3"/>
        <v>10</v>
      </c>
      <c r="G10" s="43">
        <f t="shared" si="4"/>
        <v>33871173</v>
      </c>
      <c r="H10" s="45">
        <f t="shared" si="5"/>
        <v>3.4186016986218488E-2</v>
      </c>
      <c r="I10" s="84">
        <f t="shared" si="6"/>
        <v>10</v>
      </c>
      <c r="R10" s="72" t="str">
        <f t="shared" si="0"/>
        <v>Ⅴ．精神及び行動の障害</v>
      </c>
      <c r="S10" s="74">
        <v>35253964</v>
      </c>
      <c r="T10" s="74">
        <v>33871173</v>
      </c>
    </row>
    <row r="11" spans="2:20" ht="18.75" customHeight="1">
      <c r="B11" s="41" t="s">
        <v>56</v>
      </c>
      <c r="C11" s="42"/>
      <c r="D11" s="43">
        <f t="shared" si="1"/>
        <v>46361780</v>
      </c>
      <c r="E11" s="44">
        <f t="shared" si="2"/>
        <v>5.0111065897110153E-2</v>
      </c>
      <c r="F11" s="83">
        <f t="shared" si="3"/>
        <v>8</v>
      </c>
      <c r="G11" s="43">
        <f t="shared" si="4"/>
        <v>53716019</v>
      </c>
      <c r="H11" s="45">
        <f t="shared" si="5"/>
        <v>5.4215327528398111E-2</v>
      </c>
      <c r="I11" s="84">
        <f t="shared" si="6"/>
        <v>8</v>
      </c>
      <c r="R11" s="72" t="str">
        <f t="shared" si="0"/>
        <v>Ⅵ．神経系の疾患</v>
      </c>
      <c r="S11" s="74">
        <v>46361780</v>
      </c>
      <c r="T11" s="74">
        <v>53716019</v>
      </c>
    </row>
    <row r="12" spans="2:20" ht="18.75" customHeight="1">
      <c r="B12" s="41" t="s">
        <v>57</v>
      </c>
      <c r="C12" s="42"/>
      <c r="D12" s="43">
        <f t="shared" si="1"/>
        <v>26117970</v>
      </c>
      <c r="E12" s="44">
        <f t="shared" si="2"/>
        <v>2.8230135162384748E-2</v>
      </c>
      <c r="F12" s="83">
        <f t="shared" si="3"/>
        <v>11</v>
      </c>
      <c r="G12" s="43">
        <f t="shared" si="4"/>
        <v>24920154</v>
      </c>
      <c r="H12" s="45">
        <f t="shared" si="5"/>
        <v>2.5151795243205204E-2</v>
      </c>
      <c r="I12" s="84">
        <f t="shared" si="6"/>
        <v>12</v>
      </c>
      <c r="R12" s="72" t="str">
        <f t="shared" si="0"/>
        <v>Ⅶ．眼及び付属器の疾患</v>
      </c>
      <c r="S12" s="74">
        <v>26117970</v>
      </c>
      <c r="T12" s="74">
        <v>24920154</v>
      </c>
    </row>
    <row r="13" spans="2:20" ht="18.75" customHeight="1">
      <c r="B13" s="41" t="s">
        <v>58</v>
      </c>
      <c r="C13" s="42"/>
      <c r="D13" s="43">
        <f t="shared" si="1"/>
        <v>1172782</v>
      </c>
      <c r="E13" s="44">
        <f t="shared" si="2"/>
        <v>1.2676251016450325E-3</v>
      </c>
      <c r="F13" s="83">
        <f t="shared" si="3"/>
        <v>18</v>
      </c>
      <c r="G13" s="43">
        <f t="shared" si="4"/>
        <v>1451291</v>
      </c>
      <c r="H13" s="45">
        <f t="shared" si="5"/>
        <v>1.4647812397269504E-3</v>
      </c>
      <c r="I13" s="84">
        <f t="shared" si="6"/>
        <v>19</v>
      </c>
      <c r="R13" s="72" t="str">
        <f t="shared" si="0"/>
        <v>Ⅷ．耳及び乳様突起の疾患</v>
      </c>
      <c r="S13" s="74">
        <v>1172782</v>
      </c>
      <c r="T13" s="74">
        <v>1451291</v>
      </c>
    </row>
    <row r="14" spans="2:20" ht="18.75" customHeight="1">
      <c r="B14" s="41" t="s">
        <v>59</v>
      </c>
      <c r="C14" s="42"/>
      <c r="D14" s="43">
        <f t="shared" si="1"/>
        <v>209806998</v>
      </c>
      <c r="E14" s="44">
        <f t="shared" si="2"/>
        <v>0.22677412951903178</v>
      </c>
      <c r="F14" s="83">
        <f t="shared" si="3"/>
        <v>1</v>
      </c>
      <c r="G14" s="43">
        <f t="shared" si="4"/>
        <v>194839462</v>
      </c>
      <c r="H14" s="45">
        <f t="shared" si="5"/>
        <v>0.19665056056717231</v>
      </c>
      <c r="I14" s="84">
        <f t="shared" si="6"/>
        <v>1</v>
      </c>
      <c r="R14" s="72" t="str">
        <f t="shared" si="0"/>
        <v>Ⅸ．循環器系の疾患</v>
      </c>
      <c r="S14" s="74">
        <v>209806998</v>
      </c>
      <c r="T14" s="74">
        <v>194839462</v>
      </c>
    </row>
    <row r="15" spans="2:20" ht="18.75" customHeight="1">
      <c r="B15" s="41" t="s">
        <v>60</v>
      </c>
      <c r="C15" s="42"/>
      <c r="D15" s="43">
        <f t="shared" si="1"/>
        <v>66493165</v>
      </c>
      <c r="E15" s="44">
        <f t="shared" si="2"/>
        <v>7.1870479800870857E-2</v>
      </c>
      <c r="F15" s="83">
        <f t="shared" si="3"/>
        <v>5</v>
      </c>
      <c r="G15" s="43">
        <f t="shared" si="4"/>
        <v>53085911</v>
      </c>
      <c r="H15" s="45">
        <f t="shared" si="5"/>
        <v>5.3579362461845734E-2</v>
      </c>
      <c r="I15" s="84">
        <f t="shared" si="6"/>
        <v>9</v>
      </c>
      <c r="R15" s="72" t="str">
        <f t="shared" si="0"/>
        <v>Ⅹ．呼吸器系の疾患</v>
      </c>
      <c r="S15" s="74">
        <v>66493165</v>
      </c>
      <c r="T15" s="74">
        <v>53085911</v>
      </c>
    </row>
    <row r="16" spans="2:20" ht="18.75" customHeight="1">
      <c r="B16" s="41" t="s">
        <v>61</v>
      </c>
      <c r="C16" s="42" t="s">
        <v>62</v>
      </c>
      <c r="D16" s="43">
        <f t="shared" si="1"/>
        <v>56062298</v>
      </c>
      <c r="E16" s="44">
        <f t="shared" si="2"/>
        <v>6.059606661826674E-2</v>
      </c>
      <c r="F16" s="83">
        <f t="shared" si="3"/>
        <v>7</v>
      </c>
      <c r="G16" s="43">
        <f t="shared" si="4"/>
        <v>86831971</v>
      </c>
      <c r="H16" s="45">
        <f t="shared" si="5"/>
        <v>8.7639103480497443E-2</v>
      </c>
      <c r="I16" s="84">
        <f t="shared" si="6"/>
        <v>4</v>
      </c>
      <c r="R16" s="72" t="str">
        <f t="shared" si="0"/>
        <v>ⅩⅠ．消化器系の疾患</v>
      </c>
      <c r="S16" s="74">
        <v>56062298</v>
      </c>
      <c r="T16" s="74">
        <v>86831971</v>
      </c>
    </row>
    <row r="17" spans="2:20" ht="18.75" customHeight="1">
      <c r="B17" s="41" t="s">
        <v>63</v>
      </c>
      <c r="C17" s="42"/>
      <c r="D17" s="43">
        <f t="shared" si="1"/>
        <v>20727418</v>
      </c>
      <c r="E17" s="44">
        <f t="shared" si="2"/>
        <v>2.2403648204942672E-2</v>
      </c>
      <c r="F17" s="83">
        <f t="shared" si="3"/>
        <v>12</v>
      </c>
      <c r="G17" s="43">
        <f t="shared" si="4"/>
        <v>11158339</v>
      </c>
      <c r="H17" s="45">
        <f t="shared" si="5"/>
        <v>1.1262059527492129E-2</v>
      </c>
      <c r="I17" s="84">
        <f t="shared" si="6"/>
        <v>14</v>
      </c>
      <c r="R17" s="72" t="str">
        <f t="shared" si="0"/>
        <v>ⅩⅡ．皮膚及び皮下組織の疾患</v>
      </c>
      <c r="S17" s="74">
        <v>20727418</v>
      </c>
      <c r="T17" s="74">
        <v>11158339</v>
      </c>
    </row>
    <row r="18" spans="2:20" ht="18.75" customHeight="1">
      <c r="B18" s="41" t="s">
        <v>64</v>
      </c>
      <c r="C18" s="42"/>
      <c r="D18" s="43">
        <f t="shared" si="1"/>
        <v>79663175</v>
      </c>
      <c r="E18" s="44">
        <f t="shared" si="2"/>
        <v>8.6105550994763747E-2</v>
      </c>
      <c r="F18" s="83">
        <f t="shared" si="3"/>
        <v>4</v>
      </c>
      <c r="G18" s="43">
        <f t="shared" si="4"/>
        <v>162520816</v>
      </c>
      <c r="H18" s="45">
        <f t="shared" si="5"/>
        <v>0.1640315018434729</v>
      </c>
      <c r="I18" s="84">
        <f t="shared" si="6"/>
        <v>2</v>
      </c>
      <c r="R18" s="72" t="str">
        <f t="shared" si="0"/>
        <v>ⅩⅢ．筋骨格系及び結合組織の疾患</v>
      </c>
      <c r="S18" s="74">
        <v>79663175</v>
      </c>
      <c r="T18" s="74">
        <v>162520816</v>
      </c>
    </row>
    <row r="19" spans="2:20" ht="18.75" customHeight="1">
      <c r="B19" s="41" t="s">
        <v>65</v>
      </c>
      <c r="C19" s="42"/>
      <c r="D19" s="43">
        <f t="shared" si="1"/>
        <v>79851410</v>
      </c>
      <c r="E19" s="44">
        <f t="shared" si="2"/>
        <v>8.6309008594733866E-2</v>
      </c>
      <c r="F19" s="83">
        <f t="shared" si="3"/>
        <v>3</v>
      </c>
      <c r="G19" s="43">
        <f t="shared" si="4"/>
        <v>71335136</v>
      </c>
      <c r="H19" s="45">
        <f t="shared" si="5"/>
        <v>7.1998220168229946E-2</v>
      </c>
      <c r="I19" s="84">
        <f t="shared" si="6"/>
        <v>6</v>
      </c>
      <c r="R19" s="72" t="str">
        <f t="shared" si="0"/>
        <v>ⅩⅣ．腎尿路生殖器系の疾患</v>
      </c>
      <c r="S19" s="74">
        <v>79851410</v>
      </c>
      <c r="T19" s="74">
        <v>71335136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1091</v>
      </c>
      <c r="H20" s="45">
        <f t="shared" si="5"/>
        <v>1.1011412132660529E-6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1091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131858</v>
      </c>
      <c r="E22" s="44">
        <f t="shared" si="2"/>
        <v>1.425213813417248E-4</v>
      </c>
      <c r="F22" s="83">
        <f t="shared" si="3"/>
        <v>19</v>
      </c>
      <c r="G22" s="43">
        <f t="shared" si="4"/>
        <v>2483655</v>
      </c>
      <c r="H22" s="45">
        <f t="shared" si="5"/>
        <v>2.5067414115804753E-3</v>
      </c>
      <c r="I22" s="84">
        <f t="shared" si="6"/>
        <v>17</v>
      </c>
      <c r="R22" s="72" t="str">
        <f t="shared" si="0"/>
        <v>ⅩⅦ．先天奇形，変形及び染色体異常</v>
      </c>
      <c r="S22" s="74">
        <v>131858</v>
      </c>
      <c r="T22" s="74">
        <v>2483655</v>
      </c>
    </row>
    <row r="23" spans="2:20" ht="18.75" customHeight="1">
      <c r="B23" s="41" t="s">
        <v>69</v>
      </c>
      <c r="C23" s="42"/>
      <c r="D23" s="43">
        <f t="shared" si="1"/>
        <v>19267225</v>
      </c>
      <c r="E23" s="44">
        <f t="shared" si="2"/>
        <v>2.0825369121492923E-2</v>
      </c>
      <c r="F23" s="83">
        <f t="shared" si="3"/>
        <v>13</v>
      </c>
      <c r="G23" s="43">
        <f t="shared" si="4"/>
        <v>28389912</v>
      </c>
      <c r="H23" s="45">
        <f t="shared" si="5"/>
        <v>2.8653805815028844E-2</v>
      </c>
      <c r="I23" s="84">
        <f t="shared" si="6"/>
        <v>11</v>
      </c>
      <c r="R23" s="72" t="str">
        <f t="shared" si="0"/>
        <v>ⅩⅧ．症状，徴候及び異常臨床所見・異常検査所見で他に分類されないもの</v>
      </c>
      <c r="S23" s="74">
        <v>19267225</v>
      </c>
      <c r="T23" s="74">
        <v>28389912</v>
      </c>
    </row>
    <row r="24" spans="2:20" ht="18.75" customHeight="1">
      <c r="B24" s="41" t="s">
        <v>70</v>
      </c>
      <c r="C24" s="42"/>
      <c r="D24" s="43">
        <f t="shared" si="1"/>
        <v>39028544</v>
      </c>
      <c r="E24" s="44">
        <f t="shared" si="2"/>
        <v>4.2184789718001832E-2</v>
      </c>
      <c r="F24" s="83">
        <f t="shared" si="3"/>
        <v>9</v>
      </c>
      <c r="G24" s="43">
        <f t="shared" si="4"/>
        <v>90110492</v>
      </c>
      <c r="H24" s="45">
        <f t="shared" si="5"/>
        <v>9.0948099439854213E-2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39028544</v>
      </c>
      <c r="T24" s="74">
        <v>90110492</v>
      </c>
    </row>
    <row r="25" spans="2:20" ht="18.75" customHeight="1">
      <c r="B25" s="41" t="s">
        <v>71</v>
      </c>
      <c r="C25" s="42"/>
      <c r="D25" s="43">
        <f t="shared" si="1"/>
        <v>2174737</v>
      </c>
      <c r="E25" s="44">
        <f t="shared" si="2"/>
        <v>2.3506083915648544E-3</v>
      </c>
      <c r="F25" s="83">
        <f t="shared" si="3"/>
        <v>17</v>
      </c>
      <c r="G25" s="43">
        <f t="shared" si="4"/>
        <v>4313045</v>
      </c>
      <c r="H25" s="45">
        <f t="shared" si="5"/>
        <v>4.3531362091393973E-3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2174737</v>
      </c>
      <c r="T25" s="74">
        <v>4313045</v>
      </c>
    </row>
    <row r="26" spans="2:20" ht="18.75" customHeight="1">
      <c r="B26" s="41" t="s">
        <v>72</v>
      </c>
      <c r="C26" s="42"/>
      <c r="D26" s="43">
        <f t="shared" si="1"/>
        <v>6591321</v>
      </c>
      <c r="E26" s="44">
        <f t="shared" si="2"/>
        <v>7.1243623730582817E-3</v>
      </c>
      <c r="F26" s="83">
        <f t="shared" si="3"/>
        <v>16</v>
      </c>
      <c r="G26" s="43">
        <f t="shared" si="4"/>
        <v>1522228</v>
      </c>
      <c r="H26" s="45">
        <f t="shared" si="5"/>
        <v>1.5363776230866699E-3</v>
      </c>
      <c r="I26" s="84">
        <f t="shared" si="6"/>
        <v>18</v>
      </c>
      <c r="R26" s="72" t="str">
        <f t="shared" si="0"/>
        <v>ⅩⅩⅡ．特殊目的用コード</v>
      </c>
      <c r="S26" s="74">
        <v>6591321</v>
      </c>
      <c r="T26" s="74">
        <v>1522228</v>
      </c>
    </row>
    <row r="27" spans="2:20" ht="18.75" customHeight="1" thickBot="1">
      <c r="B27" s="46" t="s">
        <v>73</v>
      </c>
      <c r="C27" s="47"/>
      <c r="D27" s="43">
        <f t="shared" si="1"/>
        <v>70236</v>
      </c>
      <c r="E27" s="44">
        <f t="shared" si="2"/>
        <v>7.5915998573597231E-5</v>
      </c>
      <c r="F27" s="83">
        <f t="shared" si="3"/>
        <v>20</v>
      </c>
      <c r="G27" s="43">
        <f t="shared" si="4"/>
        <v>37315</v>
      </c>
      <c r="H27" s="45">
        <f t="shared" si="5"/>
        <v>3.7661855520644139E-5</v>
      </c>
      <c r="I27" s="84">
        <f t="shared" si="6"/>
        <v>20</v>
      </c>
      <c r="R27" s="72" t="str">
        <f t="shared" si="0"/>
        <v>分類外</v>
      </c>
      <c r="S27" s="74">
        <v>70236</v>
      </c>
      <c r="T27" s="74">
        <v>37315</v>
      </c>
    </row>
    <row r="28" spans="2:20" ht="18.75" customHeight="1" thickTop="1">
      <c r="B28" s="48" t="s">
        <v>74</v>
      </c>
      <c r="C28" s="49"/>
      <c r="D28" s="50">
        <f>S28</f>
        <v>925180480</v>
      </c>
      <c r="E28" s="51"/>
      <c r="F28" s="52"/>
      <c r="G28" s="50">
        <f>T28</f>
        <v>990790270</v>
      </c>
      <c r="H28" s="51"/>
      <c r="I28" s="53"/>
      <c r="R28" s="77" t="s">
        <v>169</v>
      </c>
      <c r="S28" s="79">
        <f>SUM(S6:S27)</f>
        <v>925180480</v>
      </c>
      <c r="T28" s="79">
        <f>SUM(T6:T27)</f>
        <v>990790270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" priority="1" stopIfTrue="1" operator="equal">
      <formula>0</formula>
    </cfRule>
    <cfRule type="expression" dxfId="30" priority="2" stopIfTrue="1">
      <formula>$F6&lt;=5</formula>
    </cfRule>
  </conditionalFormatting>
  <conditionalFormatting sqref="G6:I27">
    <cfRule type="cellIs" dxfId="29" priority="3" stopIfTrue="1" operator="equal">
      <formula>0</formula>
    </cfRule>
  </conditionalFormatting>
  <conditionalFormatting sqref="G6:I27">
    <cfRule type="expression" dxfId="2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794EC-8B45-4543-AE68-55E2217A491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139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22769330</v>
      </c>
      <c r="E6" s="44">
        <f>IFERROR(S6/$S$28,"-")</f>
        <v>2.5443387824311332E-2</v>
      </c>
      <c r="F6" s="83">
        <f>_xlfn.IFS(D6&gt;0,RANK(D6,$D$6:$D$27),D6=0,"")</f>
        <v>11</v>
      </c>
      <c r="G6" s="40">
        <f>T6</f>
        <v>29449653</v>
      </c>
      <c r="H6" s="45">
        <f>IFERROR(T6/$T$28,"-")</f>
        <v>1.8528614384634344E-2</v>
      </c>
      <c r="I6" s="84">
        <f>_xlfn.IFS(G6&gt;0,RANK(G6,$G$6:$G$27),G6=0,"")</f>
        <v>12</v>
      </c>
      <c r="R6" s="72" t="str">
        <f>B6</f>
        <v>Ⅰ．感染症及び寄生虫症</v>
      </c>
      <c r="S6" s="74">
        <v>22769330</v>
      </c>
      <c r="T6" s="74">
        <v>29449653</v>
      </c>
    </row>
    <row r="7" spans="2:20" ht="18.75" customHeight="1">
      <c r="B7" s="41" t="s">
        <v>52</v>
      </c>
      <c r="C7" s="42"/>
      <c r="D7" s="43">
        <f>S7</f>
        <v>140414515</v>
      </c>
      <c r="E7" s="44">
        <f>IFERROR(S7/$S$28,"-")</f>
        <v>0.15690496651889102</v>
      </c>
      <c r="F7" s="83">
        <f>_xlfn.IFS(D7&gt;0,RANK(D7,$D$6:$D$27),D7=0,"")</f>
        <v>2</v>
      </c>
      <c r="G7" s="43">
        <f>T7</f>
        <v>103562151</v>
      </c>
      <c r="H7" s="45">
        <f>IFERROR(T7/$T$28,"-")</f>
        <v>6.515741155667519E-2</v>
      </c>
      <c r="I7" s="84">
        <f>_xlfn.IFS(G7&gt;0,RANK(G7,$G$6:$G$27),G7=0,"")</f>
        <v>5</v>
      </c>
      <c r="R7" s="72" t="str">
        <f t="shared" ref="R7:R27" si="0">B7</f>
        <v>Ⅱ．新生物＜腫瘍＞</v>
      </c>
      <c r="S7" s="74">
        <v>140414515</v>
      </c>
      <c r="T7" s="74">
        <v>103562151</v>
      </c>
    </row>
    <row r="8" spans="2:20" ht="18.75" customHeight="1">
      <c r="B8" s="41" t="s">
        <v>53</v>
      </c>
      <c r="C8" s="42"/>
      <c r="D8" s="43">
        <f t="shared" ref="D8:D27" si="1">S8</f>
        <v>20012107</v>
      </c>
      <c r="E8" s="44">
        <f t="shared" ref="E8:E27" si="2">IFERROR(S8/$S$28,"-")</f>
        <v>2.2362353199791806E-2</v>
      </c>
      <c r="F8" s="83">
        <f t="shared" ref="F8:F27" si="3">_xlfn.IFS(D8&gt;0,RANK(D8,$D$6:$D$27),D8=0,"")</f>
        <v>13</v>
      </c>
      <c r="G8" s="43">
        <f t="shared" ref="G8:G27" si="4">T8</f>
        <v>17261964</v>
      </c>
      <c r="H8" s="45">
        <f t="shared" ref="H8:H27" si="5">IFERROR(T8/$T$28,"-")</f>
        <v>1.0860578713013705E-2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20012107</v>
      </c>
      <c r="T8" s="74">
        <v>17261964</v>
      </c>
    </row>
    <row r="9" spans="2:20" ht="18.75" customHeight="1">
      <c r="B9" s="41" t="s">
        <v>54</v>
      </c>
      <c r="C9" s="42"/>
      <c r="D9" s="43">
        <f t="shared" si="1"/>
        <v>52967590</v>
      </c>
      <c r="E9" s="44">
        <f t="shared" si="2"/>
        <v>5.9188168228450931E-2</v>
      </c>
      <c r="F9" s="83">
        <f t="shared" si="3"/>
        <v>8</v>
      </c>
      <c r="G9" s="43">
        <f t="shared" si="4"/>
        <v>91572003</v>
      </c>
      <c r="H9" s="45">
        <f t="shared" si="5"/>
        <v>5.7613661254873848E-2</v>
      </c>
      <c r="I9" s="84">
        <f t="shared" si="6"/>
        <v>8</v>
      </c>
      <c r="R9" s="72" t="str">
        <f t="shared" si="0"/>
        <v>Ⅳ．内分泌，栄養及び代謝疾患</v>
      </c>
      <c r="S9" s="74">
        <v>52967590</v>
      </c>
      <c r="T9" s="74">
        <v>91572003</v>
      </c>
    </row>
    <row r="10" spans="2:20" ht="18.75" customHeight="1">
      <c r="B10" s="41" t="s">
        <v>55</v>
      </c>
      <c r="C10" s="42"/>
      <c r="D10" s="43">
        <f t="shared" si="1"/>
        <v>21414717</v>
      </c>
      <c r="E10" s="44">
        <f t="shared" si="2"/>
        <v>2.3929687425096519E-2</v>
      </c>
      <c r="F10" s="83">
        <f t="shared" si="3"/>
        <v>12</v>
      </c>
      <c r="G10" s="43">
        <f t="shared" si="4"/>
        <v>79865667</v>
      </c>
      <c r="H10" s="45">
        <f t="shared" si="5"/>
        <v>5.0248474792372474E-2</v>
      </c>
      <c r="I10" s="84">
        <f t="shared" si="6"/>
        <v>9</v>
      </c>
      <c r="R10" s="72" t="str">
        <f t="shared" si="0"/>
        <v>Ⅴ．精神及び行動の障害</v>
      </c>
      <c r="S10" s="74">
        <v>21414717</v>
      </c>
      <c r="T10" s="74">
        <v>79865667</v>
      </c>
    </row>
    <row r="11" spans="2:20" ht="18.75" customHeight="1">
      <c r="B11" s="41" t="s">
        <v>56</v>
      </c>
      <c r="C11" s="42"/>
      <c r="D11" s="43">
        <f t="shared" si="1"/>
        <v>53845394</v>
      </c>
      <c r="E11" s="44">
        <f t="shared" si="2"/>
        <v>6.0169062598453553E-2</v>
      </c>
      <c r="F11" s="83">
        <f t="shared" si="3"/>
        <v>7</v>
      </c>
      <c r="G11" s="43">
        <f t="shared" si="4"/>
        <v>103148111</v>
      </c>
      <c r="H11" s="45">
        <f t="shared" si="5"/>
        <v>6.489691315624195E-2</v>
      </c>
      <c r="I11" s="84">
        <f t="shared" si="6"/>
        <v>6</v>
      </c>
      <c r="R11" s="72" t="str">
        <f t="shared" si="0"/>
        <v>Ⅵ．神経系の疾患</v>
      </c>
      <c r="S11" s="74">
        <v>53845394</v>
      </c>
      <c r="T11" s="74">
        <v>103148111</v>
      </c>
    </row>
    <row r="12" spans="2:20" ht="18.75" customHeight="1">
      <c r="B12" s="41" t="s">
        <v>57</v>
      </c>
      <c r="C12" s="42"/>
      <c r="D12" s="43">
        <f t="shared" si="1"/>
        <v>34647989</v>
      </c>
      <c r="E12" s="44">
        <f t="shared" si="2"/>
        <v>3.8717090992992462E-2</v>
      </c>
      <c r="F12" s="83">
        <f t="shared" si="3"/>
        <v>10</v>
      </c>
      <c r="G12" s="43">
        <f t="shared" si="4"/>
        <v>56829504</v>
      </c>
      <c r="H12" s="45">
        <f t="shared" si="5"/>
        <v>3.5754987173738005E-2</v>
      </c>
      <c r="I12" s="84">
        <f t="shared" si="6"/>
        <v>11</v>
      </c>
      <c r="R12" s="72" t="str">
        <f t="shared" si="0"/>
        <v>Ⅶ．眼及び付属器の疾患</v>
      </c>
      <c r="S12" s="74">
        <v>34647989</v>
      </c>
      <c r="T12" s="74">
        <v>56829504</v>
      </c>
    </row>
    <row r="13" spans="2:20" ht="18.75" customHeight="1">
      <c r="B13" s="41" t="s">
        <v>58</v>
      </c>
      <c r="C13" s="42"/>
      <c r="D13" s="43">
        <f t="shared" si="1"/>
        <v>2436911</v>
      </c>
      <c r="E13" s="44">
        <f t="shared" si="2"/>
        <v>2.7231047934361862E-3</v>
      </c>
      <c r="F13" s="83">
        <f t="shared" si="3"/>
        <v>18</v>
      </c>
      <c r="G13" s="43">
        <f t="shared" si="4"/>
        <v>3771865</v>
      </c>
      <c r="H13" s="45">
        <f t="shared" si="5"/>
        <v>2.3731156389482353E-3</v>
      </c>
      <c r="I13" s="84">
        <f t="shared" si="6"/>
        <v>18</v>
      </c>
      <c r="R13" s="72" t="str">
        <f t="shared" si="0"/>
        <v>Ⅷ．耳及び乳様突起の疾患</v>
      </c>
      <c r="S13" s="74">
        <v>2436911</v>
      </c>
      <c r="T13" s="74">
        <v>3771865</v>
      </c>
    </row>
    <row r="14" spans="2:20" ht="18.75" customHeight="1">
      <c r="B14" s="41" t="s">
        <v>59</v>
      </c>
      <c r="C14" s="42"/>
      <c r="D14" s="43">
        <f t="shared" si="1"/>
        <v>176544471</v>
      </c>
      <c r="E14" s="44">
        <f t="shared" si="2"/>
        <v>0.19727806851984162</v>
      </c>
      <c r="F14" s="83">
        <f t="shared" si="3"/>
        <v>1</v>
      </c>
      <c r="G14" s="43">
        <f t="shared" si="4"/>
        <v>289777063</v>
      </c>
      <c r="H14" s="45">
        <f t="shared" si="5"/>
        <v>0.18231683265805856</v>
      </c>
      <c r="I14" s="84">
        <f t="shared" si="6"/>
        <v>2</v>
      </c>
      <c r="R14" s="72" t="str">
        <f t="shared" si="0"/>
        <v>Ⅸ．循環器系の疾患</v>
      </c>
      <c r="S14" s="74">
        <v>176544471</v>
      </c>
      <c r="T14" s="74">
        <v>289777063</v>
      </c>
    </row>
    <row r="15" spans="2:20" ht="18.75" customHeight="1">
      <c r="B15" s="41" t="s">
        <v>60</v>
      </c>
      <c r="C15" s="42"/>
      <c r="D15" s="43">
        <f t="shared" si="1"/>
        <v>70125435</v>
      </c>
      <c r="E15" s="44">
        <f t="shared" si="2"/>
        <v>7.8361051425471714E-2</v>
      </c>
      <c r="F15" s="83">
        <f t="shared" si="3"/>
        <v>5</v>
      </c>
      <c r="G15" s="43">
        <f t="shared" si="4"/>
        <v>70161812</v>
      </c>
      <c r="H15" s="45">
        <f t="shared" si="5"/>
        <v>4.4143174083416552E-2</v>
      </c>
      <c r="I15" s="84">
        <f t="shared" si="6"/>
        <v>10</v>
      </c>
      <c r="R15" s="72" t="str">
        <f t="shared" si="0"/>
        <v>Ⅹ．呼吸器系の疾患</v>
      </c>
      <c r="S15" s="74">
        <v>70125435</v>
      </c>
      <c r="T15" s="74">
        <v>70161812</v>
      </c>
    </row>
    <row r="16" spans="2:20" ht="18.75" customHeight="1">
      <c r="B16" s="41" t="s">
        <v>61</v>
      </c>
      <c r="C16" s="42" t="s">
        <v>62</v>
      </c>
      <c r="D16" s="43">
        <f t="shared" si="1"/>
        <v>56064113</v>
      </c>
      <c r="E16" s="44">
        <f t="shared" si="2"/>
        <v>6.2648350657881227E-2</v>
      </c>
      <c r="F16" s="83">
        <f t="shared" si="3"/>
        <v>6</v>
      </c>
      <c r="G16" s="43">
        <f t="shared" si="4"/>
        <v>99419426</v>
      </c>
      <c r="H16" s="45">
        <f t="shared" si="5"/>
        <v>6.2550964749760879E-2</v>
      </c>
      <c r="I16" s="84">
        <f t="shared" si="6"/>
        <v>7</v>
      </c>
      <c r="R16" s="72" t="str">
        <f t="shared" si="0"/>
        <v>ⅩⅠ．消化器系の疾患</v>
      </c>
      <c r="S16" s="74">
        <v>56064113</v>
      </c>
      <c r="T16" s="74">
        <v>99419426</v>
      </c>
    </row>
    <row r="17" spans="2:20" ht="18.75" customHeight="1">
      <c r="B17" s="41" t="s">
        <v>63</v>
      </c>
      <c r="C17" s="42"/>
      <c r="D17" s="43">
        <f t="shared" si="1"/>
        <v>17933443</v>
      </c>
      <c r="E17" s="44">
        <f t="shared" si="2"/>
        <v>2.0039568370003917E-2</v>
      </c>
      <c r="F17" s="83">
        <f t="shared" si="3"/>
        <v>14</v>
      </c>
      <c r="G17" s="43">
        <f t="shared" si="4"/>
        <v>22724522</v>
      </c>
      <c r="H17" s="45">
        <f t="shared" si="5"/>
        <v>1.4297414818882232E-2</v>
      </c>
      <c r="I17" s="84">
        <f t="shared" si="6"/>
        <v>14</v>
      </c>
      <c r="R17" s="72" t="str">
        <f t="shared" si="0"/>
        <v>ⅩⅡ．皮膚及び皮下組織の疾患</v>
      </c>
      <c r="S17" s="74">
        <v>17933443</v>
      </c>
      <c r="T17" s="74">
        <v>22724522</v>
      </c>
    </row>
    <row r="18" spans="2:20" ht="18.75" customHeight="1">
      <c r="B18" s="41" t="s">
        <v>64</v>
      </c>
      <c r="C18" s="42"/>
      <c r="D18" s="43">
        <f t="shared" si="1"/>
        <v>79079640</v>
      </c>
      <c r="E18" s="44">
        <f t="shared" si="2"/>
        <v>8.8366849157481733E-2</v>
      </c>
      <c r="F18" s="83">
        <f t="shared" si="3"/>
        <v>3</v>
      </c>
      <c r="G18" s="43">
        <f t="shared" si="4"/>
        <v>289977345</v>
      </c>
      <c r="H18" s="45">
        <f t="shared" si="5"/>
        <v>0.18244284256201851</v>
      </c>
      <c r="I18" s="84">
        <f t="shared" si="6"/>
        <v>1</v>
      </c>
      <c r="R18" s="72" t="str">
        <f t="shared" si="0"/>
        <v>ⅩⅢ．筋骨格系及び結合組織の疾患</v>
      </c>
      <c r="S18" s="74">
        <v>79079640</v>
      </c>
      <c r="T18" s="74">
        <v>289977345</v>
      </c>
    </row>
    <row r="19" spans="2:20" ht="18.75" customHeight="1">
      <c r="B19" s="41" t="s">
        <v>65</v>
      </c>
      <c r="C19" s="42"/>
      <c r="D19" s="43">
        <f t="shared" si="1"/>
        <v>77930775</v>
      </c>
      <c r="E19" s="44">
        <f t="shared" si="2"/>
        <v>8.7083060053771713E-2</v>
      </c>
      <c r="F19" s="83">
        <f t="shared" si="3"/>
        <v>4</v>
      </c>
      <c r="G19" s="43">
        <f t="shared" si="4"/>
        <v>117749962</v>
      </c>
      <c r="H19" s="45">
        <f t="shared" si="5"/>
        <v>7.4083848787737744E-2</v>
      </c>
      <c r="I19" s="84">
        <f t="shared" si="6"/>
        <v>4</v>
      </c>
      <c r="R19" s="72" t="str">
        <f t="shared" si="0"/>
        <v>ⅩⅣ．腎尿路生殖器系の疾患</v>
      </c>
      <c r="S19" s="74">
        <v>77930775</v>
      </c>
      <c r="T19" s="74">
        <v>117749962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6901</v>
      </c>
      <c r="H20" s="45">
        <f t="shared" si="5"/>
        <v>4.3418497280209586E-6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6901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47964</v>
      </c>
      <c r="E22" s="44">
        <f t="shared" si="2"/>
        <v>5.3596950529737534E-5</v>
      </c>
      <c r="F22" s="83">
        <f t="shared" si="3"/>
        <v>20</v>
      </c>
      <c r="G22" s="43">
        <f t="shared" si="4"/>
        <v>138711</v>
      </c>
      <c r="H22" s="45">
        <f t="shared" si="5"/>
        <v>8.7271745779382001E-5</v>
      </c>
      <c r="I22" s="84">
        <f t="shared" si="6"/>
        <v>19</v>
      </c>
      <c r="R22" s="72" t="str">
        <f t="shared" si="0"/>
        <v>ⅩⅦ．先天奇形，変形及び染色体異常</v>
      </c>
      <c r="S22" s="74">
        <v>47964</v>
      </c>
      <c r="T22" s="74">
        <v>138711</v>
      </c>
    </row>
    <row r="23" spans="2:20" ht="18.75" customHeight="1">
      <c r="B23" s="41" t="s">
        <v>69</v>
      </c>
      <c r="C23" s="42"/>
      <c r="D23" s="43">
        <f t="shared" si="1"/>
        <v>13100892</v>
      </c>
      <c r="E23" s="44">
        <f t="shared" si="2"/>
        <v>1.4639476699596244E-2</v>
      </c>
      <c r="F23" s="83">
        <f t="shared" si="3"/>
        <v>15</v>
      </c>
      <c r="G23" s="43">
        <f t="shared" si="4"/>
        <v>26186944</v>
      </c>
      <c r="H23" s="45">
        <f t="shared" si="5"/>
        <v>1.6475840557035222E-2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13100892</v>
      </c>
      <c r="T23" s="74">
        <v>26186944</v>
      </c>
    </row>
    <row r="24" spans="2:20" ht="18.75" customHeight="1">
      <c r="B24" s="41" t="s">
        <v>70</v>
      </c>
      <c r="C24" s="42"/>
      <c r="D24" s="43">
        <f t="shared" si="1"/>
        <v>48056210</v>
      </c>
      <c r="E24" s="44">
        <f t="shared" si="2"/>
        <v>5.3699989784352392E-2</v>
      </c>
      <c r="F24" s="83">
        <f t="shared" si="3"/>
        <v>9</v>
      </c>
      <c r="G24" s="43">
        <f t="shared" si="4"/>
        <v>160466808</v>
      </c>
      <c r="H24" s="45">
        <f t="shared" si="5"/>
        <v>0.10095968217232161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48056210</v>
      </c>
      <c r="T24" s="74">
        <v>160466808</v>
      </c>
    </row>
    <row r="25" spans="2:20" ht="18.75" customHeight="1">
      <c r="B25" s="41" t="s">
        <v>71</v>
      </c>
      <c r="C25" s="42"/>
      <c r="D25" s="43">
        <f t="shared" si="1"/>
        <v>4934304</v>
      </c>
      <c r="E25" s="44">
        <f t="shared" si="2"/>
        <v>5.5137946665558763E-3</v>
      </c>
      <c r="F25" s="83">
        <f t="shared" si="3"/>
        <v>16</v>
      </c>
      <c r="G25" s="43">
        <f t="shared" si="4"/>
        <v>15366020</v>
      </c>
      <c r="H25" s="45">
        <f t="shared" si="5"/>
        <v>9.6677220341638333E-3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4934304</v>
      </c>
      <c r="T25" s="74">
        <v>15366020</v>
      </c>
    </row>
    <row r="26" spans="2:20" ht="18.75" customHeight="1">
      <c r="B26" s="41" t="s">
        <v>72</v>
      </c>
      <c r="C26" s="42"/>
      <c r="D26" s="43">
        <f t="shared" si="1"/>
        <v>2458039</v>
      </c>
      <c r="E26" s="44">
        <f t="shared" si="2"/>
        <v>2.7467140914678827E-3</v>
      </c>
      <c r="F26" s="83">
        <f t="shared" si="3"/>
        <v>17</v>
      </c>
      <c r="G26" s="43">
        <f t="shared" si="4"/>
        <v>11919644</v>
      </c>
      <c r="H26" s="45">
        <f t="shared" si="5"/>
        <v>7.4993918358943123E-3</v>
      </c>
      <c r="I26" s="84">
        <f t="shared" si="6"/>
        <v>17</v>
      </c>
      <c r="R26" s="72" t="str">
        <f t="shared" si="0"/>
        <v>ⅩⅩⅡ．特殊目的用コード</v>
      </c>
      <c r="S26" s="74">
        <v>2458039</v>
      </c>
      <c r="T26" s="74">
        <v>11919644</v>
      </c>
    </row>
    <row r="27" spans="2:20" ht="18.75" customHeight="1" thickBot="1">
      <c r="B27" s="46" t="s">
        <v>73</v>
      </c>
      <c r="C27" s="47"/>
      <c r="D27" s="43">
        <f t="shared" si="1"/>
        <v>117821</v>
      </c>
      <c r="E27" s="44">
        <f t="shared" si="2"/>
        <v>1.3165804162213756E-4</v>
      </c>
      <c r="F27" s="83">
        <f t="shared" si="3"/>
        <v>19</v>
      </c>
      <c r="G27" s="43">
        <f t="shared" si="4"/>
        <v>58674</v>
      </c>
      <c r="H27" s="45">
        <f t="shared" si="5"/>
        <v>3.6915474705390774E-5</v>
      </c>
      <c r="I27" s="84">
        <f t="shared" si="6"/>
        <v>20</v>
      </c>
      <c r="R27" s="72" t="str">
        <f t="shared" si="0"/>
        <v>分類外</v>
      </c>
      <c r="S27" s="74">
        <v>117821</v>
      </c>
      <c r="T27" s="74">
        <v>58674</v>
      </c>
    </row>
    <row r="28" spans="2:20" ht="18.75" customHeight="1" thickTop="1">
      <c r="B28" s="48" t="s">
        <v>74</v>
      </c>
      <c r="C28" s="49"/>
      <c r="D28" s="50">
        <f>S28</f>
        <v>894901660</v>
      </c>
      <c r="E28" s="51"/>
      <c r="F28" s="52"/>
      <c r="G28" s="50">
        <f>T28</f>
        <v>1589414750</v>
      </c>
      <c r="H28" s="51"/>
      <c r="I28" s="53"/>
      <c r="R28" s="77" t="s">
        <v>169</v>
      </c>
      <c r="S28" s="79">
        <f>SUM(S6:S27)</f>
        <v>894901660</v>
      </c>
      <c r="T28" s="79">
        <f>SUM(T6:T27)</f>
        <v>1589414750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" priority="1" stopIfTrue="1" operator="equal">
      <formula>0</formula>
    </cfRule>
    <cfRule type="expression" dxfId="26" priority="2" stopIfTrue="1">
      <formula>$F6&lt;=5</formula>
    </cfRule>
  </conditionalFormatting>
  <conditionalFormatting sqref="G6:I27">
    <cfRule type="cellIs" dxfId="25" priority="3" stopIfTrue="1" operator="equal">
      <formula>0</formula>
    </cfRule>
  </conditionalFormatting>
  <conditionalFormatting sqref="G6:I27">
    <cfRule type="expression" dxfId="2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14153-312C-4FCD-8E0E-CB9A89723A2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140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66950287</v>
      </c>
      <c r="E6" s="44">
        <f>IFERROR(S6/$S$28,"-")</f>
        <v>2.5719845644400652E-2</v>
      </c>
      <c r="F6" s="83">
        <f>_xlfn.IFS(D6&gt;0,RANK(D6,$D$6:$D$27),D6=0,"")</f>
        <v>13</v>
      </c>
      <c r="G6" s="40">
        <f>T6</f>
        <v>41893028</v>
      </c>
      <c r="H6" s="45">
        <f>IFERROR(T6/$T$28,"-")</f>
        <v>1.4798662186006981E-2</v>
      </c>
      <c r="I6" s="84">
        <f>_xlfn.IFS(G6&gt;0,RANK(G6,$G$6:$G$27),G6=0,"")</f>
        <v>13</v>
      </c>
      <c r="R6" s="72" t="str">
        <f>B6</f>
        <v>Ⅰ．感染症及び寄生虫症</v>
      </c>
      <c r="S6" s="74">
        <v>66950287</v>
      </c>
      <c r="T6" s="74">
        <v>41893028</v>
      </c>
    </row>
    <row r="7" spans="2:20" ht="18.75" customHeight="1">
      <c r="B7" s="41" t="s">
        <v>52</v>
      </c>
      <c r="C7" s="42"/>
      <c r="D7" s="43">
        <f>S7</f>
        <v>344321635</v>
      </c>
      <c r="E7" s="44">
        <f>IFERROR(S7/$S$28,"-")</f>
        <v>0.13227574818652624</v>
      </c>
      <c r="F7" s="83">
        <f>_xlfn.IFS(D7&gt;0,RANK(D7,$D$6:$D$27),D7=0,"")</f>
        <v>2</v>
      </c>
      <c r="G7" s="43">
        <f>T7</f>
        <v>172375120</v>
      </c>
      <c r="H7" s="45">
        <f>IFERROR(T7/$T$28,"-")</f>
        <v>6.0891305592720962E-2</v>
      </c>
      <c r="I7" s="84">
        <f>_xlfn.IFS(G7&gt;0,RANK(G7,$G$6:$G$27),G7=0,"")</f>
        <v>8</v>
      </c>
      <c r="R7" s="72" t="str">
        <f t="shared" ref="R7:R27" si="0">B7</f>
        <v>Ⅱ．新生物＜腫瘍＞</v>
      </c>
      <c r="S7" s="74">
        <v>344321635</v>
      </c>
      <c r="T7" s="74">
        <v>172375120</v>
      </c>
    </row>
    <row r="8" spans="2:20" ht="18.75" customHeight="1">
      <c r="B8" s="41" t="s">
        <v>53</v>
      </c>
      <c r="C8" s="42"/>
      <c r="D8" s="43">
        <f t="shared" ref="D8:D27" si="1">S8</f>
        <v>69252965</v>
      </c>
      <c r="E8" s="44">
        <f t="shared" ref="E8:E27" si="2">IFERROR(S8/$S$28,"-")</f>
        <v>2.6604450108138906E-2</v>
      </c>
      <c r="F8" s="83">
        <f t="shared" ref="F8:F27" si="3">_xlfn.IFS(D8&gt;0,RANK(D8,$D$6:$D$27),D8=0,"")</f>
        <v>12</v>
      </c>
      <c r="G8" s="43">
        <f t="shared" ref="G8:G27" si="4">T8</f>
        <v>23762479</v>
      </c>
      <c r="H8" s="45">
        <f t="shared" ref="H8:H27" si="5">IFERROR(T8/$T$28,"-")</f>
        <v>8.394067371379434E-3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69252965</v>
      </c>
      <c r="T8" s="74">
        <v>23762479</v>
      </c>
    </row>
    <row r="9" spans="2:20" ht="18.75" customHeight="1">
      <c r="B9" s="41" t="s">
        <v>54</v>
      </c>
      <c r="C9" s="42"/>
      <c r="D9" s="43">
        <f t="shared" si="1"/>
        <v>165149318</v>
      </c>
      <c r="E9" s="44">
        <f t="shared" si="2"/>
        <v>6.3444313050338944E-2</v>
      </c>
      <c r="F9" s="83">
        <f t="shared" si="3"/>
        <v>7</v>
      </c>
      <c r="G9" s="43">
        <f t="shared" si="4"/>
        <v>177518493</v>
      </c>
      <c r="H9" s="45">
        <f t="shared" si="5"/>
        <v>6.270819597179858E-2</v>
      </c>
      <c r="I9" s="84">
        <f t="shared" si="6"/>
        <v>7</v>
      </c>
      <c r="R9" s="72" t="str">
        <f t="shared" si="0"/>
        <v>Ⅳ．内分泌，栄養及び代謝疾患</v>
      </c>
      <c r="S9" s="74">
        <v>165149318</v>
      </c>
      <c r="T9" s="74">
        <v>177518493</v>
      </c>
    </row>
    <row r="10" spans="2:20" ht="18.75" customHeight="1">
      <c r="B10" s="41" t="s">
        <v>55</v>
      </c>
      <c r="C10" s="42"/>
      <c r="D10" s="43">
        <f t="shared" si="1"/>
        <v>86097652</v>
      </c>
      <c r="E10" s="44">
        <f t="shared" si="2"/>
        <v>3.3075561271086455E-2</v>
      </c>
      <c r="F10" s="83">
        <f t="shared" si="3"/>
        <v>11</v>
      </c>
      <c r="G10" s="43">
        <f t="shared" si="4"/>
        <v>186401923</v>
      </c>
      <c r="H10" s="45">
        <f t="shared" si="5"/>
        <v>6.5846257026326321E-2</v>
      </c>
      <c r="I10" s="84">
        <f t="shared" si="6"/>
        <v>6</v>
      </c>
      <c r="R10" s="72" t="str">
        <f t="shared" si="0"/>
        <v>Ⅴ．精神及び行動の障害</v>
      </c>
      <c r="S10" s="74">
        <v>86097652</v>
      </c>
      <c r="T10" s="74">
        <v>186401923</v>
      </c>
    </row>
    <row r="11" spans="2:20" ht="18.75" customHeight="1">
      <c r="B11" s="41" t="s">
        <v>56</v>
      </c>
      <c r="C11" s="42"/>
      <c r="D11" s="43">
        <f t="shared" si="1"/>
        <v>174242205</v>
      </c>
      <c r="E11" s="44">
        <f t="shared" si="2"/>
        <v>6.6937466860149758E-2</v>
      </c>
      <c r="F11" s="83">
        <f t="shared" si="3"/>
        <v>6</v>
      </c>
      <c r="G11" s="43">
        <f t="shared" si="4"/>
        <v>213284789</v>
      </c>
      <c r="H11" s="45">
        <f t="shared" si="5"/>
        <v>7.5342597384576201E-2</v>
      </c>
      <c r="I11" s="84">
        <f t="shared" si="6"/>
        <v>4</v>
      </c>
      <c r="R11" s="72" t="str">
        <f t="shared" si="0"/>
        <v>Ⅵ．神経系の疾患</v>
      </c>
      <c r="S11" s="74">
        <v>174242205</v>
      </c>
      <c r="T11" s="74">
        <v>213284789</v>
      </c>
    </row>
    <row r="12" spans="2:20" ht="18.75" customHeight="1">
      <c r="B12" s="41" t="s">
        <v>57</v>
      </c>
      <c r="C12" s="42"/>
      <c r="D12" s="43">
        <f t="shared" si="1"/>
        <v>115246350</v>
      </c>
      <c r="E12" s="44">
        <f t="shared" si="2"/>
        <v>4.4273422354120351E-2</v>
      </c>
      <c r="F12" s="83">
        <f t="shared" si="3"/>
        <v>10</v>
      </c>
      <c r="G12" s="43">
        <f t="shared" si="4"/>
        <v>121752093</v>
      </c>
      <c r="H12" s="45">
        <f t="shared" si="5"/>
        <v>4.3008781669978721E-2</v>
      </c>
      <c r="I12" s="84">
        <f t="shared" si="6"/>
        <v>11</v>
      </c>
      <c r="R12" s="72" t="str">
        <f t="shared" si="0"/>
        <v>Ⅶ．眼及び付属器の疾患</v>
      </c>
      <c r="S12" s="74">
        <v>115246350</v>
      </c>
      <c r="T12" s="74">
        <v>121752093</v>
      </c>
    </row>
    <row r="13" spans="2:20" ht="18.75" customHeight="1">
      <c r="B13" s="41" t="s">
        <v>58</v>
      </c>
      <c r="C13" s="42"/>
      <c r="D13" s="43">
        <f t="shared" si="1"/>
        <v>6661259</v>
      </c>
      <c r="E13" s="44">
        <f t="shared" si="2"/>
        <v>2.5590114838099894E-3</v>
      </c>
      <c r="F13" s="83">
        <f t="shared" si="3"/>
        <v>18</v>
      </c>
      <c r="G13" s="43">
        <f t="shared" si="4"/>
        <v>10325021</v>
      </c>
      <c r="H13" s="45">
        <f t="shared" si="5"/>
        <v>3.6473013562645317E-3</v>
      </c>
      <c r="I13" s="84">
        <f t="shared" si="6"/>
        <v>17</v>
      </c>
      <c r="R13" s="72" t="str">
        <f t="shared" si="0"/>
        <v>Ⅷ．耳及び乳様突起の疾患</v>
      </c>
      <c r="S13" s="74">
        <v>6661259</v>
      </c>
      <c r="T13" s="74">
        <v>10325021</v>
      </c>
    </row>
    <row r="14" spans="2:20" ht="18.75" customHeight="1">
      <c r="B14" s="41" t="s">
        <v>59</v>
      </c>
      <c r="C14" s="42"/>
      <c r="D14" s="43">
        <f t="shared" si="1"/>
        <v>499454872</v>
      </c>
      <c r="E14" s="44">
        <f t="shared" si="2"/>
        <v>0.191872250139628</v>
      </c>
      <c r="F14" s="83">
        <f t="shared" si="3"/>
        <v>1</v>
      </c>
      <c r="G14" s="43">
        <f t="shared" si="4"/>
        <v>509952006</v>
      </c>
      <c r="H14" s="45">
        <f t="shared" si="5"/>
        <v>0.18013993803146924</v>
      </c>
      <c r="I14" s="84">
        <f t="shared" si="6"/>
        <v>2</v>
      </c>
      <c r="R14" s="72" t="str">
        <f t="shared" si="0"/>
        <v>Ⅸ．循環器系の疾患</v>
      </c>
      <c r="S14" s="74">
        <v>499454872</v>
      </c>
      <c r="T14" s="74">
        <v>509952006</v>
      </c>
    </row>
    <row r="15" spans="2:20" ht="18.75" customHeight="1">
      <c r="B15" s="41" t="s">
        <v>60</v>
      </c>
      <c r="C15" s="42"/>
      <c r="D15" s="43">
        <f t="shared" si="1"/>
        <v>214951864</v>
      </c>
      <c r="E15" s="44">
        <f t="shared" si="2"/>
        <v>8.2576625295963282E-2</v>
      </c>
      <c r="F15" s="83">
        <f t="shared" si="3"/>
        <v>5</v>
      </c>
      <c r="G15" s="43">
        <f t="shared" si="4"/>
        <v>129372460</v>
      </c>
      <c r="H15" s="45">
        <f t="shared" si="5"/>
        <v>4.5700667225885436E-2</v>
      </c>
      <c r="I15" s="84">
        <f t="shared" si="6"/>
        <v>10</v>
      </c>
      <c r="R15" s="72" t="str">
        <f t="shared" si="0"/>
        <v>Ⅹ．呼吸器系の疾患</v>
      </c>
      <c r="S15" s="74">
        <v>214951864</v>
      </c>
      <c r="T15" s="74">
        <v>129372460</v>
      </c>
    </row>
    <row r="16" spans="2:20" ht="18.75" customHeight="1">
      <c r="B16" s="41" t="s">
        <v>61</v>
      </c>
      <c r="C16" s="42" t="s">
        <v>62</v>
      </c>
      <c r="D16" s="43">
        <f t="shared" si="1"/>
        <v>163083180</v>
      </c>
      <c r="E16" s="44">
        <f t="shared" si="2"/>
        <v>6.2650578582254729E-2</v>
      </c>
      <c r="F16" s="83">
        <f t="shared" si="3"/>
        <v>8</v>
      </c>
      <c r="G16" s="43">
        <f t="shared" si="4"/>
        <v>204223543</v>
      </c>
      <c r="H16" s="45">
        <f t="shared" si="5"/>
        <v>7.2141723040083677E-2</v>
      </c>
      <c r="I16" s="84">
        <f t="shared" si="6"/>
        <v>5</v>
      </c>
      <c r="R16" s="72" t="str">
        <f t="shared" si="0"/>
        <v>ⅩⅠ．消化器系の疾患</v>
      </c>
      <c r="S16" s="74">
        <v>163083180</v>
      </c>
      <c r="T16" s="74">
        <v>204223543</v>
      </c>
    </row>
    <row r="17" spans="2:20" ht="18.75" customHeight="1">
      <c r="B17" s="41" t="s">
        <v>63</v>
      </c>
      <c r="C17" s="42"/>
      <c r="D17" s="43">
        <f t="shared" si="1"/>
        <v>39729565</v>
      </c>
      <c r="E17" s="44">
        <f t="shared" si="2"/>
        <v>1.5262642254531077E-2</v>
      </c>
      <c r="F17" s="83">
        <f t="shared" si="3"/>
        <v>15</v>
      </c>
      <c r="G17" s="43">
        <f t="shared" si="4"/>
        <v>34350020</v>
      </c>
      <c r="H17" s="45">
        <f t="shared" si="5"/>
        <v>1.2134103604604173E-2</v>
      </c>
      <c r="I17" s="84">
        <f t="shared" si="6"/>
        <v>14</v>
      </c>
      <c r="R17" s="72" t="str">
        <f t="shared" si="0"/>
        <v>ⅩⅡ．皮膚及び皮下組織の疾患</v>
      </c>
      <c r="S17" s="74">
        <v>39729565</v>
      </c>
      <c r="T17" s="74">
        <v>34350020</v>
      </c>
    </row>
    <row r="18" spans="2:20" ht="18.75" customHeight="1">
      <c r="B18" s="41" t="s">
        <v>64</v>
      </c>
      <c r="C18" s="42"/>
      <c r="D18" s="43">
        <f t="shared" si="1"/>
        <v>244615635</v>
      </c>
      <c r="E18" s="44">
        <f t="shared" si="2"/>
        <v>9.397235854130169E-2</v>
      </c>
      <c r="F18" s="83">
        <f t="shared" si="3"/>
        <v>3</v>
      </c>
      <c r="G18" s="43">
        <f t="shared" si="4"/>
        <v>512313436</v>
      </c>
      <c r="H18" s="45">
        <f t="shared" si="5"/>
        <v>0.18097411036310165</v>
      </c>
      <c r="I18" s="84">
        <f t="shared" si="6"/>
        <v>1</v>
      </c>
      <c r="R18" s="72" t="str">
        <f t="shared" si="0"/>
        <v>ⅩⅢ．筋骨格系及び結合組織の疾患</v>
      </c>
      <c r="S18" s="74">
        <v>244615635</v>
      </c>
      <c r="T18" s="74">
        <v>512313436</v>
      </c>
    </row>
    <row r="19" spans="2:20" ht="18.75" customHeight="1">
      <c r="B19" s="41" t="s">
        <v>65</v>
      </c>
      <c r="C19" s="42"/>
      <c r="D19" s="43">
        <f t="shared" si="1"/>
        <v>230619653</v>
      </c>
      <c r="E19" s="44">
        <f t="shared" si="2"/>
        <v>8.8595615396319952E-2</v>
      </c>
      <c r="F19" s="83">
        <f t="shared" si="3"/>
        <v>4</v>
      </c>
      <c r="G19" s="43">
        <f t="shared" si="4"/>
        <v>158359867</v>
      </c>
      <c r="H19" s="45">
        <f t="shared" si="5"/>
        <v>5.5940434182842905E-2</v>
      </c>
      <c r="I19" s="84">
        <f t="shared" si="6"/>
        <v>9</v>
      </c>
      <c r="R19" s="72" t="str">
        <f t="shared" si="0"/>
        <v>ⅩⅣ．腎尿路生殖器系の疾患</v>
      </c>
      <c r="S19" s="74">
        <v>230619653</v>
      </c>
      <c r="T19" s="74">
        <v>158359867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14271</v>
      </c>
      <c r="H20" s="45">
        <f t="shared" si="5"/>
        <v>5.0412137326646722E-6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14271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144923</v>
      </c>
      <c r="E22" s="44">
        <f t="shared" si="2"/>
        <v>5.5674103239071639E-5</v>
      </c>
      <c r="F22" s="83">
        <f t="shared" si="3"/>
        <v>19</v>
      </c>
      <c r="G22" s="43">
        <f t="shared" si="4"/>
        <v>264199</v>
      </c>
      <c r="H22" s="45">
        <f t="shared" si="5"/>
        <v>9.3327981708098503E-5</v>
      </c>
      <c r="I22" s="84">
        <f t="shared" si="6"/>
        <v>19</v>
      </c>
      <c r="R22" s="72" t="str">
        <f t="shared" si="0"/>
        <v>ⅩⅦ．先天奇形，変形及び染色体異常</v>
      </c>
      <c r="S22" s="74">
        <v>144923</v>
      </c>
      <c r="T22" s="74">
        <v>264199</v>
      </c>
    </row>
    <row r="23" spans="2:20" ht="18.75" customHeight="1">
      <c r="B23" s="41" t="s">
        <v>69</v>
      </c>
      <c r="C23" s="42"/>
      <c r="D23" s="43">
        <f t="shared" si="1"/>
        <v>40530095</v>
      </c>
      <c r="E23" s="44">
        <f t="shared" si="2"/>
        <v>1.5570176530429133E-2</v>
      </c>
      <c r="F23" s="83">
        <f t="shared" si="3"/>
        <v>14</v>
      </c>
      <c r="G23" s="43">
        <f t="shared" si="4"/>
        <v>62468901</v>
      </c>
      <c r="H23" s="45">
        <f t="shared" si="5"/>
        <v>2.2067064787728252E-2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40530095</v>
      </c>
      <c r="T23" s="74">
        <v>62468901</v>
      </c>
    </row>
    <row r="24" spans="2:20" ht="18.75" customHeight="1">
      <c r="B24" s="41" t="s">
        <v>70</v>
      </c>
      <c r="C24" s="42"/>
      <c r="D24" s="43">
        <f t="shared" si="1"/>
        <v>120733844</v>
      </c>
      <c r="E24" s="44">
        <f t="shared" si="2"/>
        <v>4.6381516359073227E-2</v>
      </c>
      <c r="F24" s="83">
        <f t="shared" si="3"/>
        <v>9</v>
      </c>
      <c r="G24" s="43">
        <f t="shared" si="4"/>
        <v>251742051</v>
      </c>
      <c r="H24" s="45">
        <f t="shared" si="5"/>
        <v>8.8927579328033801E-2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120733844</v>
      </c>
      <c r="T24" s="74">
        <v>251742051</v>
      </c>
    </row>
    <row r="25" spans="2:20" ht="18.75" customHeight="1">
      <c r="B25" s="41" t="s">
        <v>71</v>
      </c>
      <c r="C25" s="42"/>
      <c r="D25" s="43">
        <f t="shared" si="1"/>
        <v>8715744</v>
      </c>
      <c r="E25" s="44">
        <f t="shared" si="2"/>
        <v>3.3482692965320837E-3</v>
      </c>
      <c r="F25" s="83">
        <f t="shared" si="3"/>
        <v>17</v>
      </c>
      <c r="G25" s="43">
        <f t="shared" si="4"/>
        <v>12567157</v>
      </c>
      <c r="H25" s="45">
        <f t="shared" si="5"/>
        <v>4.4393332246480954E-3</v>
      </c>
      <c r="I25" s="84">
        <f t="shared" si="6"/>
        <v>16</v>
      </c>
      <c r="R25" s="72" t="str">
        <f t="shared" si="0"/>
        <v>ⅩⅩⅠ．健康状態に影響を及ぼす要因及び保健サービスの利用</v>
      </c>
      <c r="S25" s="74">
        <v>8715744</v>
      </c>
      <c r="T25" s="74">
        <v>12567157</v>
      </c>
    </row>
    <row r="26" spans="2:20" ht="18.75" customHeight="1">
      <c r="B26" s="41" t="s">
        <v>72</v>
      </c>
      <c r="C26" s="42"/>
      <c r="D26" s="43">
        <f t="shared" si="1"/>
        <v>12517745</v>
      </c>
      <c r="E26" s="44">
        <f t="shared" si="2"/>
        <v>4.8088586866844654E-3</v>
      </c>
      <c r="F26" s="83">
        <f t="shared" si="3"/>
        <v>16</v>
      </c>
      <c r="G26" s="43">
        <f t="shared" si="4"/>
        <v>7852175</v>
      </c>
      <c r="H26" s="45">
        <f t="shared" si="5"/>
        <v>2.7737714554891897E-3</v>
      </c>
      <c r="I26" s="84">
        <f t="shared" si="6"/>
        <v>18</v>
      </c>
      <c r="R26" s="72" t="str">
        <f t="shared" si="0"/>
        <v>ⅩⅩⅡ．特殊目的用コード</v>
      </c>
      <c r="S26" s="74">
        <v>12517745</v>
      </c>
      <c r="T26" s="74">
        <v>7852175</v>
      </c>
    </row>
    <row r="27" spans="2:20" ht="18.75" customHeight="1" thickBot="1">
      <c r="B27" s="46" t="s">
        <v>73</v>
      </c>
      <c r="C27" s="47"/>
      <c r="D27" s="43">
        <f t="shared" si="1"/>
        <v>40649</v>
      </c>
      <c r="E27" s="44">
        <f t="shared" si="2"/>
        <v>1.5615855471974931E-5</v>
      </c>
      <c r="F27" s="83">
        <f t="shared" si="3"/>
        <v>20</v>
      </c>
      <c r="G27" s="43">
        <f t="shared" si="4"/>
        <v>72858</v>
      </c>
      <c r="H27" s="45">
        <f t="shared" si="5"/>
        <v>2.5737001621083504E-5</v>
      </c>
      <c r="I27" s="84">
        <f t="shared" si="6"/>
        <v>20</v>
      </c>
      <c r="R27" s="72" t="str">
        <f t="shared" si="0"/>
        <v>分類外</v>
      </c>
      <c r="S27" s="74">
        <v>40649</v>
      </c>
      <c r="T27" s="74">
        <v>72858</v>
      </c>
    </row>
    <row r="28" spans="2:20" ht="18.75" customHeight="1" thickTop="1">
      <c r="B28" s="48" t="s">
        <v>74</v>
      </c>
      <c r="C28" s="49"/>
      <c r="D28" s="50">
        <f>S28</f>
        <v>2603059440</v>
      </c>
      <c r="E28" s="51"/>
      <c r="F28" s="52"/>
      <c r="G28" s="50">
        <f>T28</f>
        <v>2830865890</v>
      </c>
      <c r="H28" s="51"/>
      <c r="I28" s="53"/>
      <c r="R28" s="77" t="s">
        <v>169</v>
      </c>
      <c r="S28" s="79">
        <f>SUM(S6:S27)</f>
        <v>2603059440</v>
      </c>
      <c r="T28" s="79">
        <f>SUM(T6:T27)</f>
        <v>2830865890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" priority="1" stopIfTrue="1" operator="equal">
      <formula>0</formula>
    </cfRule>
    <cfRule type="expression" dxfId="22" priority="2" stopIfTrue="1">
      <formula>$F6&lt;=5</formula>
    </cfRule>
  </conditionalFormatting>
  <conditionalFormatting sqref="G6:I27">
    <cfRule type="cellIs" dxfId="21" priority="3" stopIfTrue="1" operator="equal">
      <formula>0</formula>
    </cfRule>
  </conditionalFormatting>
  <conditionalFormatting sqref="G6:I27">
    <cfRule type="expression" dxfId="2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6840C-F754-4C57-B35C-23B2766CDAF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141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7495921</v>
      </c>
      <c r="E6" s="44">
        <f>IFERROR(S6/$S$28,"-")</f>
        <v>1.8340744579440533E-2</v>
      </c>
      <c r="F6" s="83">
        <f>_xlfn.IFS(D6&gt;0,RANK(D6,$D$6:$D$27),D6=0,"")</f>
        <v>11</v>
      </c>
      <c r="G6" s="40">
        <f>T6</f>
        <v>6245319</v>
      </c>
      <c r="H6" s="45">
        <f>IFERROR(T6/$T$28,"-")</f>
        <v>1.0099281621184219E-2</v>
      </c>
      <c r="I6" s="84">
        <f>_xlfn.IFS(G6&gt;0,RANK(G6,$G$6:$G$27),G6=0,"")</f>
        <v>14</v>
      </c>
      <c r="R6" s="72" t="str">
        <f>B6</f>
        <v>Ⅰ．感染症及び寄生虫症</v>
      </c>
      <c r="S6" s="74">
        <v>7495921</v>
      </c>
      <c r="T6" s="74">
        <v>6245319</v>
      </c>
    </row>
    <row r="7" spans="2:20" ht="18.75" customHeight="1">
      <c r="B7" s="41" t="s">
        <v>52</v>
      </c>
      <c r="C7" s="42"/>
      <c r="D7" s="43">
        <f>S7</f>
        <v>83482715</v>
      </c>
      <c r="E7" s="44">
        <f>IFERROR(S7/$S$28,"-")</f>
        <v>0.20426244521696918</v>
      </c>
      <c r="F7" s="83">
        <f>_xlfn.IFS(D7&gt;0,RANK(D7,$D$6:$D$27),D7=0,"")</f>
        <v>1</v>
      </c>
      <c r="G7" s="43">
        <f>T7</f>
        <v>40439071</v>
      </c>
      <c r="H7" s="45">
        <f>IFERROR(T7/$T$28,"-")</f>
        <v>6.5393868035894365E-2</v>
      </c>
      <c r="I7" s="84">
        <f>_xlfn.IFS(G7&gt;0,RANK(G7,$G$6:$G$27),G7=0,"")</f>
        <v>6</v>
      </c>
      <c r="R7" s="72" t="str">
        <f t="shared" ref="R7:R27" si="0">B7</f>
        <v>Ⅱ．新生物＜腫瘍＞</v>
      </c>
      <c r="S7" s="74">
        <v>83482715</v>
      </c>
      <c r="T7" s="74">
        <v>40439071</v>
      </c>
    </row>
    <row r="8" spans="2:20" ht="18.75" customHeight="1">
      <c r="B8" s="41" t="s">
        <v>53</v>
      </c>
      <c r="C8" s="42"/>
      <c r="D8" s="43">
        <f t="shared" ref="D8:D27" si="1">S8</f>
        <v>4321154</v>
      </c>
      <c r="E8" s="44">
        <f t="shared" ref="E8:E27" si="2">IFERROR(S8/$S$28,"-")</f>
        <v>1.057284112284905E-2</v>
      </c>
      <c r="F8" s="83">
        <f t="shared" ref="F8:F27" si="3">_xlfn.IFS(D8&gt;0,RANK(D8,$D$6:$D$27),D8=0,"")</f>
        <v>15</v>
      </c>
      <c r="G8" s="43">
        <f t="shared" ref="G8:G27" si="4">T8</f>
        <v>4643578</v>
      </c>
      <c r="H8" s="45">
        <f t="shared" ref="H8:H27" si="5">IFERROR(T8/$T$28,"-")</f>
        <v>7.5091123370856433E-3</v>
      </c>
      <c r="I8" s="84">
        <f t="shared" ref="I8:I26" si="6">_xlfn.IFS(G8&gt;0,RANK(G8,$G$6:$G$27),G8=0,"")</f>
        <v>16</v>
      </c>
      <c r="R8" s="72" t="str">
        <f t="shared" si="0"/>
        <v>Ⅲ．血液及び造血器の疾患並びに免疫機構の障害</v>
      </c>
      <c r="S8" s="74">
        <v>4321154</v>
      </c>
      <c r="T8" s="74">
        <v>4643578</v>
      </c>
    </row>
    <row r="9" spans="2:20" ht="18.75" customHeight="1">
      <c r="B9" s="41" t="s">
        <v>54</v>
      </c>
      <c r="C9" s="42"/>
      <c r="D9" s="43">
        <f t="shared" si="1"/>
        <v>29801489</v>
      </c>
      <c r="E9" s="44">
        <f t="shared" si="2"/>
        <v>7.2917190274017912E-2</v>
      </c>
      <c r="F9" s="83">
        <f t="shared" si="3"/>
        <v>6</v>
      </c>
      <c r="G9" s="43">
        <f t="shared" si="4"/>
        <v>39337567</v>
      </c>
      <c r="H9" s="45">
        <f t="shared" si="5"/>
        <v>6.3612630103474746E-2</v>
      </c>
      <c r="I9" s="84">
        <f t="shared" si="6"/>
        <v>7</v>
      </c>
      <c r="R9" s="72" t="str">
        <f t="shared" si="0"/>
        <v>Ⅳ．内分泌，栄養及び代謝疾患</v>
      </c>
      <c r="S9" s="74">
        <v>29801489</v>
      </c>
      <c r="T9" s="74">
        <v>39337567</v>
      </c>
    </row>
    <row r="10" spans="2:20" ht="18.75" customHeight="1">
      <c r="B10" s="41" t="s">
        <v>55</v>
      </c>
      <c r="C10" s="42"/>
      <c r="D10" s="43">
        <f t="shared" si="1"/>
        <v>4637654</v>
      </c>
      <c r="E10" s="44">
        <f t="shared" si="2"/>
        <v>1.1347241714770034E-2</v>
      </c>
      <c r="F10" s="83">
        <f t="shared" si="3"/>
        <v>14</v>
      </c>
      <c r="G10" s="43">
        <f t="shared" si="4"/>
        <v>23289612</v>
      </c>
      <c r="H10" s="45">
        <f t="shared" si="5"/>
        <v>3.7661543059067347E-2</v>
      </c>
      <c r="I10" s="84">
        <f t="shared" si="6"/>
        <v>10</v>
      </c>
      <c r="R10" s="72" t="str">
        <f t="shared" si="0"/>
        <v>Ⅴ．精神及び行動の障害</v>
      </c>
      <c r="S10" s="74">
        <v>4637654</v>
      </c>
      <c r="T10" s="74">
        <v>23289612</v>
      </c>
    </row>
    <row r="11" spans="2:20" ht="18.75" customHeight="1">
      <c r="B11" s="41" t="s">
        <v>56</v>
      </c>
      <c r="C11" s="42"/>
      <c r="D11" s="43">
        <f t="shared" si="1"/>
        <v>24604025</v>
      </c>
      <c r="E11" s="44">
        <f t="shared" si="2"/>
        <v>6.0200225983060567E-2</v>
      </c>
      <c r="F11" s="83">
        <f t="shared" si="3"/>
        <v>8</v>
      </c>
      <c r="G11" s="43">
        <f t="shared" si="4"/>
        <v>44642473</v>
      </c>
      <c r="H11" s="45">
        <f t="shared" si="5"/>
        <v>7.2191173436154776E-2</v>
      </c>
      <c r="I11" s="84">
        <f t="shared" si="6"/>
        <v>5</v>
      </c>
      <c r="R11" s="72" t="str">
        <f t="shared" si="0"/>
        <v>Ⅵ．神経系の疾患</v>
      </c>
      <c r="S11" s="74">
        <v>24604025</v>
      </c>
      <c r="T11" s="74">
        <v>44642473</v>
      </c>
    </row>
    <row r="12" spans="2:20" ht="18.75" customHeight="1">
      <c r="B12" s="41" t="s">
        <v>57</v>
      </c>
      <c r="C12" s="42"/>
      <c r="D12" s="43">
        <f t="shared" si="1"/>
        <v>8840840</v>
      </c>
      <c r="E12" s="44">
        <f t="shared" si="2"/>
        <v>2.1631443061860049E-2</v>
      </c>
      <c r="F12" s="83">
        <f t="shared" si="3"/>
        <v>10</v>
      </c>
      <c r="G12" s="43">
        <f t="shared" si="4"/>
        <v>16160050</v>
      </c>
      <c r="H12" s="45">
        <f t="shared" si="5"/>
        <v>2.6132355442919416E-2</v>
      </c>
      <c r="I12" s="84">
        <f t="shared" si="6"/>
        <v>11</v>
      </c>
      <c r="R12" s="72" t="str">
        <f t="shared" si="0"/>
        <v>Ⅶ．眼及び付属器の疾患</v>
      </c>
      <c r="S12" s="74">
        <v>8840840</v>
      </c>
      <c r="T12" s="74">
        <v>16160050</v>
      </c>
    </row>
    <row r="13" spans="2:20" ht="18.75" customHeight="1">
      <c r="B13" s="41" t="s">
        <v>58</v>
      </c>
      <c r="C13" s="42"/>
      <c r="D13" s="43">
        <f t="shared" si="1"/>
        <v>1755289</v>
      </c>
      <c r="E13" s="44">
        <f t="shared" si="2"/>
        <v>4.2947767475273006E-3</v>
      </c>
      <c r="F13" s="83">
        <f t="shared" si="3"/>
        <v>16</v>
      </c>
      <c r="G13" s="43">
        <f t="shared" si="4"/>
        <v>1343992</v>
      </c>
      <c r="H13" s="45">
        <f t="shared" si="5"/>
        <v>2.1733643557068296E-3</v>
      </c>
      <c r="I13" s="84">
        <f t="shared" si="6"/>
        <v>18</v>
      </c>
      <c r="R13" s="72" t="str">
        <f t="shared" si="0"/>
        <v>Ⅷ．耳及び乳様突起の疾患</v>
      </c>
      <c r="S13" s="74">
        <v>1755289</v>
      </c>
      <c r="T13" s="74">
        <v>1343992</v>
      </c>
    </row>
    <row r="14" spans="2:20" ht="18.75" customHeight="1">
      <c r="B14" s="41" t="s">
        <v>59</v>
      </c>
      <c r="C14" s="42"/>
      <c r="D14" s="43">
        <f t="shared" si="1"/>
        <v>77189246</v>
      </c>
      <c r="E14" s="44">
        <f t="shared" si="2"/>
        <v>0.18886381608952413</v>
      </c>
      <c r="F14" s="83">
        <f t="shared" si="3"/>
        <v>2</v>
      </c>
      <c r="G14" s="43">
        <f t="shared" si="4"/>
        <v>120200239</v>
      </c>
      <c r="H14" s="45">
        <f t="shared" si="5"/>
        <v>0.1943753496970532</v>
      </c>
      <c r="I14" s="84">
        <f t="shared" si="6"/>
        <v>2</v>
      </c>
      <c r="R14" s="72" t="str">
        <f t="shared" si="0"/>
        <v>Ⅸ．循環器系の疾患</v>
      </c>
      <c r="S14" s="74">
        <v>77189246</v>
      </c>
      <c r="T14" s="74">
        <v>120200239</v>
      </c>
    </row>
    <row r="15" spans="2:20" ht="18.75" customHeight="1">
      <c r="B15" s="41" t="s">
        <v>60</v>
      </c>
      <c r="C15" s="42"/>
      <c r="D15" s="43">
        <f t="shared" si="1"/>
        <v>26174238</v>
      </c>
      <c r="E15" s="44">
        <f t="shared" si="2"/>
        <v>6.4042165561708345E-2</v>
      </c>
      <c r="F15" s="83">
        <f t="shared" si="3"/>
        <v>7</v>
      </c>
      <c r="G15" s="43">
        <f t="shared" si="4"/>
        <v>33714985</v>
      </c>
      <c r="H15" s="45">
        <f t="shared" si="5"/>
        <v>5.4520374118440004E-2</v>
      </c>
      <c r="I15" s="84">
        <f t="shared" si="6"/>
        <v>8</v>
      </c>
      <c r="R15" s="72" t="str">
        <f t="shared" si="0"/>
        <v>Ⅹ．呼吸器系の疾患</v>
      </c>
      <c r="S15" s="74">
        <v>26174238</v>
      </c>
      <c r="T15" s="74">
        <v>33714985</v>
      </c>
    </row>
    <row r="16" spans="2:20" ht="18.75" customHeight="1">
      <c r="B16" s="41" t="s">
        <v>61</v>
      </c>
      <c r="C16" s="42" t="s">
        <v>62</v>
      </c>
      <c r="D16" s="43">
        <f t="shared" si="1"/>
        <v>34747139</v>
      </c>
      <c r="E16" s="44">
        <f t="shared" si="2"/>
        <v>8.5018025305405004E-2</v>
      </c>
      <c r="F16" s="83">
        <f t="shared" si="3"/>
        <v>5</v>
      </c>
      <c r="G16" s="43">
        <f t="shared" si="4"/>
        <v>52891287</v>
      </c>
      <c r="H16" s="45">
        <f t="shared" si="5"/>
        <v>8.5530299208075644E-2</v>
      </c>
      <c r="I16" s="84">
        <f t="shared" si="6"/>
        <v>3</v>
      </c>
      <c r="R16" s="72" t="str">
        <f t="shared" si="0"/>
        <v>ⅩⅠ．消化器系の疾患</v>
      </c>
      <c r="S16" s="74">
        <v>34747139</v>
      </c>
      <c r="T16" s="74">
        <v>52891287</v>
      </c>
    </row>
    <row r="17" spans="2:20" ht="18.75" customHeight="1">
      <c r="B17" s="41" t="s">
        <v>63</v>
      </c>
      <c r="C17" s="42"/>
      <c r="D17" s="43">
        <f t="shared" si="1"/>
        <v>5834464</v>
      </c>
      <c r="E17" s="44">
        <f t="shared" si="2"/>
        <v>1.4275552528093736E-2</v>
      </c>
      <c r="F17" s="83">
        <f t="shared" si="3"/>
        <v>12</v>
      </c>
      <c r="G17" s="43">
        <f t="shared" si="4"/>
        <v>10048816</v>
      </c>
      <c r="H17" s="45">
        <f t="shared" si="5"/>
        <v>1.6249902165679914E-2</v>
      </c>
      <c r="I17" s="84">
        <f t="shared" si="6"/>
        <v>13</v>
      </c>
      <c r="R17" s="72" t="str">
        <f t="shared" si="0"/>
        <v>ⅩⅡ．皮膚及び皮下組織の疾患</v>
      </c>
      <c r="S17" s="74">
        <v>5834464</v>
      </c>
      <c r="T17" s="74">
        <v>10048816</v>
      </c>
    </row>
    <row r="18" spans="2:20" ht="18.75" customHeight="1">
      <c r="B18" s="41" t="s">
        <v>64</v>
      </c>
      <c r="C18" s="42"/>
      <c r="D18" s="43">
        <f t="shared" si="1"/>
        <v>38550041</v>
      </c>
      <c r="E18" s="44">
        <f t="shared" si="2"/>
        <v>9.4322826442269109E-2</v>
      </c>
      <c r="F18" s="83">
        <f t="shared" si="3"/>
        <v>4</v>
      </c>
      <c r="G18" s="43">
        <f t="shared" si="4"/>
        <v>127589059</v>
      </c>
      <c r="H18" s="45">
        <f t="shared" si="5"/>
        <v>0.20632378243975832</v>
      </c>
      <c r="I18" s="84">
        <f t="shared" si="6"/>
        <v>1</v>
      </c>
      <c r="R18" s="72" t="str">
        <f t="shared" si="0"/>
        <v>ⅩⅢ．筋骨格系及び結合組織の疾患</v>
      </c>
      <c r="S18" s="74">
        <v>38550041</v>
      </c>
      <c r="T18" s="74">
        <v>127589059</v>
      </c>
    </row>
    <row r="19" spans="2:20" ht="18.75" customHeight="1">
      <c r="B19" s="41" t="s">
        <v>65</v>
      </c>
      <c r="C19" s="42"/>
      <c r="D19" s="43">
        <f t="shared" si="1"/>
        <v>41156683</v>
      </c>
      <c r="E19" s="44">
        <f t="shared" si="2"/>
        <v>0.1007006624856375</v>
      </c>
      <c r="F19" s="83">
        <f t="shared" si="3"/>
        <v>3</v>
      </c>
      <c r="G19" s="43">
        <f t="shared" si="4"/>
        <v>26824078</v>
      </c>
      <c r="H19" s="45">
        <f t="shared" si="5"/>
        <v>4.3377114595845617E-2</v>
      </c>
      <c r="I19" s="84">
        <f t="shared" si="6"/>
        <v>9</v>
      </c>
      <c r="R19" s="72" t="str">
        <f t="shared" si="0"/>
        <v>ⅩⅣ．腎尿路生殖器系の疾患</v>
      </c>
      <c r="S19" s="74">
        <v>41156683</v>
      </c>
      <c r="T19" s="74">
        <v>26824078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0</v>
      </c>
      <c r="H20" s="45">
        <f t="shared" si="5"/>
        <v>0</v>
      </c>
      <c r="I20" s="84" t="s">
        <v>172</v>
      </c>
      <c r="R20" s="72" t="str">
        <f t="shared" si="0"/>
        <v>ⅩⅤ．妊娠，分娩及び産じょく</v>
      </c>
      <c r="S20" s="74">
        <v>0</v>
      </c>
      <c r="T20" s="74">
        <v>0</v>
      </c>
    </row>
    <row r="21" spans="2:20" ht="18.75" customHeight="1">
      <c r="B21" s="41" t="s">
        <v>67</v>
      </c>
      <c r="C21" s="42" t="s">
        <v>62</v>
      </c>
      <c r="D21" s="43">
        <f t="shared" si="1"/>
        <v>851</v>
      </c>
      <c r="E21" s="44">
        <f t="shared" si="2"/>
        <v>2.0821955883878571E-6</v>
      </c>
      <c r="F21" s="83">
        <f t="shared" si="3"/>
        <v>21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851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31565</v>
      </c>
      <c r="E22" s="44">
        <f t="shared" si="2"/>
        <v>7.7232084309591896E-5</v>
      </c>
      <c r="F22" s="83">
        <f t="shared" si="3"/>
        <v>19</v>
      </c>
      <c r="G22" s="43">
        <f t="shared" si="4"/>
        <v>199795</v>
      </c>
      <c r="H22" s="45">
        <f t="shared" si="5"/>
        <v>3.2308773523089868E-4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31565</v>
      </c>
      <c r="T22" s="74">
        <v>199795</v>
      </c>
    </row>
    <row r="23" spans="2:20" ht="18.75" customHeight="1">
      <c r="B23" s="41" t="s">
        <v>69</v>
      </c>
      <c r="C23" s="42"/>
      <c r="D23" s="43">
        <f t="shared" si="1"/>
        <v>5721657</v>
      </c>
      <c r="E23" s="44">
        <f t="shared" si="2"/>
        <v>1.3999540497847827E-2</v>
      </c>
      <c r="F23" s="83">
        <f t="shared" si="3"/>
        <v>13</v>
      </c>
      <c r="G23" s="43">
        <f t="shared" si="4"/>
        <v>15539083</v>
      </c>
      <c r="H23" s="45">
        <f t="shared" si="5"/>
        <v>2.5128192067043514E-2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5721657</v>
      </c>
      <c r="T23" s="74">
        <v>15539083</v>
      </c>
    </row>
    <row r="24" spans="2:20" ht="18.75" customHeight="1">
      <c r="B24" s="41" t="s">
        <v>70</v>
      </c>
      <c r="C24" s="42"/>
      <c r="D24" s="43">
        <f t="shared" si="1"/>
        <v>12166093</v>
      </c>
      <c r="E24" s="44">
        <f t="shared" si="2"/>
        <v>2.9767550143967553E-2</v>
      </c>
      <c r="F24" s="83">
        <f t="shared" si="3"/>
        <v>9</v>
      </c>
      <c r="G24" s="43">
        <f t="shared" si="4"/>
        <v>46644557</v>
      </c>
      <c r="H24" s="45">
        <f t="shared" si="5"/>
        <v>7.5428735864153565E-2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12166093</v>
      </c>
      <c r="T24" s="74">
        <v>46644557</v>
      </c>
    </row>
    <row r="25" spans="2:20" ht="18.75" customHeight="1">
      <c r="B25" s="41" t="s">
        <v>71</v>
      </c>
      <c r="C25" s="42"/>
      <c r="D25" s="43">
        <f t="shared" si="1"/>
        <v>1405211</v>
      </c>
      <c r="E25" s="44">
        <f t="shared" si="2"/>
        <v>3.4382187367263091E-3</v>
      </c>
      <c r="F25" s="83">
        <f t="shared" si="3"/>
        <v>17</v>
      </c>
      <c r="G25" s="43">
        <f t="shared" si="4"/>
        <v>2686307</v>
      </c>
      <c r="H25" s="45">
        <f t="shared" si="5"/>
        <v>4.344016841086663E-3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1405211</v>
      </c>
      <c r="T25" s="74">
        <v>2686307</v>
      </c>
    </row>
    <row r="26" spans="2:20" ht="18.75" customHeight="1">
      <c r="B26" s="41" t="s">
        <v>72</v>
      </c>
      <c r="C26" s="42"/>
      <c r="D26" s="43">
        <f t="shared" si="1"/>
        <v>773921</v>
      </c>
      <c r="E26" s="44">
        <f t="shared" si="2"/>
        <v>1.8936015181677071E-3</v>
      </c>
      <c r="F26" s="83">
        <f t="shared" si="3"/>
        <v>18</v>
      </c>
      <c r="G26" s="43">
        <f t="shared" si="4"/>
        <v>5952532</v>
      </c>
      <c r="H26" s="45">
        <f t="shared" si="5"/>
        <v>9.6258168761453079E-3</v>
      </c>
      <c r="I26" s="84">
        <f t="shared" si="6"/>
        <v>15</v>
      </c>
      <c r="R26" s="72" t="str">
        <f t="shared" si="0"/>
        <v>ⅩⅩⅡ．特殊目的用コード</v>
      </c>
      <c r="S26" s="74">
        <v>773921</v>
      </c>
      <c r="T26" s="74">
        <v>5952532</v>
      </c>
    </row>
    <row r="27" spans="2:20" ht="18.75" customHeight="1" thickBot="1">
      <c r="B27" s="46" t="s">
        <v>73</v>
      </c>
      <c r="C27" s="47"/>
      <c r="D27" s="43">
        <f t="shared" si="1"/>
        <v>13004</v>
      </c>
      <c r="E27" s="44">
        <f t="shared" si="2"/>
        <v>3.1817710260159454E-5</v>
      </c>
      <c r="F27" s="83">
        <f t="shared" si="3"/>
        <v>20</v>
      </c>
      <c r="G27" s="43">
        <f t="shared" si="4"/>
        <v>0</v>
      </c>
      <c r="H27" s="45">
        <f t="shared" si="5"/>
        <v>0</v>
      </c>
      <c r="I27" s="84" t="s">
        <v>172</v>
      </c>
      <c r="R27" s="72" t="str">
        <f t="shared" si="0"/>
        <v>分類外</v>
      </c>
      <c r="S27" s="74">
        <v>13004</v>
      </c>
      <c r="T27" s="74">
        <v>0</v>
      </c>
    </row>
    <row r="28" spans="2:20" ht="18.75" customHeight="1" thickTop="1">
      <c r="B28" s="48" t="s">
        <v>74</v>
      </c>
      <c r="C28" s="49"/>
      <c r="D28" s="50">
        <f>S28</f>
        <v>408703200</v>
      </c>
      <c r="E28" s="51"/>
      <c r="F28" s="52"/>
      <c r="G28" s="50">
        <f>T28</f>
        <v>618392400</v>
      </c>
      <c r="H28" s="51"/>
      <c r="I28" s="53"/>
      <c r="R28" s="77" t="s">
        <v>169</v>
      </c>
      <c r="S28" s="79">
        <f>SUM(S6:S27)</f>
        <v>408703200</v>
      </c>
      <c r="T28" s="79">
        <f>SUM(T6:T27)</f>
        <v>618392400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" priority="1" stopIfTrue="1" operator="equal">
      <formula>0</formula>
    </cfRule>
    <cfRule type="expression" dxfId="18" priority="2" stopIfTrue="1">
      <formula>$F6&lt;=5</formula>
    </cfRule>
  </conditionalFormatting>
  <conditionalFormatting sqref="G6:I27">
    <cfRule type="cellIs" dxfId="17" priority="3" stopIfTrue="1" operator="equal">
      <formula>0</formula>
    </cfRule>
  </conditionalFormatting>
  <conditionalFormatting sqref="G6:I27">
    <cfRule type="expression" dxfId="1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151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972257704</v>
      </c>
      <c r="E6" s="60">
        <f>IFERROR(S6/$S$28,"-")</f>
        <v>1.9548560809773359E-2</v>
      </c>
      <c r="F6" s="85">
        <f>_xlfn.IFS(D6&gt;0,RANK(D6,$D$6:$D$27),D6=0,"")</f>
        <v>12</v>
      </c>
      <c r="G6" s="56">
        <f>T6</f>
        <v>1060706294</v>
      </c>
      <c r="H6" s="61">
        <f>IFERROR(T6/$T$28,"-")</f>
        <v>1.5821548290997973E-2</v>
      </c>
      <c r="I6" s="86">
        <f>_xlfn.IFS(G6&gt;0,RANK(G6,$G$6:$G$27),G6=0,"")</f>
        <v>13</v>
      </c>
      <c r="R6" s="71" t="str">
        <f>B6</f>
        <v>Ⅰ．感染症及び寄生虫症</v>
      </c>
      <c r="S6" s="80">
        <v>972257704</v>
      </c>
      <c r="T6" s="80">
        <v>1060706294</v>
      </c>
    </row>
    <row r="7" spans="2:20" ht="18.75" customHeight="1">
      <c r="B7" s="57" t="s">
        <v>1</v>
      </c>
      <c r="C7" s="58"/>
      <c r="D7" s="59">
        <f>S7</f>
        <v>6817431101</v>
      </c>
      <c r="E7" s="60">
        <f>IFERROR(S7/$S$28,"-")</f>
        <v>0.13707370576344505</v>
      </c>
      <c r="F7" s="85">
        <f>_xlfn.IFS(D7&gt;0,RANK(D7,$D$6:$D$27),D7=0,"")</f>
        <v>2</v>
      </c>
      <c r="G7" s="59">
        <f>T7</f>
        <v>4767051222</v>
      </c>
      <c r="H7" s="61">
        <f>IFERROR(T7/$T$28,"-")</f>
        <v>7.1105575163612544E-2</v>
      </c>
      <c r="I7" s="86">
        <f>_xlfn.IFS(G7&gt;0,RANK(G7,$G$6:$G$27),G7=0,"")</f>
        <v>5</v>
      </c>
      <c r="R7" s="71" t="str">
        <f t="shared" ref="R7:R27" si="0">B7</f>
        <v>Ⅱ．新生物＜腫瘍＞</v>
      </c>
      <c r="S7" s="80">
        <v>6817431101</v>
      </c>
      <c r="T7" s="80">
        <v>4767051222</v>
      </c>
    </row>
    <row r="8" spans="2:20" ht="18.75" customHeight="1">
      <c r="B8" s="57" t="s">
        <v>28</v>
      </c>
      <c r="C8" s="58"/>
      <c r="D8" s="59">
        <f t="shared" ref="D8:D27" si="1">S8</f>
        <v>776382197</v>
      </c>
      <c r="E8" s="60">
        <f t="shared" ref="E8:E27" si="2">IFERROR(S8/$S$28,"-")</f>
        <v>1.5610217874581058E-2</v>
      </c>
      <c r="F8" s="85">
        <f t="shared" ref="F8:F27" si="3">_xlfn.IFS(D8&gt;0,RANK(D8,$D$6:$D$27),D8=0,"")</f>
        <v>14</v>
      </c>
      <c r="G8" s="59">
        <f t="shared" ref="G8:G27" si="4">T8</f>
        <v>699224156</v>
      </c>
      <c r="H8" s="61">
        <f t="shared" ref="H8:H27" si="5">IFERROR(T8/$T$28,"-")</f>
        <v>1.0429662587055698E-2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776382197</v>
      </c>
      <c r="T8" s="80">
        <v>699224156</v>
      </c>
    </row>
    <row r="9" spans="2:20" ht="18.75" customHeight="1">
      <c r="B9" s="57" t="s">
        <v>29</v>
      </c>
      <c r="C9" s="58"/>
      <c r="D9" s="59">
        <f t="shared" si="1"/>
        <v>3184877243</v>
      </c>
      <c r="E9" s="60">
        <f t="shared" si="2"/>
        <v>6.4036279887836015E-2</v>
      </c>
      <c r="F9" s="85">
        <f t="shared" si="3"/>
        <v>8</v>
      </c>
      <c r="G9" s="59">
        <f t="shared" si="4"/>
        <v>3968825618</v>
      </c>
      <c r="H9" s="61">
        <f t="shared" si="5"/>
        <v>5.9199202011840688E-2</v>
      </c>
      <c r="I9" s="86">
        <f t="shared" si="6"/>
        <v>7</v>
      </c>
      <c r="R9" s="71" t="str">
        <f t="shared" si="0"/>
        <v>Ⅳ．内分泌，栄養及び代謝疾患</v>
      </c>
      <c r="S9" s="80">
        <v>3184877243</v>
      </c>
      <c r="T9" s="80">
        <v>3968825618</v>
      </c>
    </row>
    <row r="10" spans="2:20" ht="18.75" customHeight="1">
      <c r="B10" s="57" t="s">
        <v>2</v>
      </c>
      <c r="C10" s="58"/>
      <c r="D10" s="59">
        <f t="shared" si="1"/>
        <v>1814570559</v>
      </c>
      <c r="E10" s="60">
        <f t="shared" si="2"/>
        <v>3.648440405285381E-2</v>
      </c>
      <c r="F10" s="85">
        <f t="shared" si="3"/>
        <v>10</v>
      </c>
      <c r="G10" s="59">
        <f t="shared" si="4"/>
        <v>3863362839</v>
      </c>
      <c r="H10" s="61">
        <f t="shared" si="5"/>
        <v>5.7626113909799742E-2</v>
      </c>
      <c r="I10" s="86">
        <f t="shared" si="6"/>
        <v>8</v>
      </c>
      <c r="R10" s="71" t="str">
        <f t="shared" si="0"/>
        <v>Ⅴ．精神及び行動の障害</v>
      </c>
      <c r="S10" s="80">
        <v>1814570559</v>
      </c>
      <c r="T10" s="80">
        <v>3863362839</v>
      </c>
    </row>
    <row r="11" spans="2:20" ht="18.75" customHeight="1">
      <c r="B11" s="57" t="s">
        <v>3</v>
      </c>
      <c r="C11" s="58"/>
      <c r="D11" s="59">
        <f t="shared" si="1"/>
        <v>3188164838</v>
      </c>
      <c r="E11" s="60">
        <f t="shared" si="2"/>
        <v>6.4102381447649848E-2</v>
      </c>
      <c r="F11" s="85">
        <f t="shared" si="3"/>
        <v>7</v>
      </c>
      <c r="G11" s="59">
        <f t="shared" si="4"/>
        <v>5544002722</v>
      </c>
      <c r="H11" s="61">
        <f t="shared" si="5"/>
        <v>8.2694622712917762E-2</v>
      </c>
      <c r="I11" s="86">
        <f t="shared" si="6"/>
        <v>4</v>
      </c>
      <c r="R11" s="71" t="str">
        <f t="shared" si="0"/>
        <v>Ⅵ．神経系の疾患</v>
      </c>
      <c r="S11" s="80">
        <v>3188164838</v>
      </c>
      <c r="T11" s="80">
        <v>5544002722</v>
      </c>
    </row>
    <row r="12" spans="2:20" ht="18.75" customHeight="1">
      <c r="B12" s="57" t="s">
        <v>4</v>
      </c>
      <c r="C12" s="58"/>
      <c r="D12" s="59">
        <f t="shared" si="1"/>
        <v>1660603238</v>
      </c>
      <c r="E12" s="60">
        <f t="shared" si="2"/>
        <v>3.33886820802703E-2</v>
      </c>
      <c r="F12" s="85">
        <f t="shared" si="3"/>
        <v>11</v>
      </c>
      <c r="G12" s="59">
        <f t="shared" si="4"/>
        <v>2248614633</v>
      </c>
      <c r="H12" s="61">
        <f t="shared" si="5"/>
        <v>3.3540448666230113E-2</v>
      </c>
      <c r="I12" s="86">
        <f t="shared" si="6"/>
        <v>11</v>
      </c>
      <c r="R12" s="71" t="str">
        <f t="shared" si="0"/>
        <v>Ⅶ．眼及び付属器の疾患</v>
      </c>
      <c r="S12" s="80">
        <v>1660603238</v>
      </c>
      <c r="T12" s="80">
        <v>2248614633</v>
      </c>
    </row>
    <row r="13" spans="2:20" ht="18.75" customHeight="1">
      <c r="B13" s="57" t="s">
        <v>5</v>
      </c>
      <c r="C13" s="58"/>
      <c r="D13" s="59">
        <f t="shared" si="1"/>
        <v>128609783</v>
      </c>
      <c r="E13" s="60">
        <f t="shared" si="2"/>
        <v>2.585874252642853E-3</v>
      </c>
      <c r="F13" s="85">
        <f t="shared" si="3"/>
        <v>18</v>
      </c>
      <c r="G13" s="59">
        <f t="shared" si="4"/>
        <v>213320437</v>
      </c>
      <c r="H13" s="61">
        <f t="shared" si="5"/>
        <v>3.181898339383561E-3</v>
      </c>
      <c r="I13" s="86">
        <f t="shared" si="6"/>
        <v>18</v>
      </c>
      <c r="R13" s="71" t="str">
        <f t="shared" si="0"/>
        <v>Ⅷ．耳及び乳様突起の疾患</v>
      </c>
      <c r="S13" s="80">
        <v>128609783</v>
      </c>
      <c r="T13" s="80">
        <v>213320437</v>
      </c>
    </row>
    <row r="14" spans="2:20" ht="18.75" customHeight="1">
      <c r="B14" s="57" t="s">
        <v>6</v>
      </c>
      <c r="C14" s="58"/>
      <c r="D14" s="59">
        <f t="shared" si="1"/>
        <v>10155336493</v>
      </c>
      <c r="E14" s="60">
        <f t="shared" si="2"/>
        <v>0.20418682429604182</v>
      </c>
      <c r="F14" s="85">
        <f t="shared" si="3"/>
        <v>1</v>
      </c>
      <c r="G14" s="59">
        <f t="shared" si="4"/>
        <v>12460062176</v>
      </c>
      <c r="H14" s="61">
        <f t="shared" si="5"/>
        <v>0.18585491246874916</v>
      </c>
      <c r="I14" s="86">
        <f t="shared" si="6"/>
        <v>1</v>
      </c>
      <c r="R14" s="71" t="str">
        <f t="shared" si="0"/>
        <v>Ⅸ．循環器系の疾患</v>
      </c>
      <c r="S14" s="80">
        <v>10155336493</v>
      </c>
      <c r="T14" s="80">
        <v>12460062176</v>
      </c>
    </row>
    <row r="15" spans="2:20" ht="18.75" customHeight="1">
      <c r="B15" s="57" t="s">
        <v>7</v>
      </c>
      <c r="C15" s="58"/>
      <c r="D15" s="59">
        <f t="shared" si="1"/>
        <v>3673962362</v>
      </c>
      <c r="E15" s="60">
        <f t="shared" si="2"/>
        <v>7.387000005337635E-2</v>
      </c>
      <c r="F15" s="85">
        <f t="shared" si="3"/>
        <v>5</v>
      </c>
      <c r="G15" s="59">
        <f t="shared" si="4"/>
        <v>3210401909</v>
      </c>
      <c r="H15" s="61">
        <f t="shared" si="5"/>
        <v>4.7886515922526983E-2</v>
      </c>
      <c r="I15" s="86">
        <f t="shared" si="6"/>
        <v>10</v>
      </c>
      <c r="R15" s="71" t="str">
        <f t="shared" si="0"/>
        <v>Ⅹ．呼吸器系の疾患</v>
      </c>
      <c r="S15" s="80">
        <v>3673962362</v>
      </c>
      <c r="T15" s="80">
        <v>3210401909</v>
      </c>
    </row>
    <row r="16" spans="2:20" ht="18.75" customHeight="1">
      <c r="B16" s="57" t="s">
        <v>36</v>
      </c>
      <c r="C16" s="58" t="s">
        <v>8</v>
      </c>
      <c r="D16" s="59">
        <f t="shared" si="1"/>
        <v>3428558556</v>
      </c>
      <c r="E16" s="60">
        <f t="shared" si="2"/>
        <v>6.893582344073125E-2</v>
      </c>
      <c r="F16" s="85">
        <f t="shared" si="3"/>
        <v>6</v>
      </c>
      <c r="G16" s="59">
        <f t="shared" si="4"/>
        <v>4545224306</v>
      </c>
      <c r="H16" s="61">
        <f t="shared" si="5"/>
        <v>6.7796793756742579E-2</v>
      </c>
      <c r="I16" s="86">
        <f t="shared" si="6"/>
        <v>6</v>
      </c>
      <c r="R16" s="71" t="str">
        <f t="shared" si="0"/>
        <v>ⅩⅠ．消化器系の疾患</v>
      </c>
      <c r="S16" s="80">
        <v>3428558556</v>
      </c>
      <c r="T16" s="80">
        <v>4545224306</v>
      </c>
    </row>
    <row r="17" spans="2:20" ht="18.75" customHeight="1">
      <c r="B17" s="57" t="s">
        <v>9</v>
      </c>
      <c r="C17" s="58"/>
      <c r="D17" s="59">
        <f t="shared" si="1"/>
        <v>725585643</v>
      </c>
      <c r="E17" s="60">
        <f t="shared" si="2"/>
        <v>1.4588884208917519E-2</v>
      </c>
      <c r="F17" s="85">
        <f t="shared" si="3"/>
        <v>15</v>
      </c>
      <c r="G17" s="59">
        <f t="shared" si="4"/>
        <v>962068818</v>
      </c>
      <c r="H17" s="61">
        <f t="shared" si="5"/>
        <v>1.4350266750892252E-2</v>
      </c>
      <c r="I17" s="86">
        <f t="shared" si="6"/>
        <v>14</v>
      </c>
      <c r="R17" s="71" t="str">
        <f t="shared" si="0"/>
        <v>ⅩⅡ．皮膚及び皮下組織の疾患</v>
      </c>
      <c r="S17" s="80">
        <v>725585643</v>
      </c>
      <c r="T17" s="80">
        <v>962068818</v>
      </c>
    </row>
    <row r="18" spans="2:20" ht="18.75" customHeight="1">
      <c r="B18" s="57" t="s">
        <v>19</v>
      </c>
      <c r="C18" s="58"/>
      <c r="D18" s="59">
        <f t="shared" si="1"/>
        <v>4725260030</v>
      </c>
      <c r="E18" s="60">
        <f t="shared" si="2"/>
        <v>9.5007766622383569E-2</v>
      </c>
      <c r="F18" s="85">
        <f t="shared" si="3"/>
        <v>4</v>
      </c>
      <c r="G18" s="59">
        <f t="shared" si="4"/>
        <v>11919407806</v>
      </c>
      <c r="H18" s="61">
        <f t="shared" si="5"/>
        <v>0.17779048476422751</v>
      </c>
      <c r="I18" s="86">
        <f t="shared" si="6"/>
        <v>2</v>
      </c>
      <c r="R18" s="71" t="str">
        <f t="shared" si="0"/>
        <v>ⅩⅢ．筋骨格系及び結合組織の疾患</v>
      </c>
      <c r="S18" s="80">
        <v>4725260030</v>
      </c>
      <c r="T18" s="80">
        <v>11919407806</v>
      </c>
    </row>
    <row r="19" spans="2:20" ht="18.75" customHeight="1">
      <c r="B19" s="57" t="s">
        <v>38</v>
      </c>
      <c r="C19" s="58"/>
      <c r="D19" s="59">
        <f t="shared" si="1"/>
        <v>4850650790</v>
      </c>
      <c r="E19" s="60">
        <f t="shared" si="2"/>
        <v>9.752891804834718E-2</v>
      </c>
      <c r="F19" s="85">
        <f t="shared" si="3"/>
        <v>3</v>
      </c>
      <c r="G19" s="59">
        <f t="shared" si="4"/>
        <v>3671755051</v>
      </c>
      <c r="H19" s="61">
        <f t="shared" si="5"/>
        <v>5.4768082532102171E-2</v>
      </c>
      <c r="I19" s="86">
        <f t="shared" si="6"/>
        <v>9</v>
      </c>
      <c r="R19" s="71" t="str">
        <f t="shared" si="0"/>
        <v>ⅩⅣ．腎尿路生殖器系の疾患</v>
      </c>
      <c r="S19" s="80">
        <v>4850650790</v>
      </c>
      <c r="T19" s="80">
        <v>3671755051</v>
      </c>
    </row>
    <row r="20" spans="2:20" ht="18.75" customHeight="1">
      <c r="B20" s="57" t="s">
        <v>20</v>
      </c>
      <c r="C20" s="58" t="s">
        <v>8</v>
      </c>
      <c r="D20" s="59">
        <f t="shared" si="1"/>
        <v>57162</v>
      </c>
      <c r="E20" s="60">
        <f t="shared" si="2"/>
        <v>1.1493195974801603E-6</v>
      </c>
      <c r="F20" s="85">
        <f t="shared" si="3"/>
        <v>21</v>
      </c>
      <c r="G20" s="59">
        <f t="shared" si="4"/>
        <v>86163</v>
      </c>
      <c r="H20" s="61">
        <f t="shared" si="5"/>
        <v>1.2852116303151289E-6</v>
      </c>
      <c r="I20" s="86">
        <f t="shared" si="6"/>
        <v>21</v>
      </c>
      <c r="R20" s="71" t="str">
        <f t="shared" si="0"/>
        <v>ⅩⅤ．妊娠，分娩及び産じょく</v>
      </c>
      <c r="S20" s="80">
        <v>57162</v>
      </c>
      <c r="T20" s="80">
        <v>86163</v>
      </c>
    </row>
    <row r="21" spans="2:20" ht="18.75" customHeight="1">
      <c r="B21" s="57" t="s">
        <v>10</v>
      </c>
      <c r="C21" s="58" t="s">
        <v>8</v>
      </c>
      <c r="D21" s="59">
        <f t="shared" si="1"/>
        <v>11000</v>
      </c>
      <c r="E21" s="60">
        <f t="shared" si="2"/>
        <v>2.2116993058818381E-7</v>
      </c>
      <c r="F21" s="85">
        <f t="shared" si="3"/>
        <v>22</v>
      </c>
      <c r="G21" s="59">
        <f t="shared" si="4"/>
        <v>23027</v>
      </c>
      <c r="H21" s="61">
        <f t="shared" si="5"/>
        <v>3.4347188713562057E-7</v>
      </c>
      <c r="I21" s="86">
        <f t="shared" si="6"/>
        <v>22</v>
      </c>
      <c r="R21" s="71" t="str">
        <f t="shared" si="0"/>
        <v>ⅩⅥ．周産期に発生した病態</v>
      </c>
      <c r="S21" s="80">
        <v>11000</v>
      </c>
      <c r="T21" s="80">
        <v>23027</v>
      </c>
    </row>
    <row r="22" spans="2:20" ht="18.75" customHeight="1">
      <c r="B22" s="57" t="s">
        <v>11</v>
      </c>
      <c r="C22" s="58"/>
      <c r="D22" s="59">
        <f t="shared" si="1"/>
        <v>7028945</v>
      </c>
      <c r="E22" s="60">
        <f t="shared" si="2"/>
        <v>1.413264797961965E-4</v>
      </c>
      <c r="F22" s="85">
        <f t="shared" si="3"/>
        <v>19</v>
      </c>
      <c r="G22" s="59">
        <f t="shared" si="4"/>
        <v>15518853</v>
      </c>
      <c r="H22" s="61">
        <f t="shared" si="5"/>
        <v>2.3147998984193716E-4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7028945</v>
      </c>
      <c r="T22" s="80">
        <v>15518853</v>
      </c>
    </row>
    <row r="23" spans="2:20" ht="18.75" customHeight="1">
      <c r="B23" s="57" t="s">
        <v>12</v>
      </c>
      <c r="C23" s="58"/>
      <c r="D23" s="59">
        <f t="shared" si="1"/>
        <v>827398009</v>
      </c>
      <c r="E23" s="60">
        <f t="shared" si="2"/>
        <v>1.6635960019939226E-2</v>
      </c>
      <c r="F23" s="85">
        <f t="shared" si="3"/>
        <v>13</v>
      </c>
      <c r="G23" s="59">
        <f t="shared" si="4"/>
        <v>1216921376</v>
      </c>
      <c r="H23" s="61">
        <f t="shared" si="5"/>
        <v>1.8151660290545713E-2</v>
      </c>
      <c r="I23" s="86">
        <f t="shared" si="6"/>
        <v>12</v>
      </c>
      <c r="R23" s="71" t="str">
        <f t="shared" si="0"/>
        <v>ⅩⅧ．症状，徴候及び異常臨床所見・異常検査所見で他に分類されないもの</v>
      </c>
      <c r="S23" s="80">
        <v>827398009</v>
      </c>
      <c r="T23" s="80">
        <v>1216921376</v>
      </c>
    </row>
    <row r="24" spans="2:20" ht="18.75" customHeight="1">
      <c r="B24" s="57" t="s">
        <v>25</v>
      </c>
      <c r="C24" s="58"/>
      <c r="D24" s="59">
        <f t="shared" si="1"/>
        <v>2304110866</v>
      </c>
      <c r="E24" s="60">
        <f t="shared" si="2"/>
        <v>4.6327276390972734E-2</v>
      </c>
      <c r="F24" s="85">
        <f t="shared" si="3"/>
        <v>9</v>
      </c>
      <c r="G24" s="59">
        <f t="shared" si="4"/>
        <v>5923260618</v>
      </c>
      <c r="H24" s="61">
        <f t="shared" si="5"/>
        <v>8.8351652514898252E-2</v>
      </c>
      <c r="I24" s="86">
        <f t="shared" si="6"/>
        <v>3</v>
      </c>
      <c r="R24" s="71" t="str">
        <f t="shared" si="0"/>
        <v>ⅩⅨ．損傷，中毒及びその他の外因の影響</v>
      </c>
      <c r="S24" s="80">
        <v>2304110866</v>
      </c>
      <c r="T24" s="80">
        <v>5923260618</v>
      </c>
    </row>
    <row r="25" spans="2:20" ht="18.75" customHeight="1">
      <c r="B25" s="57" t="s">
        <v>13</v>
      </c>
      <c r="C25" s="58"/>
      <c r="D25" s="59">
        <f t="shared" si="1"/>
        <v>247736528</v>
      </c>
      <c r="E25" s="60">
        <f t="shared" si="2"/>
        <v>4.9810791547197867E-3</v>
      </c>
      <c r="F25" s="85">
        <f t="shared" si="3"/>
        <v>16</v>
      </c>
      <c r="G25" s="59">
        <f t="shared" si="4"/>
        <v>439173980</v>
      </c>
      <c r="H25" s="61">
        <f t="shared" si="5"/>
        <v>6.5507411165788548E-3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247736528</v>
      </c>
      <c r="T25" s="80">
        <v>439173980</v>
      </c>
    </row>
    <row r="26" spans="2:20" ht="18.75" customHeight="1">
      <c r="B26" s="57" t="s">
        <v>14</v>
      </c>
      <c r="C26" s="58"/>
      <c r="D26" s="59">
        <f t="shared" si="1"/>
        <v>243416222</v>
      </c>
      <c r="E26" s="60">
        <f t="shared" si="2"/>
        <v>4.8942135385252675E-3</v>
      </c>
      <c r="F26" s="85">
        <f t="shared" si="3"/>
        <v>17</v>
      </c>
      <c r="G26" s="59">
        <f t="shared" si="4"/>
        <v>308880645</v>
      </c>
      <c r="H26" s="61">
        <f t="shared" si="5"/>
        <v>4.6072791956319834E-3</v>
      </c>
      <c r="I26" s="86">
        <f t="shared" si="6"/>
        <v>17</v>
      </c>
      <c r="R26" s="71" t="str">
        <f t="shared" si="0"/>
        <v>ⅩⅩⅡ．特殊目的用コード</v>
      </c>
      <c r="S26" s="80">
        <v>243416222</v>
      </c>
      <c r="T26" s="80">
        <v>308880645</v>
      </c>
    </row>
    <row r="27" spans="2:20" ht="18.75" customHeight="1" thickBot="1">
      <c r="B27" s="62" t="s">
        <v>42</v>
      </c>
      <c r="C27" s="63"/>
      <c r="D27" s="59">
        <f t="shared" si="1"/>
        <v>3503921</v>
      </c>
      <c r="E27" s="60">
        <f t="shared" si="2"/>
        <v>7.0451087668770877E-5</v>
      </c>
      <c r="F27" s="85">
        <f t="shared" si="3"/>
        <v>20</v>
      </c>
      <c r="G27" s="59">
        <f t="shared" si="4"/>
        <v>3984321</v>
      </c>
      <c r="H27" s="61">
        <f t="shared" si="5"/>
        <v>5.9430331907069217E-5</v>
      </c>
      <c r="I27" s="86">
        <f t="shared" si="6"/>
        <v>20</v>
      </c>
      <c r="R27" s="71" t="str">
        <f t="shared" si="0"/>
        <v>分類外</v>
      </c>
      <c r="S27" s="80">
        <v>3503921</v>
      </c>
      <c r="T27" s="80">
        <v>3984321</v>
      </c>
    </row>
    <row r="28" spans="2:20" ht="18.75" customHeight="1" thickTop="1">
      <c r="B28" s="32" t="s">
        <v>15</v>
      </c>
      <c r="C28" s="33"/>
      <c r="D28" s="34">
        <f>S28</f>
        <v>49735513190</v>
      </c>
      <c r="E28" s="35"/>
      <c r="F28" s="36"/>
      <c r="G28" s="34">
        <f>T28</f>
        <v>67041876970</v>
      </c>
      <c r="H28" s="35"/>
      <c r="I28" s="37"/>
      <c r="R28" s="75" t="s">
        <v>169</v>
      </c>
      <c r="S28" s="76">
        <f>SUM(S6:S27)</f>
        <v>49735513190</v>
      </c>
      <c r="T28" s="76">
        <f>SUM(T6:T27)</f>
        <v>67041876970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03" priority="1" stopIfTrue="1" operator="equal">
      <formula>0</formula>
    </cfRule>
    <cfRule type="expression" dxfId="302" priority="2" stopIfTrue="1">
      <formula>$F6&lt;=5</formula>
    </cfRule>
  </conditionalFormatting>
  <conditionalFormatting sqref="G6:I27">
    <cfRule type="cellIs" dxfId="301" priority="3" stopIfTrue="1" operator="equal">
      <formula>0</formula>
    </cfRule>
  </conditionalFormatting>
  <conditionalFormatting sqref="G6:I27">
    <cfRule type="expression" dxfId="30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E52D-16A5-4AFC-8336-CE529C23C28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142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30100670</v>
      </c>
      <c r="E6" s="44">
        <f>IFERROR(S6/$S$28,"-")</f>
        <v>2.2201948499942881E-2</v>
      </c>
      <c r="F6" s="83">
        <f>_xlfn.IFS(D6&gt;0,RANK(D6,$D$6:$D$27),D6=0,"")</f>
        <v>12</v>
      </c>
      <c r="G6" s="40">
        <f>T6</f>
        <v>49048076</v>
      </c>
      <c r="H6" s="45">
        <f>IFERROR(T6/$T$28,"-")</f>
        <v>2.5933622581323191E-2</v>
      </c>
      <c r="I6" s="84">
        <f>_xlfn.IFS(G6&gt;0,RANK(G6,$G$6:$G$27),G6=0,"")</f>
        <v>12</v>
      </c>
      <c r="R6" s="72" t="str">
        <f>B6</f>
        <v>Ⅰ．感染症及び寄生虫症</v>
      </c>
      <c r="S6" s="74">
        <v>30100670</v>
      </c>
      <c r="T6" s="74">
        <v>49048076</v>
      </c>
    </row>
    <row r="7" spans="2:20" ht="18.75" customHeight="1">
      <c r="B7" s="41" t="s">
        <v>52</v>
      </c>
      <c r="C7" s="42"/>
      <c r="D7" s="43">
        <f>S7</f>
        <v>193354112</v>
      </c>
      <c r="E7" s="44">
        <f>IFERROR(S7/$S$28,"-")</f>
        <v>0.14261602937330589</v>
      </c>
      <c r="F7" s="83">
        <f>_xlfn.IFS(D7&gt;0,RANK(D7,$D$6:$D$27),D7=0,"")</f>
        <v>2</v>
      </c>
      <c r="G7" s="43">
        <f>T7</f>
        <v>142965940</v>
      </c>
      <c r="H7" s="45">
        <f>IFERROR(T7/$T$28,"-")</f>
        <v>7.5591644613013903E-2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193354112</v>
      </c>
      <c r="T7" s="74">
        <v>142965940</v>
      </c>
    </row>
    <row r="8" spans="2:20" ht="18.75" customHeight="1">
      <c r="B8" s="41" t="s">
        <v>53</v>
      </c>
      <c r="C8" s="42"/>
      <c r="D8" s="43">
        <f t="shared" ref="D8:D27" si="1">S8</f>
        <v>6804741</v>
      </c>
      <c r="E8" s="44">
        <f t="shared" ref="E8:E27" si="2">IFERROR(S8/$S$28,"-")</f>
        <v>5.0191078549896009E-3</v>
      </c>
      <c r="F8" s="83">
        <f t="shared" ref="F8:F27" si="3">_xlfn.IFS(D8&gt;0,RANK(D8,$D$6:$D$27),D8=0,"")</f>
        <v>17</v>
      </c>
      <c r="G8" s="43">
        <f t="shared" ref="G8:G27" si="4">T8</f>
        <v>8324586</v>
      </c>
      <c r="H8" s="45">
        <f t="shared" ref="H8:H27" si="5">IFERROR(T8/$T$28,"-")</f>
        <v>4.401531906567893E-3</v>
      </c>
      <c r="I8" s="84">
        <f t="shared" ref="I8:I27" si="6">_xlfn.IFS(G8&gt;0,RANK(G8,$G$6:$G$27),G8=0,"")</f>
        <v>16</v>
      </c>
      <c r="R8" s="72" t="str">
        <f t="shared" si="0"/>
        <v>Ⅲ．血液及び造血器の疾患並びに免疫機構の障害</v>
      </c>
      <c r="S8" s="74">
        <v>6804741</v>
      </c>
      <c r="T8" s="74">
        <v>8324586</v>
      </c>
    </row>
    <row r="9" spans="2:20" ht="18.75" customHeight="1">
      <c r="B9" s="41" t="s">
        <v>54</v>
      </c>
      <c r="C9" s="42"/>
      <c r="D9" s="43">
        <f t="shared" si="1"/>
        <v>81926753</v>
      </c>
      <c r="E9" s="44">
        <f t="shared" si="2"/>
        <v>6.042834099285966E-2</v>
      </c>
      <c r="F9" s="83">
        <f t="shared" si="3"/>
        <v>6</v>
      </c>
      <c r="G9" s="43">
        <f t="shared" si="4"/>
        <v>108371873</v>
      </c>
      <c r="H9" s="45">
        <f t="shared" si="5"/>
        <v>5.7300417916761694E-2</v>
      </c>
      <c r="I9" s="84">
        <f t="shared" si="6"/>
        <v>7</v>
      </c>
      <c r="R9" s="72" t="str">
        <f t="shared" si="0"/>
        <v>Ⅳ．内分泌，栄養及び代謝疾患</v>
      </c>
      <c r="S9" s="74">
        <v>81926753</v>
      </c>
      <c r="T9" s="74">
        <v>108371873</v>
      </c>
    </row>
    <row r="10" spans="2:20" ht="18.75" customHeight="1">
      <c r="B10" s="41" t="s">
        <v>55</v>
      </c>
      <c r="C10" s="42"/>
      <c r="D10" s="43">
        <f t="shared" si="1"/>
        <v>49234630</v>
      </c>
      <c r="E10" s="44">
        <f t="shared" si="2"/>
        <v>3.6314963078022608E-2</v>
      </c>
      <c r="F10" s="83">
        <f t="shared" si="3"/>
        <v>10</v>
      </c>
      <c r="G10" s="43">
        <f t="shared" si="4"/>
        <v>126930810</v>
      </c>
      <c r="H10" s="45">
        <f t="shared" si="5"/>
        <v>6.7113248651825677E-2</v>
      </c>
      <c r="I10" s="84">
        <f t="shared" si="6"/>
        <v>6</v>
      </c>
      <c r="R10" s="72" t="str">
        <f t="shared" si="0"/>
        <v>Ⅴ．精神及び行動の障害</v>
      </c>
      <c r="S10" s="74">
        <v>49234630</v>
      </c>
      <c r="T10" s="74">
        <v>126930810</v>
      </c>
    </row>
    <row r="11" spans="2:20" ht="18.75" customHeight="1">
      <c r="B11" s="41" t="s">
        <v>56</v>
      </c>
      <c r="C11" s="42"/>
      <c r="D11" s="43">
        <f t="shared" si="1"/>
        <v>73752512</v>
      </c>
      <c r="E11" s="44">
        <f t="shared" si="2"/>
        <v>5.4399103846041276E-2</v>
      </c>
      <c r="F11" s="83">
        <f t="shared" si="3"/>
        <v>9</v>
      </c>
      <c r="G11" s="43">
        <f t="shared" si="4"/>
        <v>105406815</v>
      </c>
      <c r="H11" s="45">
        <f t="shared" si="5"/>
        <v>5.5732676603040578E-2</v>
      </c>
      <c r="I11" s="84">
        <f t="shared" si="6"/>
        <v>8</v>
      </c>
      <c r="R11" s="72" t="str">
        <f t="shared" si="0"/>
        <v>Ⅵ．神経系の疾患</v>
      </c>
      <c r="S11" s="74">
        <v>73752512</v>
      </c>
      <c r="T11" s="74">
        <v>105406815</v>
      </c>
    </row>
    <row r="12" spans="2:20" ht="18.75" customHeight="1">
      <c r="B12" s="41" t="s">
        <v>57</v>
      </c>
      <c r="C12" s="42"/>
      <c r="D12" s="43">
        <f t="shared" si="1"/>
        <v>45820778</v>
      </c>
      <c r="E12" s="44">
        <f t="shared" si="2"/>
        <v>3.3796940512729974E-2</v>
      </c>
      <c r="F12" s="83">
        <f t="shared" si="3"/>
        <v>11</v>
      </c>
      <c r="G12" s="43">
        <f t="shared" si="4"/>
        <v>63056026</v>
      </c>
      <c r="H12" s="45">
        <f t="shared" si="5"/>
        <v>3.3340169750228375E-2</v>
      </c>
      <c r="I12" s="84">
        <f t="shared" si="6"/>
        <v>11</v>
      </c>
      <c r="R12" s="72" t="str">
        <f t="shared" si="0"/>
        <v>Ⅶ．眼及び付属器の疾患</v>
      </c>
      <c r="S12" s="74">
        <v>45820778</v>
      </c>
      <c r="T12" s="74">
        <v>63056026</v>
      </c>
    </row>
    <row r="13" spans="2:20" ht="18.75" customHeight="1">
      <c r="B13" s="41" t="s">
        <v>58</v>
      </c>
      <c r="C13" s="42"/>
      <c r="D13" s="43">
        <f t="shared" si="1"/>
        <v>5049616</v>
      </c>
      <c r="E13" s="44">
        <f t="shared" si="2"/>
        <v>3.724545479435759E-3</v>
      </c>
      <c r="F13" s="83">
        <f t="shared" si="3"/>
        <v>18</v>
      </c>
      <c r="G13" s="43">
        <f t="shared" si="4"/>
        <v>7232568</v>
      </c>
      <c r="H13" s="45">
        <f t="shared" si="5"/>
        <v>3.8241395810460644E-3</v>
      </c>
      <c r="I13" s="84">
        <f t="shared" si="6"/>
        <v>17</v>
      </c>
      <c r="R13" s="72" t="str">
        <f t="shared" si="0"/>
        <v>Ⅷ．耳及び乳様突起の疾患</v>
      </c>
      <c r="S13" s="74">
        <v>5049616</v>
      </c>
      <c r="T13" s="74">
        <v>7232568</v>
      </c>
    </row>
    <row r="14" spans="2:20" ht="18.75" customHeight="1">
      <c r="B14" s="41" t="s">
        <v>59</v>
      </c>
      <c r="C14" s="42"/>
      <c r="D14" s="43">
        <f t="shared" si="1"/>
        <v>283069776</v>
      </c>
      <c r="E14" s="44">
        <f t="shared" si="2"/>
        <v>0.20878939201826296</v>
      </c>
      <c r="F14" s="83">
        <f t="shared" si="3"/>
        <v>1</v>
      </c>
      <c r="G14" s="43">
        <f t="shared" si="4"/>
        <v>309707155</v>
      </c>
      <c r="H14" s="45">
        <f t="shared" si="5"/>
        <v>0.16375420044010211</v>
      </c>
      <c r="I14" s="84">
        <f t="shared" si="6"/>
        <v>2</v>
      </c>
      <c r="R14" s="72" t="str">
        <f t="shared" si="0"/>
        <v>Ⅸ．循環器系の疾患</v>
      </c>
      <c r="S14" s="74">
        <v>283069776</v>
      </c>
      <c r="T14" s="74">
        <v>309707155</v>
      </c>
    </row>
    <row r="15" spans="2:20" ht="18.75" customHeight="1">
      <c r="B15" s="41" t="s">
        <v>60</v>
      </c>
      <c r="C15" s="42"/>
      <c r="D15" s="43">
        <f t="shared" si="1"/>
        <v>75889631</v>
      </c>
      <c r="E15" s="44">
        <f t="shared" si="2"/>
        <v>5.597542111659537E-2</v>
      </c>
      <c r="F15" s="83">
        <f t="shared" si="3"/>
        <v>8</v>
      </c>
      <c r="G15" s="43">
        <f t="shared" si="4"/>
        <v>83402104</v>
      </c>
      <c r="H15" s="45">
        <f t="shared" si="5"/>
        <v>4.4097931336272302E-2</v>
      </c>
      <c r="I15" s="84">
        <f t="shared" si="6"/>
        <v>10</v>
      </c>
      <c r="R15" s="72" t="str">
        <f t="shared" si="0"/>
        <v>Ⅹ．呼吸器系の疾患</v>
      </c>
      <c r="S15" s="74">
        <v>75889631</v>
      </c>
      <c r="T15" s="74">
        <v>83402104</v>
      </c>
    </row>
    <row r="16" spans="2:20" ht="18.75" customHeight="1">
      <c r="B16" s="41" t="s">
        <v>61</v>
      </c>
      <c r="C16" s="42" t="s">
        <v>62</v>
      </c>
      <c r="D16" s="43">
        <f t="shared" si="1"/>
        <v>90288825</v>
      </c>
      <c r="E16" s="44">
        <f t="shared" si="2"/>
        <v>6.6596120377730966E-2</v>
      </c>
      <c r="F16" s="83">
        <f t="shared" si="3"/>
        <v>5</v>
      </c>
      <c r="G16" s="43">
        <f t="shared" si="4"/>
        <v>131807354</v>
      </c>
      <c r="H16" s="45">
        <f t="shared" si="5"/>
        <v>6.9691666847010669E-2</v>
      </c>
      <c r="I16" s="84">
        <f t="shared" si="6"/>
        <v>5</v>
      </c>
      <c r="R16" s="72" t="str">
        <f t="shared" si="0"/>
        <v>ⅩⅠ．消化器系の疾患</v>
      </c>
      <c r="S16" s="74">
        <v>90288825</v>
      </c>
      <c r="T16" s="74">
        <v>131807354</v>
      </c>
    </row>
    <row r="17" spans="2:20" ht="18.75" customHeight="1">
      <c r="B17" s="41" t="s">
        <v>63</v>
      </c>
      <c r="C17" s="42"/>
      <c r="D17" s="43">
        <f t="shared" si="1"/>
        <v>18949178</v>
      </c>
      <c r="E17" s="44">
        <f t="shared" si="2"/>
        <v>1.3976721251462198E-2</v>
      </c>
      <c r="F17" s="83">
        <f t="shared" si="3"/>
        <v>14</v>
      </c>
      <c r="G17" s="43">
        <f t="shared" si="4"/>
        <v>26639822</v>
      </c>
      <c r="H17" s="45">
        <f t="shared" si="5"/>
        <v>1.4085508458713657E-2</v>
      </c>
      <c r="I17" s="84">
        <f t="shared" si="6"/>
        <v>14</v>
      </c>
      <c r="R17" s="72" t="str">
        <f t="shared" si="0"/>
        <v>ⅩⅡ．皮膚及び皮下組織の疾患</v>
      </c>
      <c r="S17" s="74">
        <v>18949178</v>
      </c>
      <c r="T17" s="74">
        <v>26639822</v>
      </c>
    </row>
    <row r="18" spans="2:20" ht="18.75" customHeight="1">
      <c r="B18" s="41" t="s">
        <v>64</v>
      </c>
      <c r="C18" s="42"/>
      <c r="D18" s="43">
        <f t="shared" si="1"/>
        <v>151594026</v>
      </c>
      <c r="E18" s="44">
        <f t="shared" si="2"/>
        <v>0.11181421404078389</v>
      </c>
      <c r="F18" s="83">
        <f t="shared" si="3"/>
        <v>3</v>
      </c>
      <c r="G18" s="43">
        <f t="shared" si="4"/>
        <v>324182061</v>
      </c>
      <c r="H18" s="45">
        <f t="shared" si="5"/>
        <v>0.17140764538061579</v>
      </c>
      <c r="I18" s="84">
        <f t="shared" si="6"/>
        <v>1</v>
      </c>
      <c r="R18" s="72" t="str">
        <f t="shared" si="0"/>
        <v>ⅩⅢ．筋骨格系及び結合組織の疾患</v>
      </c>
      <c r="S18" s="74">
        <v>151594026</v>
      </c>
      <c r="T18" s="74">
        <v>324182061</v>
      </c>
    </row>
    <row r="19" spans="2:20" ht="18.75" customHeight="1">
      <c r="B19" s="41" t="s">
        <v>65</v>
      </c>
      <c r="C19" s="42"/>
      <c r="D19" s="43">
        <f t="shared" si="1"/>
        <v>116484819</v>
      </c>
      <c r="E19" s="44">
        <f t="shared" si="2"/>
        <v>8.5918019514621038E-2</v>
      </c>
      <c r="F19" s="83">
        <f t="shared" si="3"/>
        <v>4</v>
      </c>
      <c r="G19" s="43">
        <f t="shared" si="4"/>
        <v>104137181</v>
      </c>
      <c r="H19" s="45">
        <f t="shared" si="5"/>
        <v>5.5061371800535878E-2</v>
      </c>
      <c r="I19" s="84">
        <f t="shared" si="6"/>
        <v>9</v>
      </c>
      <c r="R19" s="72" t="str">
        <f t="shared" si="0"/>
        <v>ⅩⅣ．腎尿路生殖器系の疾患</v>
      </c>
      <c r="S19" s="74">
        <v>116484819</v>
      </c>
      <c r="T19" s="74">
        <v>104137181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856</v>
      </c>
      <c r="H20" s="45">
        <f t="shared" si="5"/>
        <v>4.5260044307574172E-7</v>
      </c>
      <c r="I20" s="84">
        <f t="shared" si="6"/>
        <v>22</v>
      </c>
      <c r="R20" s="72" t="str">
        <f t="shared" si="0"/>
        <v>ⅩⅤ．妊娠，分娩及び産じょく</v>
      </c>
      <c r="S20" s="74">
        <v>0</v>
      </c>
      <c r="T20" s="74">
        <v>856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2076</v>
      </c>
      <c r="H21" s="45">
        <f t="shared" si="5"/>
        <v>1.0976618222257473E-6</v>
      </c>
      <c r="I21" s="84">
        <f t="shared" si="6"/>
        <v>21</v>
      </c>
      <c r="R21" s="72" t="str">
        <f t="shared" si="0"/>
        <v>ⅩⅥ．周産期に発生した病態</v>
      </c>
      <c r="S21" s="74">
        <v>0</v>
      </c>
      <c r="T21" s="74">
        <v>2076</v>
      </c>
    </row>
    <row r="22" spans="2:20" ht="18.75" customHeight="1">
      <c r="B22" s="41" t="s">
        <v>68</v>
      </c>
      <c r="C22" s="42"/>
      <c r="D22" s="43">
        <f t="shared" si="1"/>
        <v>608651</v>
      </c>
      <c r="E22" s="44">
        <f t="shared" si="2"/>
        <v>4.4893479634967377E-4</v>
      </c>
      <c r="F22" s="83">
        <f t="shared" si="3"/>
        <v>19</v>
      </c>
      <c r="G22" s="43">
        <f t="shared" si="4"/>
        <v>1392051</v>
      </c>
      <c r="H22" s="45">
        <f t="shared" si="5"/>
        <v>7.3603142451405287E-4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608651</v>
      </c>
      <c r="T22" s="74">
        <v>1392051</v>
      </c>
    </row>
    <row r="23" spans="2:20" ht="18.75" customHeight="1">
      <c r="B23" s="41" t="s">
        <v>69</v>
      </c>
      <c r="C23" s="42"/>
      <c r="D23" s="43">
        <f t="shared" si="1"/>
        <v>28931980</v>
      </c>
      <c r="E23" s="44">
        <f t="shared" si="2"/>
        <v>2.1339934624756772E-2</v>
      </c>
      <c r="F23" s="83">
        <f t="shared" si="3"/>
        <v>13</v>
      </c>
      <c r="G23" s="43">
        <f t="shared" si="4"/>
        <v>36011619</v>
      </c>
      <c r="H23" s="45">
        <f t="shared" si="5"/>
        <v>1.9040741489807007E-2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28931980</v>
      </c>
      <c r="T23" s="74">
        <v>36011619</v>
      </c>
    </row>
    <row r="24" spans="2:20" ht="18.75" customHeight="1">
      <c r="B24" s="41" t="s">
        <v>70</v>
      </c>
      <c r="C24" s="42"/>
      <c r="D24" s="43">
        <f t="shared" si="1"/>
        <v>80435437</v>
      </c>
      <c r="E24" s="44">
        <f t="shared" si="2"/>
        <v>5.9328361456552299E-2</v>
      </c>
      <c r="F24" s="83">
        <f t="shared" si="3"/>
        <v>7</v>
      </c>
      <c r="G24" s="43">
        <f t="shared" si="4"/>
        <v>236453336</v>
      </c>
      <c r="H24" s="45">
        <f t="shared" si="5"/>
        <v>0.12502206149572107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80435437</v>
      </c>
      <c r="T24" s="74">
        <v>236453336</v>
      </c>
    </row>
    <row r="25" spans="2:20" ht="18.75" customHeight="1">
      <c r="B25" s="41" t="s">
        <v>71</v>
      </c>
      <c r="C25" s="42"/>
      <c r="D25" s="43">
        <f t="shared" si="1"/>
        <v>9320339</v>
      </c>
      <c r="E25" s="44">
        <f t="shared" si="2"/>
        <v>6.8745873922410744E-3</v>
      </c>
      <c r="F25" s="83">
        <f t="shared" si="3"/>
        <v>16</v>
      </c>
      <c r="G25" s="43">
        <f t="shared" si="4"/>
        <v>23065548</v>
      </c>
      <c r="H25" s="45">
        <f t="shared" si="5"/>
        <v>1.2195650986664471E-2</v>
      </c>
      <c r="I25" s="84">
        <f t="shared" si="6"/>
        <v>15</v>
      </c>
      <c r="R25" s="72" t="str">
        <f t="shared" si="0"/>
        <v>ⅩⅩⅠ．健康状態に影響を及ぼす要因及び保健サービスの利用</v>
      </c>
      <c r="S25" s="74">
        <v>9320339</v>
      </c>
      <c r="T25" s="74">
        <v>23065548</v>
      </c>
    </row>
    <row r="26" spans="2:20" ht="18.75" customHeight="1">
      <c r="B26" s="41" t="s">
        <v>72</v>
      </c>
      <c r="C26" s="42"/>
      <c r="D26" s="43">
        <f t="shared" si="1"/>
        <v>13808540</v>
      </c>
      <c r="E26" s="44">
        <f t="shared" si="2"/>
        <v>1.0185038869214581E-2</v>
      </c>
      <c r="F26" s="83">
        <f t="shared" si="3"/>
        <v>15</v>
      </c>
      <c r="G26" s="43">
        <f t="shared" si="4"/>
        <v>3146329</v>
      </c>
      <c r="H26" s="45">
        <f t="shared" si="5"/>
        <v>1.6635863311472608E-3</v>
      </c>
      <c r="I26" s="84">
        <f t="shared" si="6"/>
        <v>18</v>
      </c>
      <c r="R26" s="72" t="str">
        <f t="shared" si="0"/>
        <v>ⅩⅩⅡ．特殊目的用コード</v>
      </c>
      <c r="S26" s="74">
        <v>13808540</v>
      </c>
      <c r="T26" s="74">
        <v>3146329</v>
      </c>
    </row>
    <row r="27" spans="2:20" ht="18.75" customHeight="1" thickBot="1">
      <c r="B27" s="46" t="s">
        <v>73</v>
      </c>
      <c r="C27" s="47"/>
      <c r="D27" s="43">
        <f t="shared" si="1"/>
        <v>342026</v>
      </c>
      <c r="E27" s="44">
        <f t="shared" si="2"/>
        <v>2.5227490410151878E-4</v>
      </c>
      <c r="F27" s="83">
        <f t="shared" si="3"/>
        <v>20</v>
      </c>
      <c r="G27" s="43">
        <f t="shared" si="4"/>
        <v>8704</v>
      </c>
      <c r="H27" s="45">
        <f t="shared" si="5"/>
        <v>4.6021428230505327E-6</v>
      </c>
      <c r="I27" s="84">
        <f t="shared" si="6"/>
        <v>20</v>
      </c>
      <c r="R27" s="72" t="str">
        <f t="shared" si="0"/>
        <v>分類外</v>
      </c>
      <c r="S27" s="74">
        <v>342026</v>
      </c>
      <c r="T27" s="74">
        <v>8704</v>
      </c>
    </row>
    <row r="28" spans="2:20" ht="18.75" customHeight="1" thickTop="1">
      <c r="B28" s="48" t="s">
        <v>74</v>
      </c>
      <c r="C28" s="49"/>
      <c r="D28" s="50">
        <f>S28</f>
        <v>1355767040</v>
      </c>
      <c r="E28" s="51"/>
      <c r="F28" s="52"/>
      <c r="G28" s="50">
        <f>T28</f>
        <v>1891292890</v>
      </c>
      <c r="H28" s="51"/>
      <c r="I28" s="53"/>
      <c r="R28" s="77" t="s">
        <v>169</v>
      </c>
      <c r="S28" s="79">
        <f>SUM(S6:S27)</f>
        <v>1355767040</v>
      </c>
      <c r="T28" s="79">
        <f>SUM(T6:T27)</f>
        <v>1891292890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" priority="1" stopIfTrue="1" operator="equal">
      <formula>0</formula>
    </cfRule>
    <cfRule type="expression" dxfId="14" priority="2" stopIfTrue="1">
      <formula>$F6&lt;=5</formula>
    </cfRule>
  </conditionalFormatting>
  <conditionalFormatting sqref="G6:I27">
    <cfRule type="cellIs" dxfId="13" priority="3" stopIfTrue="1" operator="equal">
      <formula>0</formula>
    </cfRule>
  </conditionalFormatting>
  <conditionalFormatting sqref="G6:I27">
    <cfRule type="expression" dxfId="1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7FF91-032A-45A7-A84D-7DD29BE93FE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143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10414999</v>
      </c>
      <c r="E6" s="44">
        <f>IFERROR(S6/$S$28,"-")</f>
        <v>1.5916426268496889E-2</v>
      </c>
      <c r="F6" s="83">
        <f>_xlfn.IFS(D6&gt;0,RANK(D6,$D$6:$D$27),D6=0,"")</f>
        <v>13</v>
      </c>
      <c r="G6" s="40">
        <f>T6</f>
        <v>8931472</v>
      </c>
      <c r="H6" s="45">
        <f>IFERROR(T6/$T$28,"-")</f>
        <v>9.5672748151131599E-3</v>
      </c>
      <c r="I6" s="84">
        <f>_xlfn.IFS(G6&gt;0,RANK(G6,$G$6:$G$27),G6=0,"")</f>
        <v>14</v>
      </c>
      <c r="R6" s="72" t="str">
        <f>B6</f>
        <v>Ⅰ．感染症及び寄生虫症</v>
      </c>
      <c r="S6" s="74">
        <v>10414999</v>
      </c>
      <c r="T6" s="74">
        <v>8931472</v>
      </c>
    </row>
    <row r="7" spans="2:20" ht="18.75" customHeight="1">
      <c r="B7" s="41" t="s">
        <v>52</v>
      </c>
      <c r="C7" s="42"/>
      <c r="D7" s="43">
        <f>S7</f>
        <v>98529504</v>
      </c>
      <c r="E7" s="44">
        <f>IFERROR(S7/$S$28,"-")</f>
        <v>0.15057491466754525</v>
      </c>
      <c r="F7" s="83">
        <f>_xlfn.IFS(D7&gt;0,RANK(D7,$D$6:$D$27),D7=0,"")</f>
        <v>2</v>
      </c>
      <c r="G7" s="43">
        <f>T7</f>
        <v>112857393</v>
      </c>
      <c r="H7" s="45">
        <f>IFERROR(T7/$T$28,"-")</f>
        <v>0.1208913484527778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98529504</v>
      </c>
      <c r="T7" s="74">
        <v>112857393</v>
      </c>
    </row>
    <row r="8" spans="2:20" ht="18.75" customHeight="1">
      <c r="B8" s="41" t="s">
        <v>53</v>
      </c>
      <c r="C8" s="42"/>
      <c r="D8" s="43">
        <f t="shared" ref="D8:D27" si="1">S8</f>
        <v>10366008</v>
      </c>
      <c r="E8" s="44">
        <f t="shared" ref="E8:E27" si="2">IFERROR(S8/$S$28,"-")</f>
        <v>1.5841557164878162E-2</v>
      </c>
      <c r="F8" s="83">
        <f t="shared" ref="F8:F27" si="3">_xlfn.IFS(D8&gt;0,RANK(D8,$D$6:$D$27),D8=0,"")</f>
        <v>14</v>
      </c>
      <c r="G8" s="43">
        <f t="shared" ref="G8:G27" si="4">T8</f>
        <v>8651723</v>
      </c>
      <c r="H8" s="45">
        <f t="shared" ref="H8:H27" si="5">IFERROR(T8/$T$28,"-")</f>
        <v>9.2676113820023484E-3</v>
      </c>
      <c r="I8" s="84">
        <f t="shared" ref="I8:I27" si="6">_xlfn.IFS(G8&gt;0,RANK(G8,$G$6:$G$27),G8=0,"")</f>
        <v>15</v>
      </c>
      <c r="R8" s="72" t="str">
        <f t="shared" si="0"/>
        <v>Ⅲ．血液及び造血器の疾患並びに免疫機構の障害</v>
      </c>
      <c r="S8" s="74">
        <v>10366008</v>
      </c>
      <c r="T8" s="74">
        <v>8651723</v>
      </c>
    </row>
    <row r="9" spans="2:20" ht="18.75" customHeight="1">
      <c r="B9" s="41" t="s">
        <v>54</v>
      </c>
      <c r="C9" s="42"/>
      <c r="D9" s="43">
        <f t="shared" si="1"/>
        <v>46478721</v>
      </c>
      <c r="E9" s="44">
        <f t="shared" si="2"/>
        <v>7.1029784626051126E-2</v>
      </c>
      <c r="F9" s="83">
        <f t="shared" si="3"/>
        <v>7</v>
      </c>
      <c r="G9" s="43">
        <f t="shared" si="4"/>
        <v>47710652</v>
      </c>
      <c r="H9" s="45">
        <f t="shared" si="5"/>
        <v>5.1107020129742144E-2</v>
      </c>
      <c r="I9" s="84">
        <f t="shared" si="6"/>
        <v>9</v>
      </c>
      <c r="R9" s="72" t="str">
        <f t="shared" si="0"/>
        <v>Ⅳ．内分泌，栄養及び代謝疾患</v>
      </c>
      <c r="S9" s="74">
        <v>46478721</v>
      </c>
      <c r="T9" s="74">
        <v>47710652</v>
      </c>
    </row>
    <row r="10" spans="2:20" ht="18.75" customHeight="1">
      <c r="B10" s="41" t="s">
        <v>55</v>
      </c>
      <c r="C10" s="42"/>
      <c r="D10" s="43">
        <f t="shared" si="1"/>
        <v>16123435</v>
      </c>
      <c r="E10" s="44">
        <f t="shared" si="2"/>
        <v>2.4640181374227892E-2</v>
      </c>
      <c r="F10" s="83">
        <f t="shared" si="3"/>
        <v>11</v>
      </c>
      <c r="G10" s="43">
        <f t="shared" si="4"/>
        <v>15216470</v>
      </c>
      <c r="H10" s="45">
        <f t="shared" si="5"/>
        <v>1.629968164328623E-2</v>
      </c>
      <c r="I10" s="84">
        <f t="shared" si="6"/>
        <v>12</v>
      </c>
      <c r="R10" s="72" t="str">
        <f t="shared" si="0"/>
        <v>Ⅴ．精神及び行動の障害</v>
      </c>
      <c r="S10" s="74">
        <v>16123435</v>
      </c>
      <c r="T10" s="74">
        <v>15216470</v>
      </c>
    </row>
    <row r="11" spans="2:20" ht="18.75" customHeight="1">
      <c r="B11" s="41" t="s">
        <v>56</v>
      </c>
      <c r="C11" s="42"/>
      <c r="D11" s="43">
        <f t="shared" si="1"/>
        <v>26618300</v>
      </c>
      <c r="E11" s="44">
        <f t="shared" si="2"/>
        <v>4.0678660587747606E-2</v>
      </c>
      <c r="F11" s="83">
        <f t="shared" si="3"/>
        <v>10</v>
      </c>
      <c r="G11" s="43">
        <f t="shared" si="4"/>
        <v>61325164</v>
      </c>
      <c r="H11" s="45">
        <f t="shared" si="5"/>
        <v>6.5690705526466886E-2</v>
      </c>
      <c r="I11" s="84">
        <f t="shared" si="6"/>
        <v>7</v>
      </c>
      <c r="R11" s="72" t="str">
        <f t="shared" si="0"/>
        <v>Ⅵ．神経系の疾患</v>
      </c>
      <c r="S11" s="74">
        <v>26618300</v>
      </c>
      <c r="T11" s="74">
        <v>61325164</v>
      </c>
    </row>
    <row r="12" spans="2:20" ht="18.75" customHeight="1">
      <c r="B12" s="41" t="s">
        <v>57</v>
      </c>
      <c r="C12" s="42"/>
      <c r="D12" s="43">
        <f t="shared" si="1"/>
        <v>29471518</v>
      </c>
      <c r="E12" s="44">
        <f t="shared" si="2"/>
        <v>4.5039009919029163E-2</v>
      </c>
      <c r="F12" s="83">
        <f t="shared" si="3"/>
        <v>8</v>
      </c>
      <c r="G12" s="43">
        <f t="shared" si="4"/>
        <v>29901283</v>
      </c>
      <c r="H12" s="45">
        <f t="shared" si="5"/>
        <v>3.2029859331750836E-2</v>
      </c>
      <c r="I12" s="84">
        <f t="shared" si="6"/>
        <v>10</v>
      </c>
      <c r="R12" s="72" t="str">
        <f t="shared" si="0"/>
        <v>Ⅶ．眼及び付属器の疾患</v>
      </c>
      <c r="S12" s="74">
        <v>29471518</v>
      </c>
      <c r="T12" s="74">
        <v>29901283</v>
      </c>
    </row>
    <row r="13" spans="2:20" ht="18.75" customHeight="1">
      <c r="B13" s="41" t="s">
        <v>58</v>
      </c>
      <c r="C13" s="42"/>
      <c r="D13" s="43">
        <f t="shared" si="1"/>
        <v>1724060</v>
      </c>
      <c r="E13" s="44">
        <f t="shared" si="2"/>
        <v>2.6347457040048435E-3</v>
      </c>
      <c r="F13" s="83">
        <f t="shared" si="3"/>
        <v>18</v>
      </c>
      <c r="G13" s="43">
        <f t="shared" si="4"/>
        <v>6674817</v>
      </c>
      <c r="H13" s="45">
        <f t="shared" si="5"/>
        <v>7.1499757911785622E-3</v>
      </c>
      <c r="I13" s="84">
        <f t="shared" si="6"/>
        <v>16</v>
      </c>
      <c r="R13" s="72" t="str">
        <f t="shared" si="0"/>
        <v>Ⅷ．耳及び乳様突起の疾患</v>
      </c>
      <c r="S13" s="74">
        <v>1724060</v>
      </c>
      <c r="T13" s="74">
        <v>6674817</v>
      </c>
    </row>
    <row r="14" spans="2:20" ht="18.75" customHeight="1">
      <c r="B14" s="41" t="s">
        <v>59</v>
      </c>
      <c r="C14" s="42"/>
      <c r="D14" s="43">
        <f t="shared" si="1"/>
        <v>135240670</v>
      </c>
      <c r="E14" s="44">
        <f t="shared" si="2"/>
        <v>0.20667771092029091</v>
      </c>
      <c r="F14" s="83">
        <f t="shared" si="3"/>
        <v>1</v>
      </c>
      <c r="G14" s="43">
        <f t="shared" si="4"/>
        <v>200755999</v>
      </c>
      <c r="H14" s="45">
        <f t="shared" si="5"/>
        <v>0.21504717399501255</v>
      </c>
      <c r="I14" s="84">
        <f t="shared" si="6"/>
        <v>1</v>
      </c>
      <c r="R14" s="72" t="str">
        <f t="shared" si="0"/>
        <v>Ⅸ．循環器系の疾患</v>
      </c>
      <c r="S14" s="74">
        <v>135240670</v>
      </c>
      <c r="T14" s="74">
        <v>200755999</v>
      </c>
    </row>
    <row r="15" spans="2:20" ht="18.75" customHeight="1">
      <c r="B15" s="41" t="s">
        <v>60</v>
      </c>
      <c r="C15" s="42"/>
      <c r="D15" s="43">
        <f t="shared" si="1"/>
        <v>60001541</v>
      </c>
      <c r="E15" s="44">
        <f t="shared" si="2"/>
        <v>9.1695650025765046E-2</v>
      </c>
      <c r="F15" s="83">
        <f t="shared" si="3"/>
        <v>3</v>
      </c>
      <c r="G15" s="43">
        <f t="shared" si="4"/>
        <v>80754676</v>
      </c>
      <c r="H15" s="45">
        <f t="shared" si="5"/>
        <v>8.6503342102782516E-2</v>
      </c>
      <c r="I15" s="84">
        <f t="shared" si="6"/>
        <v>4</v>
      </c>
      <c r="R15" s="72" t="str">
        <f t="shared" si="0"/>
        <v>Ⅹ．呼吸器系の疾患</v>
      </c>
      <c r="S15" s="74">
        <v>60001541</v>
      </c>
      <c r="T15" s="74">
        <v>80754676</v>
      </c>
    </row>
    <row r="16" spans="2:20" ht="18.75" customHeight="1">
      <c r="B16" s="41" t="s">
        <v>61</v>
      </c>
      <c r="C16" s="42" t="s">
        <v>62</v>
      </c>
      <c r="D16" s="43">
        <f t="shared" si="1"/>
        <v>50583776</v>
      </c>
      <c r="E16" s="44">
        <f t="shared" si="2"/>
        <v>7.7303218280305397E-2</v>
      </c>
      <c r="F16" s="83">
        <f t="shared" si="3"/>
        <v>6</v>
      </c>
      <c r="G16" s="43">
        <f t="shared" si="4"/>
        <v>68514434</v>
      </c>
      <c r="H16" s="45">
        <f t="shared" si="5"/>
        <v>7.3391756574944511E-2</v>
      </c>
      <c r="I16" s="84">
        <f t="shared" si="6"/>
        <v>6</v>
      </c>
      <c r="R16" s="72" t="str">
        <f t="shared" si="0"/>
        <v>ⅩⅠ．消化器系の疾患</v>
      </c>
      <c r="S16" s="74">
        <v>50583776</v>
      </c>
      <c r="T16" s="74">
        <v>68514434</v>
      </c>
    </row>
    <row r="17" spans="2:20" ht="18.75" customHeight="1">
      <c r="B17" s="41" t="s">
        <v>63</v>
      </c>
      <c r="C17" s="42"/>
      <c r="D17" s="43">
        <f t="shared" si="1"/>
        <v>9525513</v>
      </c>
      <c r="E17" s="44">
        <f t="shared" si="2"/>
        <v>1.4557094564685853E-2</v>
      </c>
      <c r="F17" s="83">
        <f t="shared" si="3"/>
        <v>15</v>
      </c>
      <c r="G17" s="43">
        <f t="shared" si="4"/>
        <v>17003913</v>
      </c>
      <c r="H17" s="45">
        <f t="shared" si="5"/>
        <v>1.8214366971455013E-2</v>
      </c>
      <c r="I17" s="84">
        <f t="shared" si="6"/>
        <v>11</v>
      </c>
      <c r="R17" s="72" t="str">
        <f t="shared" si="0"/>
        <v>ⅩⅡ．皮膚及び皮下組織の疾患</v>
      </c>
      <c r="S17" s="74">
        <v>9525513</v>
      </c>
      <c r="T17" s="74">
        <v>17003913</v>
      </c>
    </row>
    <row r="18" spans="2:20" ht="18.75" customHeight="1">
      <c r="B18" s="41" t="s">
        <v>64</v>
      </c>
      <c r="C18" s="42"/>
      <c r="D18" s="43">
        <f t="shared" si="1"/>
        <v>58351022</v>
      </c>
      <c r="E18" s="44">
        <f t="shared" si="2"/>
        <v>8.9173291265264618E-2</v>
      </c>
      <c r="F18" s="83">
        <f t="shared" si="3"/>
        <v>4</v>
      </c>
      <c r="G18" s="43">
        <f t="shared" si="4"/>
        <v>130497217</v>
      </c>
      <c r="H18" s="45">
        <f t="shared" si="5"/>
        <v>0.13978689488658275</v>
      </c>
      <c r="I18" s="84">
        <f t="shared" si="6"/>
        <v>2</v>
      </c>
      <c r="R18" s="72" t="str">
        <f t="shared" si="0"/>
        <v>ⅩⅢ．筋骨格系及び結合組織の疾患</v>
      </c>
      <c r="S18" s="74">
        <v>58351022</v>
      </c>
      <c r="T18" s="74">
        <v>130497217</v>
      </c>
    </row>
    <row r="19" spans="2:20" ht="18.75" customHeight="1">
      <c r="B19" s="41" t="s">
        <v>65</v>
      </c>
      <c r="C19" s="42"/>
      <c r="D19" s="43">
        <f t="shared" si="1"/>
        <v>52812576</v>
      </c>
      <c r="E19" s="44">
        <f t="shared" si="2"/>
        <v>8.0709318546587305E-2</v>
      </c>
      <c r="F19" s="83">
        <f t="shared" si="3"/>
        <v>5</v>
      </c>
      <c r="G19" s="43">
        <f t="shared" si="4"/>
        <v>50331986</v>
      </c>
      <c r="H19" s="45">
        <f t="shared" si="5"/>
        <v>5.3914958480800045E-2</v>
      </c>
      <c r="I19" s="84">
        <f t="shared" si="6"/>
        <v>8</v>
      </c>
      <c r="R19" s="72" t="str">
        <f t="shared" si="0"/>
        <v>ⅩⅣ．腎尿路生殖器系の疾患</v>
      </c>
      <c r="S19" s="74">
        <v>52812576</v>
      </c>
      <c r="T19" s="74">
        <v>50331986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0</v>
      </c>
      <c r="H20" s="45">
        <f t="shared" si="5"/>
        <v>0</v>
      </c>
      <c r="I20" s="84" t="s">
        <v>172</v>
      </c>
      <c r="R20" s="72" t="str">
        <f t="shared" si="0"/>
        <v>ⅩⅤ．妊娠，分娩及び産じょく</v>
      </c>
      <c r="S20" s="74">
        <v>0</v>
      </c>
      <c r="T20" s="74">
        <v>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85068</v>
      </c>
      <c r="E22" s="44">
        <f t="shared" si="2"/>
        <v>1.3000275370247209E-4</v>
      </c>
      <c r="F22" s="83">
        <f t="shared" si="3"/>
        <v>19</v>
      </c>
      <c r="G22" s="43">
        <f t="shared" si="4"/>
        <v>276318</v>
      </c>
      <c r="H22" s="45">
        <f t="shared" si="5"/>
        <v>2.9598819123683514E-4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85068</v>
      </c>
      <c r="T22" s="74">
        <v>276318</v>
      </c>
    </row>
    <row r="23" spans="2:20" ht="18.75" customHeight="1">
      <c r="B23" s="41" t="s">
        <v>69</v>
      </c>
      <c r="C23" s="42"/>
      <c r="D23" s="43">
        <f t="shared" si="1"/>
        <v>14906519</v>
      </c>
      <c r="E23" s="44">
        <f t="shared" si="2"/>
        <v>2.2780464077187906E-2</v>
      </c>
      <c r="F23" s="83">
        <f t="shared" si="3"/>
        <v>12</v>
      </c>
      <c r="G23" s="43">
        <f t="shared" si="4"/>
        <v>14058270</v>
      </c>
      <c r="H23" s="45">
        <f t="shared" si="5"/>
        <v>1.5059033103956536E-2</v>
      </c>
      <c r="I23" s="84">
        <f t="shared" si="6"/>
        <v>13</v>
      </c>
      <c r="R23" s="72" t="str">
        <f t="shared" si="0"/>
        <v>ⅩⅧ．症状，徴候及び異常臨床所見・異常検査所見で他に分類されないもの</v>
      </c>
      <c r="S23" s="74">
        <v>14906519</v>
      </c>
      <c r="T23" s="74">
        <v>14058270</v>
      </c>
    </row>
    <row r="24" spans="2:20" ht="18.75" customHeight="1">
      <c r="B24" s="41" t="s">
        <v>70</v>
      </c>
      <c r="C24" s="42"/>
      <c r="D24" s="43">
        <f t="shared" si="1"/>
        <v>28650884</v>
      </c>
      <c r="E24" s="44">
        <f t="shared" si="2"/>
        <v>4.3784899327715461E-2</v>
      </c>
      <c r="F24" s="83">
        <f t="shared" si="3"/>
        <v>9</v>
      </c>
      <c r="G24" s="43">
        <f t="shared" si="4"/>
        <v>72269969</v>
      </c>
      <c r="H24" s="45">
        <f t="shared" si="5"/>
        <v>7.7414636053576472E-2</v>
      </c>
      <c r="I24" s="84">
        <f t="shared" si="6"/>
        <v>5</v>
      </c>
      <c r="R24" s="72" t="str">
        <f t="shared" si="0"/>
        <v>ⅩⅨ．損傷，中毒及びその他の外因の影響</v>
      </c>
      <c r="S24" s="74">
        <v>28650884</v>
      </c>
      <c r="T24" s="74">
        <v>72269969</v>
      </c>
    </row>
    <row r="25" spans="2:20" ht="18.75" customHeight="1">
      <c r="B25" s="41" t="s">
        <v>71</v>
      </c>
      <c r="C25" s="42"/>
      <c r="D25" s="43">
        <f t="shared" si="1"/>
        <v>2308099</v>
      </c>
      <c r="E25" s="44">
        <f t="shared" si="2"/>
        <v>3.527286709666645E-3</v>
      </c>
      <c r="F25" s="83">
        <f t="shared" si="3"/>
        <v>16</v>
      </c>
      <c r="G25" s="43">
        <f t="shared" si="4"/>
        <v>5056900</v>
      </c>
      <c r="H25" s="45">
        <f t="shared" si="5"/>
        <v>5.4168844746471509E-3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2308099</v>
      </c>
      <c r="T25" s="74">
        <v>5056900</v>
      </c>
    </row>
    <row r="26" spans="2:20" ht="18.75" customHeight="1">
      <c r="B26" s="41" t="s">
        <v>72</v>
      </c>
      <c r="C26" s="42"/>
      <c r="D26" s="43">
        <f t="shared" si="1"/>
        <v>2149837</v>
      </c>
      <c r="E26" s="44">
        <f t="shared" si="2"/>
        <v>3.2854273053493852E-3</v>
      </c>
      <c r="F26" s="83">
        <f t="shared" si="3"/>
        <v>17</v>
      </c>
      <c r="G26" s="43">
        <f t="shared" si="4"/>
        <v>2721439</v>
      </c>
      <c r="H26" s="45">
        <f t="shared" si="5"/>
        <v>2.9151695045975339E-3</v>
      </c>
      <c r="I26" s="84">
        <f t="shared" si="6"/>
        <v>18</v>
      </c>
      <c r="R26" s="72" t="str">
        <f t="shared" si="0"/>
        <v>ⅩⅩⅡ．特殊目的用コード</v>
      </c>
      <c r="S26" s="74">
        <v>2149837</v>
      </c>
      <c r="T26" s="74">
        <v>2721439</v>
      </c>
    </row>
    <row r="27" spans="2:20" ht="18.75" customHeight="1" thickBot="1">
      <c r="B27" s="46" t="s">
        <v>73</v>
      </c>
      <c r="C27" s="47"/>
      <c r="D27" s="43">
        <f t="shared" si="1"/>
        <v>13320</v>
      </c>
      <c r="E27" s="44">
        <f t="shared" si="2"/>
        <v>2.0355911498059533E-5</v>
      </c>
      <c r="F27" s="83">
        <f t="shared" si="3"/>
        <v>20</v>
      </c>
      <c r="G27" s="43">
        <f t="shared" si="4"/>
        <v>33905</v>
      </c>
      <c r="H27" s="45">
        <f t="shared" si="5"/>
        <v>3.63185880901168E-5</v>
      </c>
      <c r="I27" s="84">
        <f t="shared" si="6"/>
        <v>20</v>
      </c>
      <c r="R27" s="72" t="str">
        <f t="shared" si="0"/>
        <v>分類外</v>
      </c>
      <c r="S27" s="74">
        <v>13320</v>
      </c>
      <c r="T27" s="74">
        <v>33905</v>
      </c>
    </row>
    <row r="28" spans="2:20" ht="18.75" customHeight="1" thickTop="1">
      <c r="B28" s="48" t="s">
        <v>74</v>
      </c>
      <c r="C28" s="49"/>
      <c r="D28" s="50">
        <f>S28</f>
        <v>654355370</v>
      </c>
      <c r="E28" s="51"/>
      <c r="F28" s="52"/>
      <c r="G28" s="50">
        <f>T28</f>
        <v>933544000</v>
      </c>
      <c r="H28" s="51"/>
      <c r="I28" s="53"/>
      <c r="R28" s="77" t="s">
        <v>169</v>
      </c>
      <c r="S28" s="79">
        <f>SUM(S6:S27)</f>
        <v>654355370</v>
      </c>
      <c r="T28" s="79">
        <f>SUM(T6:T27)</f>
        <v>933544000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" priority="1" stopIfTrue="1" operator="equal">
      <formula>0</formula>
    </cfRule>
    <cfRule type="expression" dxfId="10" priority="2" stopIfTrue="1">
      <formula>$F6&lt;=5</formula>
    </cfRule>
  </conditionalFormatting>
  <conditionalFormatting sqref="G6:I27">
    <cfRule type="cellIs" dxfId="9" priority="3" stopIfTrue="1" operator="equal">
      <formula>0</formula>
    </cfRule>
  </conditionalFormatting>
  <conditionalFormatting sqref="G6:I27">
    <cfRule type="expression" dxfId="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EF3EA-49B2-4395-ACFB-4E4A7EEB7BE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144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21459874</v>
      </c>
      <c r="E6" s="44">
        <f>IFERROR(S6/$S$28,"-")</f>
        <v>2.2249273091970296E-2</v>
      </c>
      <c r="F6" s="83">
        <f>_xlfn.IFS(D6&gt;0,RANK(D6,$D$6:$D$27),D6=0,"")</f>
        <v>12</v>
      </c>
      <c r="G6" s="40">
        <f>T6</f>
        <v>15017508</v>
      </c>
      <c r="H6" s="45">
        <f>IFERROR(T6/$T$28,"-")</f>
        <v>1.3088560688592755E-2</v>
      </c>
      <c r="I6" s="84">
        <f>_xlfn.IFS(G6&gt;0,RANK(G6,$G$6:$G$27),G6=0,"")</f>
        <v>15</v>
      </c>
      <c r="R6" s="72" t="str">
        <f>B6</f>
        <v>Ⅰ．感染症及び寄生虫症</v>
      </c>
      <c r="S6" s="74">
        <v>21459874</v>
      </c>
      <c r="T6" s="74">
        <v>15017508</v>
      </c>
    </row>
    <row r="7" spans="2:20" ht="18.75" customHeight="1">
      <c r="B7" s="41" t="s">
        <v>52</v>
      </c>
      <c r="C7" s="42"/>
      <c r="D7" s="43">
        <f>S7</f>
        <v>172185660</v>
      </c>
      <c r="E7" s="44">
        <f>IFERROR(S7/$S$28,"-")</f>
        <v>0.17851949046211296</v>
      </c>
      <c r="F7" s="83">
        <f>_xlfn.IFS(D7&gt;0,RANK(D7,$D$6:$D$27),D7=0,"")</f>
        <v>2</v>
      </c>
      <c r="G7" s="43">
        <f>T7</f>
        <v>110693094</v>
      </c>
      <c r="H7" s="45">
        <f>IFERROR(T7/$T$28,"-")</f>
        <v>9.6474946351092508E-2</v>
      </c>
      <c r="I7" s="84">
        <f>_xlfn.IFS(G7&gt;0,RANK(G7,$G$6:$G$27),G7=0,"")</f>
        <v>4</v>
      </c>
      <c r="R7" s="72" t="str">
        <f t="shared" ref="R7:R27" si="0">B7</f>
        <v>Ⅱ．新生物＜腫瘍＞</v>
      </c>
      <c r="S7" s="74">
        <v>172185660</v>
      </c>
      <c r="T7" s="74">
        <v>110693094</v>
      </c>
    </row>
    <row r="8" spans="2:20" ht="18.75" customHeight="1">
      <c r="B8" s="41" t="s">
        <v>53</v>
      </c>
      <c r="C8" s="42"/>
      <c r="D8" s="43">
        <f t="shared" ref="D8:D27" si="1">S8</f>
        <v>9956777</v>
      </c>
      <c r="E8" s="44">
        <f t="shared" ref="E8:E27" si="2">IFERROR(S8/$S$28,"-")</f>
        <v>1.0323035940884309E-2</v>
      </c>
      <c r="F8" s="83">
        <f t="shared" ref="F8:F27" si="3">_xlfn.IFS(D8&gt;0,RANK(D8,$D$6:$D$27),D8=0,"")</f>
        <v>15</v>
      </c>
      <c r="G8" s="43">
        <f t="shared" ref="G8:G27" si="4">T8</f>
        <v>19240540</v>
      </c>
      <c r="H8" s="45">
        <f t="shared" ref="H8:H27" si="5">IFERROR(T8/$T$28,"-")</f>
        <v>1.6769158736009759E-2</v>
      </c>
      <c r="I8" s="84">
        <f t="shared" ref="I8:I27" si="6">_xlfn.IFS(G8&gt;0,RANK(G8,$G$6:$G$27),G8=0,"")</f>
        <v>13</v>
      </c>
      <c r="R8" s="72" t="str">
        <f t="shared" si="0"/>
        <v>Ⅲ．血液及び造血器の疾患並びに免疫機構の障害</v>
      </c>
      <c r="S8" s="74">
        <v>9956777</v>
      </c>
      <c r="T8" s="74">
        <v>19240540</v>
      </c>
    </row>
    <row r="9" spans="2:20" ht="18.75" customHeight="1">
      <c r="B9" s="41" t="s">
        <v>54</v>
      </c>
      <c r="C9" s="42"/>
      <c r="D9" s="43">
        <f t="shared" si="1"/>
        <v>69349380</v>
      </c>
      <c r="E9" s="44">
        <f t="shared" si="2"/>
        <v>7.1900389274364929E-2</v>
      </c>
      <c r="F9" s="83">
        <f t="shared" si="3"/>
        <v>7</v>
      </c>
      <c r="G9" s="43">
        <f t="shared" si="4"/>
        <v>79000836</v>
      </c>
      <c r="H9" s="45">
        <f t="shared" si="5"/>
        <v>6.8853450015512782E-2</v>
      </c>
      <c r="I9" s="84">
        <f t="shared" si="6"/>
        <v>6</v>
      </c>
      <c r="R9" s="72" t="str">
        <f t="shared" si="0"/>
        <v>Ⅳ．内分泌，栄養及び代謝疾患</v>
      </c>
      <c r="S9" s="74">
        <v>69349380</v>
      </c>
      <c r="T9" s="74">
        <v>79000836</v>
      </c>
    </row>
    <row r="10" spans="2:20" ht="18.75" customHeight="1">
      <c r="B10" s="41" t="s">
        <v>55</v>
      </c>
      <c r="C10" s="42"/>
      <c r="D10" s="43">
        <f t="shared" si="1"/>
        <v>20612214</v>
      </c>
      <c r="E10" s="44">
        <f t="shared" si="2"/>
        <v>2.1370432012607968E-2</v>
      </c>
      <c r="F10" s="83">
        <f t="shared" si="3"/>
        <v>13</v>
      </c>
      <c r="G10" s="43">
        <f t="shared" si="4"/>
        <v>25503325</v>
      </c>
      <c r="H10" s="45">
        <f t="shared" si="5"/>
        <v>2.2227510517950435E-2</v>
      </c>
      <c r="I10" s="84">
        <f t="shared" si="6"/>
        <v>11</v>
      </c>
      <c r="R10" s="72" t="str">
        <f t="shared" si="0"/>
        <v>Ⅴ．精神及び行動の障害</v>
      </c>
      <c r="S10" s="74">
        <v>20612214</v>
      </c>
      <c r="T10" s="74">
        <v>25503325</v>
      </c>
    </row>
    <row r="11" spans="2:20" ht="18.75" customHeight="1">
      <c r="B11" s="41" t="s">
        <v>56</v>
      </c>
      <c r="C11" s="42"/>
      <c r="D11" s="43">
        <f t="shared" si="1"/>
        <v>31588026</v>
      </c>
      <c r="E11" s="44">
        <f t="shared" si="2"/>
        <v>3.2749988043278264E-2</v>
      </c>
      <c r="F11" s="83">
        <f t="shared" si="3"/>
        <v>10</v>
      </c>
      <c r="G11" s="43">
        <f t="shared" si="4"/>
        <v>65323333</v>
      </c>
      <c r="H11" s="45">
        <f t="shared" si="5"/>
        <v>5.6932775288127284E-2</v>
      </c>
      <c r="I11" s="84">
        <f t="shared" si="6"/>
        <v>8</v>
      </c>
      <c r="R11" s="72" t="str">
        <f t="shared" si="0"/>
        <v>Ⅵ．神経系の疾患</v>
      </c>
      <c r="S11" s="74">
        <v>31588026</v>
      </c>
      <c r="T11" s="74">
        <v>65323333</v>
      </c>
    </row>
    <row r="12" spans="2:20" ht="18.75" customHeight="1">
      <c r="B12" s="41" t="s">
        <v>57</v>
      </c>
      <c r="C12" s="42"/>
      <c r="D12" s="43">
        <f t="shared" si="1"/>
        <v>32086775</v>
      </c>
      <c r="E12" s="44">
        <f t="shared" si="2"/>
        <v>3.3267083470089581E-2</v>
      </c>
      <c r="F12" s="83">
        <f t="shared" si="3"/>
        <v>9</v>
      </c>
      <c r="G12" s="43">
        <f t="shared" si="4"/>
        <v>47674726</v>
      </c>
      <c r="H12" s="45">
        <f t="shared" si="5"/>
        <v>4.1551071227199005E-2</v>
      </c>
      <c r="I12" s="84">
        <f t="shared" si="6"/>
        <v>10</v>
      </c>
      <c r="R12" s="72" t="str">
        <f t="shared" si="0"/>
        <v>Ⅶ．眼及び付属器の疾患</v>
      </c>
      <c r="S12" s="74">
        <v>32086775</v>
      </c>
      <c r="T12" s="74">
        <v>47674726</v>
      </c>
    </row>
    <row r="13" spans="2:20" ht="18.75" customHeight="1">
      <c r="B13" s="41" t="s">
        <v>58</v>
      </c>
      <c r="C13" s="42"/>
      <c r="D13" s="43">
        <f t="shared" si="1"/>
        <v>1839852</v>
      </c>
      <c r="E13" s="44">
        <f t="shared" si="2"/>
        <v>1.9075307523617208E-3</v>
      </c>
      <c r="F13" s="83">
        <f t="shared" si="3"/>
        <v>18</v>
      </c>
      <c r="G13" s="43">
        <f t="shared" si="4"/>
        <v>2836863</v>
      </c>
      <c r="H13" s="45">
        <f t="shared" si="5"/>
        <v>2.4724776934177965E-3</v>
      </c>
      <c r="I13" s="84">
        <f t="shared" si="6"/>
        <v>18</v>
      </c>
      <c r="R13" s="72" t="str">
        <f t="shared" si="0"/>
        <v>Ⅷ．耳及び乳様突起の疾患</v>
      </c>
      <c r="S13" s="74">
        <v>1839852</v>
      </c>
      <c r="T13" s="74">
        <v>2836863</v>
      </c>
    </row>
    <row r="14" spans="2:20" ht="18.75" customHeight="1">
      <c r="B14" s="41" t="s">
        <v>59</v>
      </c>
      <c r="C14" s="42"/>
      <c r="D14" s="43">
        <f t="shared" si="1"/>
        <v>183872106</v>
      </c>
      <c r="E14" s="44">
        <f t="shared" si="2"/>
        <v>0.19063582108588847</v>
      </c>
      <c r="F14" s="83">
        <f t="shared" si="3"/>
        <v>1</v>
      </c>
      <c r="G14" s="43">
        <f t="shared" si="4"/>
        <v>219510140</v>
      </c>
      <c r="H14" s="45">
        <f t="shared" si="5"/>
        <v>0.191314816622804</v>
      </c>
      <c r="I14" s="84">
        <f t="shared" si="6"/>
        <v>1</v>
      </c>
      <c r="R14" s="72" t="str">
        <f t="shared" si="0"/>
        <v>Ⅸ．循環器系の疾患</v>
      </c>
      <c r="S14" s="74">
        <v>183872106</v>
      </c>
      <c r="T14" s="74">
        <v>219510140</v>
      </c>
    </row>
    <row r="15" spans="2:20" ht="18.75" customHeight="1">
      <c r="B15" s="41" t="s">
        <v>60</v>
      </c>
      <c r="C15" s="42"/>
      <c r="D15" s="43">
        <f t="shared" si="1"/>
        <v>81550965</v>
      </c>
      <c r="E15" s="44">
        <f t="shared" si="2"/>
        <v>8.4550808229289287E-2</v>
      </c>
      <c r="F15" s="83">
        <f t="shared" si="3"/>
        <v>4</v>
      </c>
      <c r="G15" s="43">
        <f t="shared" si="4"/>
        <v>54756827</v>
      </c>
      <c r="H15" s="45">
        <f t="shared" si="5"/>
        <v>4.7723500683620371E-2</v>
      </c>
      <c r="I15" s="84">
        <f t="shared" si="6"/>
        <v>9</v>
      </c>
      <c r="R15" s="72" t="str">
        <f t="shared" si="0"/>
        <v>Ⅹ．呼吸器系の疾患</v>
      </c>
      <c r="S15" s="74">
        <v>81550965</v>
      </c>
      <c r="T15" s="74">
        <v>54756827</v>
      </c>
    </row>
    <row r="16" spans="2:20" ht="18.75" customHeight="1">
      <c r="B16" s="41" t="s">
        <v>61</v>
      </c>
      <c r="C16" s="42" t="s">
        <v>62</v>
      </c>
      <c r="D16" s="43">
        <f t="shared" si="1"/>
        <v>74945165</v>
      </c>
      <c r="E16" s="44">
        <f t="shared" si="2"/>
        <v>7.7702014606785386E-2</v>
      </c>
      <c r="F16" s="83">
        <f t="shared" si="3"/>
        <v>5</v>
      </c>
      <c r="G16" s="43">
        <f t="shared" si="4"/>
        <v>84458996</v>
      </c>
      <c r="H16" s="45">
        <f t="shared" si="5"/>
        <v>7.3610528114492285E-2</v>
      </c>
      <c r="I16" s="84">
        <f t="shared" si="6"/>
        <v>5</v>
      </c>
      <c r="R16" s="72" t="str">
        <f t="shared" si="0"/>
        <v>ⅩⅠ．消化器系の疾患</v>
      </c>
      <c r="S16" s="74">
        <v>74945165</v>
      </c>
      <c r="T16" s="74">
        <v>84458996</v>
      </c>
    </row>
    <row r="17" spans="2:20" ht="18.75" customHeight="1">
      <c r="B17" s="41" t="s">
        <v>63</v>
      </c>
      <c r="C17" s="42"/>
      <c r="D17" s="43">
        <f t="shared" si="1"/>
        <v>22308626</v>
      </c>
      <c r="E17" s="44">
        <f t="shared" si="2"/>
        <v>2.3129246340431866E-2</v>
      </c>
      <c r="F17" s="83">
        <f t="shared" si="3"/>
        <v>11</v>
      </c>
      <c r="G17" s="43">
        <f t="shared" si="4"/>
        <v>16559981</v>
      </c>
      <c r="H17" s="45">
        <f t="shared" si="5"/>
        <v>1.4432908330759201E-2</v>
      </c>
      <c r="I17" s="84">
        <f t="shared" si="6"/>
        <v>14</v>
      </c>
      <c r="R17" s="72" t="str">
        <f t="shared" si="0"/>
        <v>ⅩⅡ．皮膚及び皮下組織の疾患</v>
      </c>
      <c r="S17" s="74">
        <v>22308626</v>
      </c>
      <c r="T17" s="74">
        <v>16559981</v>
      </c>
    </row>
    <row r="18" spans="2:20" ht="18.75" customHeight="1">
      <c r="B18" s="41" t="s">
        <v>64</v>
      </c>
      <c r="C18" s="42"/>
      <c r="D18" s="43">
        <f t="shared" si="1"/>
        <v>72507007</v>
      </c>
      <c r="E18" s="44">
        <f t="shared" si="2"/>
        <v>7.5174169234376767E-2</v>
      </c>
      <c r="F18" s="83">
        <f t="shared" si="3"/>
        <v>6</v>
      </c>
      <c r="G18" s="43">
        <f t="shared" si="4"/>
        <v>179245777</v>
      </c>
      <c r="H18" s="45">
        <f t="shared" si="5"/>
        <v>0.15622227272583863</v>
      </c>
      <c r="I18" s="84">
        <f t="shared" si="6"/>
        <v>2</v>
      </c>
      <c r="R18" s="72" t="str">
        <f t="shared" si="0"/>
        <v>ⅩⅢ．筋骨格系及び結合組織の疾患</v>
      </c>
      <c r="S18" s="74">
        <v>72507007</v>
      </c>
      <c r="T18" s="74">
        <v>179245777</v>
      </c>
    </row>
    <row r="19" spans="2:20" ht="18.75" customHeight="1">
      <c r="B19" s="41" t="s">
        <v>65</v>
      </c>
      <c r="C19" s="42"/>
      <c r="D19" s="43">
        <f t="shared" si="1"/>
        <v>99184948</v>
      </c>
      <c r="E19" s="44">
        <f t="shared" si="2"/>
        <v>0.1028334553439071</v>
      </c>
      <c r="F19" s="83">
        <f t="shared" si="3"/>
        <v>3</v>
      </c>
      <c r="G19" s="43">
        <f t="shared" si="4"/>
        <v>72522070</v>
      </c>
      <c r="H19" s="45">
        <f t="shared" si="5"/>
        <v>6.3206859251040318E-2</v>
      </c>
      <c r="I19" s="84">
        <f t="shared" si="6"/>
        <v>7</v>
      </c>
      <c r="R19" s="72" t="str">
        <f t="shared" si="0"/>
        <v>ⅩⅣ．腎尿路生殖器系の疾患</v>
      </c>
      <c r="S19" s="74">
        <v>99184948</v>
      </c>
      <c r="T19" s="74">
        <v>72522070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1830</v>
      </c>
      <c r="H20" s="45">
        <f t="shared" si="5"/>
        <v>1.5949427867875775E-6</v>
      </c>
      <c r="I20" s="84">
        <f t="shared" si="6"/>
        <v>22</v>
      </c>
      <c r="R20" s="72" t="str">
        <f t="shared" si="0"/>
        <v>ⅩⅤ．妊娠，分娩及び産じょく</v>
      </c>
      <c r="S20" s="74">
        <v>0</v>
      </c>
      <c r="T20" s="74">
        <v>1830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6704</v>
      </c>
      <c r="H21" s="45">
        <f t="shared" si="5"/>
        <v>5.8428942309420328E-6</v>
      </c>
      <c r="I21" s="84">
        <f t="shared" si="6"/>
        <v>21</v>
      </c>
      <c r="R21" s="72" t="str">
        <f t="shared" si="0"/>
        <v>ⅩⅥ．周産期に発生した病態</v>
      </c>
      <c r="S21" s="74">
        <v>0</v>
      </c>
      <c r="T21" s="74">
        <v>6704</v>
      </c>
    </row>
    <row r="22" spans="2:20" ht="18.75" customHeight="1">
      <c r="B22" s="41" t="s">
        <v>68</v>
      </c>
      <c r="C22" s="42"/>
      <c r="D22" s="43">
        <f t="shared" si="1"/>
        <v>739309</v>
      </c>
      <c r="E22" s="44">
        <f t="shared" si="2"/>
        <v>7.6650439980921914E-4</v>
      </c>
      <c r="F22" s="83">
        <f t="shared" si="3"/>
        <v>19</v>
      </c>
      <c r="G22" s="43">
        <f t="shared" si="4"/>
        <v>405692</v>
      </c>
      <c r="H22" s="45">
        <f t="shared" si="5"/>
        <v>3.5358225631553332E-4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739309</v>
      </c>
      <c r="T22" s="74">
        <v>405692</v>
      </c>
    </row>
    <row r="23" spans="2:20" ht="18.75" customHeight="1">
      <c r="B23" s="41" t="s">
        <v>69</v>
      </c>
      <c r="C23" s="42"/>
      <c r="D23" s="43">
        <f t="shared" si="1"/>
        <v>13725352</v>
      </c>
      <c r="E23" s="44">
        <f t="shared" si="2"/>
        <v>1.4230237555515036E-2</v>
      </c>
      <c r="F23" s="83">
        <f t="shared" si="3"/>
        <v>14</v>
      </c>
      <c r="G23" s="43">
        <f t="shared" si="4"/>
        <v>22012198</v>
      </c>
      <c r="H23" s="45">
        <f t="shared" si="5"/>
        <v>1.91848067876721E-2</v>
      </c>
      <c r="I23" s="84">
        <f t="shared" si="6"/>
        <v>12</v>
      </c>
      <c r="R23" s="72" t="str">
        <f t="shared" si="0"/>
        <v>ⅩⅧ．症状，徴候及び異常臨床所見・異常検査所見で他に分類されないもの</v>
      </c>
      <c r="S23" s="74">
        <v>13725352</v>
      </c>
      <c r="T23" s="74">
        <v>22012198</v>
      </c>
    </row>
    <row r="24" spans="2:20" ht="18.75" customHeight="1">
      <c r="B24" s="41" t="s">
        <v>70</v>
      </c>
      <c r="C24" s="42"/>
      <c r="D24" s="43">
        <f t="shared" si="1"/>
        <v>44852638</v>
      </c>
      <c r="E24" s="44">
        <f t="shared" si="2"/>
        <v>4.6502537328843789E-2</v>
      </c>
      <c r="F24" s="83">
        <f t="shared" si="3"/>
        <v>8</v>
      </c>
      <c r="G24" s="43">
        <f t="shared" si="4"/>
        <v>112252117</v>
      </c>
      <c r="H24" s="45">
        <f t="shared" si="5"/>
        <v>9.7833718202614869E-2</v>
      </c>
      <c r="I24" s="84">
        <f t="shared" si="6"/>
        <v>3</v>
      </c>
      <c r="R24" s="72" t="str">
        <f t="shared" si="0"/>
        <v>ⅩⅨ．損傷，中毒及びその他の外因の影響</v>
      </c>
      <c r="S24" s="74">
        <v>44852638</v>
      </c>
      <c r="T24" s="74">
        <v>112252117</v>
      </c>
    </row>
    <row r="25" spans="2:20" ht="18.75" customHeight="1">
      <c r="B25" s="41" t="s">
        <v>71</v>
      </c>
      <c r="C25" s="42"/>
      <c r="D25" s="43">
        <f t="shared" si="1"/>
        <v>3399138</v>
      </c>
      <c r="E25" s="44">
        <f t="shared" si="2"/>
        <v>3.524174915439565E-3</v>
      </c>
      <c r="F25" s="83">
        <f t="shared" si="3"/>
        <v>17</v>
      </c>
      <c r="G25" s="43">
        <f t="shared" si="4"/>
        <v>8844678</v>
      </c>
      <c r="H25" s="45">
        <f t="shared" si="5"/>
        <v>7.7086094959337584E-3</v>
      </c>
      <c r="I25" s="84">
        <f t="shared" si="6"/>
        <v>17</v>
      </c>
      <c r="R25" s="72" t="str">
        <f t="shared" si="0"/>
        <v>ⅩⅩⅠ．健康状態に影響を及ぼす要因及び保健サービスの利用</v>
      </c>
      <c r="S25" s="74">
        <v>3399138</v>
      </c>
      <c r="T25" s="74">
        <v>8844678</v>
      </c>
    </row>
    <row r="26" spans="2:20" ht="18.75" customHeight="1">
      <c r="B26" s="41" t="s">
        <v>72</v>
      </c>
      <c r="C26" s="42"/>
      <c r="D26" s="43">
        <f t="shared" si="1"/>
        <v>8287593</v>
      </c>
      <c r="E26" s="44">
        <f t="shared" si="2"/>
        <v>8.5924511920294298E-3</v>
      </c>
      <c r="F26" s="83">
        <f t="shared" si="3"/>
        <v>16</v>
      </c>
      <c r="G26" s="43">
        <f t="shared" si="4"/>
        <v>11394553</v>
      </c>
      <c r="H26" s="45">
        <f t="shared" si="5"/>
        <v>9.9309618120321051E-3</v>
      </c>
      <c r="I26" s="84">
        <f t="shared" si="6"/>
        <v>16</v>
      </c>
      <c r="R26" s="72" t="str">
        <f t="shared" si="0"/>
        <v>ⅩⅩⅡ．特殊目的用コード</v>
      </c>
      <c r="S26" s="74">
        <v>8287593</v>
      </c>
      <c r="T26" s="74">
        <v>11394553</v>
      </c>
    </row>
    <row r="27" spans="2:20" ht="18.75" customHeight="1" thickBot="1">
      <c r="B27" s="46" t="s">
        <v>73</v>
      </c>
      <c r="C27" s="47"/>
      <c r="D27" s="43">
        <f t="shared" si="1"/>
        <v>68825</v>
      </c>
      <c r="E27" s="44">
        <f t="shared" si="2"/>
        <v>7.1356720014053004E-5</v>
      </c>
      <c r="F27" s="83">
        <f t="shared" si="3"/>
        <v>20</v>
      </c>
      <c r="G27" s="43">
        <f t="shared" si="4"/>
        <v>114792</v>
      </c>
      <c r="H27" s="45">
        <f t="shared" si="5"/>
        <v>1.0004736195678667E-4</v>
      </c>
      <c r="I27" s="84">
        <f t="shared" si="6"/>
        <v>20</v>
      </c>
      <c r="R27" s="72" t="str">
        <f t="shared" si="0"/>
        <v>分類外</v>
      </c>
      <c r="S27" s="74">
        <v>68825</v>
      </c>
      <c r="T27" s="74">
        <v>114792</v>
      </c>
    </row>
    <row r="28" spans="2:20" ht="18.75" customHeight="1" thickTop="1">
      <c r="B28" s="48" t="s">
        <v>74</v>
      </c>
      <c r="C28" s="49"/>
      <c r="D28" s="50">
        <f>S28</f>
        <v>964520230</v>
      </c>
      <c r="E28" s="51"/>
      <c r="F28" s="52"/>
      <c r="G28" s="50">
        <f>T28</f>
        <v>1147376580</v>
      </c>
      <c r="H28" s="51"/>
      <c r="I28" s="53"/>
      <c r="R28" s="77" t="s">
        <v>169</v>
      </c>
      <c r="S28" s="79">
        <f>SUM(S6:S27)</f>
        <v>964520230</v>
      </c>
      <c r="T28" s="79">
        <f>SUM(T6:T27)</f>
        <v>1147376580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" priority="1" stopIfTrue="1" operator="equal">
      <formula>0</formula>
    </cfRule>
    <cfRule type="expression" dxfId="6" priority="2" stopIfTrue="1">
      <formula>$F6&lt;=5</formula>
    </cfRule>
  </conditionalFormatting>
  <conditionalFormatting sqref="G6:I27">
    <cfRule type="cellIs" dxfId="5" priority="3" stopIfTrue="1" operator="equal">
      <formula>0</formula>
    </cfRule>
  </conditionalFormatting>
  <conditionalFormatting sqref="G6:I27">
    <cfRule type="expression" dxfId="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5D0E7-24DB-4E73-BDC6-B9C28F474C7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8.75" customHeight="1">
      <c r="B1" s="15" t="s">
        <v>155</v>
      </c>
      <c r="C1" s="7"/>
    </row>
    <row r="2" spans="2:20" ht="18.75" customHeight="1">
      <c r="B2" s="15" t="s">
        <v>145</v>
      </c>
    </row>
    <row r="3" spans="2:20" ht="18.75" customHeight="1">
      <c r="B3" s="67" t="s">
        <v>174</v>
      </c>
      <c r="C3" s="7"/>
      <c r="D3" s="7"/>
      <c r="E3" s="7"/>
      <c r="F3" s="7"/>
      <c r="G3" s="7"/>
      <c r="H3" s="7"/>
      <c r="I3" s="7"/>
      <c r="R3" s="69" t="s">
        <v>159</v>
      </c>
      <c r="S3" s="15"/>
      <c r="T3" s="15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96" t="s">
        <v>162</v>
      </c>
      <c r="S4" s="98" t="s">
        <v>165</v>
      </c>
      <c r="T4" s="99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97"/>
      <c r="S5" s="70" t="s">
        <v>163</v>
      </c>
      <c r="T5" s="70" t="s">
        <v>164</v>
      </c>
    </row>
    <row r="6" spans="2:20" ht="18.75" customHeight="1">
      <c r="B6" s="38" t="s">
        <v>51</v>
      </c>
      <c r="C6" s="39"/>
      <c r="D6" s="43">
        <f>S6</f>
        <v>5718976</v>
      </c>
      <c r="E6" s="44">
        <f>IFERROR(S6/$S$28,"-")</f>
        <v>1.1058712690441393E-2</v>
      </c>
      <c r="F6" s="83">
        <f>_xlfn.IFS(D6&gt;0,RANK(D6,$D$6:$D$27),D6=0,"")</f>
        <v>13</v>
      </c>
      <c r="G6" s="40">
        <f>T6</f>
        <v>7493443</v>
      </c>
      <c r="H6" s="45">
        <f>IFERROR(T6/$T$28,"-")</f>
        <v>1.2925228103507828E-2</v>
      </c>
      <c r="I6" s="84">
        <f>_xlfn.IFS(G6&gt;0,RANK(G6,$G$6:$G$27),G6=0,"")</f>
        <v>15</v>
      </c>
      <c r="R6" s="72" t="str">
        <f>B6</f>
        <v>Ⅰ．感染症及び寄生虫症</v>
      </c>
      <c r="S6" s="74">
        <v>5718976</v>
      </c>
      <c r="T6" s="74">
        <v>7493443</v>
      </c>
    </row>
    <row r="7" spans="2:20" ht="18.75" customHeight="1">
      <c r="B7" s="41" t="s">
        <v>52</v>
      </c>
      <c r="C7" s="42"/>
      <c r="D7" s="43">
        <f>S7</f>
        <v>84285201</v>
      </c>
      <c r="E7" s="44">
        <f>IFERROR(S7/$S$28,"-")</f>
        <v>0.16298124383020732</v>
      </c>
      <c r="F7" s="83">
        <f>_xlfn.IFS(D7&gt;0,RANK(D7,$D$6:$D$27),D7=0,"")</f>
        <v>2</v>
      </c>
      <c r="G7" s="43">
        <f>T7</f>
        <v>65607321</v>
      </c>
      <c r="H7" s="45">
        <f>IFERROR(T7/$T$28,"-")</f>
        <v>0.11316421425839356</v>
      </c>
      <c r="I7" s="84">
        <f>_xlfn.IFS(G7&gt;0,RANK(G7,$G$6:$G$27),G7=0,"")</f>
        <v>3</v>
      </c>
      <c r="R7" s="72" t="str">
        <f t="shared" ref="R7:R27" si="0">B7</f>
        <v>Ⅱ．新生物＜腫瘍＞</v>
      </c>
      <c r="S7" s="74">
        <v>84285201</v>
      </c>
      <c r="T7" s="74">
        <v>65607321</v>
      </c>
    </row>
    <row r="8" spans="2:20" ht="18.75" customHeight="1">
      <c r="B8" s="41" t="s">
        <v>53</v>
      </c>
      <c r="C8" s="42"/>
      <c r="D8" s="43">
        <f t="shared" ref="D8:D27" si="1">S8</f>
        <v>2202616</v>
      </c>
      <c r="E8" s="44">
        <f t="shared" ref="E8:E27" si="2">IFERROR(S8/$S$28,"-")</f>
        <v>4.2591711368205184E-3</v>
      </c>
      <c r="F8" s="83">
        <f t="shared" ref="F8:F27" si="3">_xlfn.IFS(D8&gt;0,RANK(D8,$D$6:$D$27),D8=0,"")</f>
        <v>16</v>
      </c>
      <c r="G8" s="43">
        <f t="shared" ref="G8:G27" si="4">T8</f>
        <v>9901488</v>
      </c>
      <c r="H8" s="45">
        <f t="shared" ref="H8:H27" si="5">IFERROR(T8/$T$28,"-")</f>
        <v>1.7078796884709143E-2</v>
      </c>
      <c r="I8" s="84">
        <f t="shared" ref="I8:I27" si="6">_xlfn.IFS(G8&gt;0,RANK(G8,$G$6:$G$27),G8=0,"")</f>
        <v>13</v>
      </c>
      <c r="R8" s="72" t="str">
        <f t="shared" si="0"/>
        <v>Ⅲ．血液及び造血器の疾患並びに免疫機構の障害</v>
      </c>
      <c r="S8" s="74">
        <v>2202616</v>
      </c>
      <c r="T8" s="74">
        <v>9901488</v>
      </c>
    </row>
    <row r="9" spans="2:20" ht="18.75" customHeight="1">
      <c r="B9" s="41" t="s">
        <v>54</v>
      </c>
      <c r="C9" s="42"/>
      <c r="D9" s="43">
        <f t="shared" si="1"/>
        <v>34968477</v>
      </c>
      <c r="E9" s="44">
        <f t="shared" si="2"/>
        <v>6.7618108620373291E-2</v>
      </c>
      <c r="F9" s="83">
        <f t="shared" si="3"/>
        <v>7</v>
      </c>
      <c r="G9" s="43">
        <f t="shared" si="4"/>
        <v>27271817</v>
      </c>
      <c r="H9" s="45">
        <f t="shared" si="5"/>
        <v>4.7040386578255489E-2</v>
      </c>
      <c r="I9" s="84">
        <f t="shared" si="6"/>
        <v>9</v>
      </c>
      <c r="R9" s="72" t="str">
        <f t="shared" si="0"/>
        <v>Ⅳ．内分泌，栄養及び代謝疾患</v>
      </c>
      <c r="S9" s="74">
        <v>34968477</v>
      </c>
      <c r="T9" s="74">
        <v>27271817</v>
      </c>
    </row>
    <row r="10" spans="2:20" ht="18.75" customHeight="1">
      <c r="B10" s="41" t="s">
        <v>55</v>
      </c>
      <c r="C10" s="42"/>
      <c r="D10" s="43">
        <f t="shared" si="1"/>
        <v>12902000</v>
      </c>
      <c r="E10" s="44">
        <f t="shared" si="2"/>
        <v>2.494843677121129E-2</v>
      </c>
      <c r="F10" s="83">
        <f t="shared" si="3"/>
        <v>11</v>
      </c>
      <c r="G10" s="43">
        <f t="shared" si="4"/>
        <v>16840324</v>
      </c>
      <c r="H10" s="45">
        <f t="shared" si="5"/>
        <v>2.9047399044334808E-2</v>
      </c>
      <c r="I10" s="84">
        <f t="shared" si="6"/>
        <v>11</v>
      </c>
      <c r="R10" s="72" t="str">
        <f t="shared" si="0"/>
        <v>Ⅴ．精神及び行動の障害</v>
      </c>
      <c r="S10" s="74">
        <v>12902000</v>
      </c>
      <c r="T10" s="74">
        <v>16840324</v>
      </c>
    </row>
    <row r="11" spans="2:20" ht="18.75" customHeight="1">
      <c r="B11" s="41" t="s">
        <v>56</v>
      </c>
      <c r="C11" s="42"/>
      <c r="D11" s="43">
        <f t="shared" si="1"/>
        <v>24210328</v>
      </c>
      <c r="E11" s="44">
        <f t="shared" si="2"/>
        <v>4.6815209837101711E-2</v>
      </c>
      <c r="F11" s="83">
        <f t="shared" si="3"/>
        <v>9</v>
      </c>
      <c r="G11" s="43">
        <f t="shared" si="4"/>
        <v>30896374</v>
      </c>
      <c r="H11" s="45">
        <f t="shared" si="5"/>
        <v>5.3292282535716703E-2</v>
      </c>
      <c r="I11" s="84">
        <f t="shared" si="6"/>
        <v>8</v>
      </c>
      <c r="R11" s="72" t="str">
        <f t="shared" si="0"/>
        <v>Ⅵ．神経系の疾患</v>
      </c>
      <c r="S11" s="74">
        <v>24210328</v>
      </c>
      <c r="T11" s="74">
        <v>30896374</v>
      </c>
    </row>
    <row r="12" spans="2:20" ht="18.75" customHeight="1">
      <c r="B12" s="41" t="s">
        <v>57</v>
      </c>
      <c r="C12" s="42"/>
      <c r="D12" s="43">
        <f t="shared" si="1"/>
        <v>20946555</v>
      </c>
      <c r="E12" s="44">
        <f t="shared" si="2"/>
        <v>4.0504092620694446E-2</v>
      </c>
      <c r="F12" s="83">
        <f t="shared" si="3"/>
        <v>10</v>
      </c>
      <c r="G12" s="43">
        <f t="shared" si="4"/>
        <v>25681636</v>
      </c>
      <c r="H12" s="45">
        <f t="shared" si="5"/>
        <v>4.42975283019112E-2</v>
      </c>
      <c r="I12" s="84">
        <f t="shared" si="6"/>
        <v>10</v>
      </c>
      <c r="R12" s="72" t="str">
        <f t="shared" si="0"/>
        <v>Ⅶ．眼及び付属器の疾患</v>
      </c>
      <c r="S12" s="74">
        <v>20946555</v>
      </c>
      <c r="T12" s="74">
        <v>25681636</v>
      </c>
    </row>
    <row r="13" spans="2:20" ht="18.75" customHeight="1">
      <c r="B13" s="41" t="s">
        <v>58</v>
      </c>
      <c r="C13" s="42"/>
      <c r="D13" s="43">
        <f t="shared" si="1"/>
        <v>783148</v>
      </c>
      <c r="E13" s="44">
        <f t="shared" si="2"/>
        <v>1.5143635374748551E-3</v>
      </c>
      <c r="F13" s="83">
        <f t="shared" si="3"/>
        <v>18</v>
      </c>
      <c r="G13" s="43">
        <f t="shared" si="4"/>
        <v>1160096</v>
      </c>
      <c r="H13" s="45">
        <f t="shared" si="5"/>
        <v>2.0010168118936808E-3</v>
      </c>
      <c r="I13" s="84">
        <f t="shared" si="6"/>
        <v>18</v>
      </c>
      <c r="R13" s="72" t="str">
        <f t="shared" si="0"/>
        <v>Ⅷ．耳及び乳様突起の疾患</v>
      </c>
      <c r="S13" s="74">
        <v>783148</v>
      </c>
      <c r="T13" s="74">
        <v>1160096</v>
      </c>
    </row>
    <row r="14" spans="2:20" ht="18.75" customHeight="1">
      <c r="B14" s="41" t="s">
        <v>59</v>
      </c>
      <c r="C14" s="42"/>
      <c r="D14" s="43">
        <f t="shared" si="1"/>
        <v>88543820</v>
      </c>
      <c r="E14" s="44">
        <f t="shared" si="2"/>
        <v>0.17121608237106756</v>
      </c>
      <c r="F14" s="83">
        <f t="shared" si="3"/>
        <v>1</v>
      </c>
      <c r="G14" s="43">
        <f t="shared" si="4"/>
        <v>114209433</v>
      </c>
      <c r="H14" s="45">
        <f t="shared" si="5"/>
        <v>0.19699662399477708</v>
      </c>
      <c r="I14" s="84">
        <f t="shared" si="6"/>
        <v>1</v>
      </c>
      <c r="R14" s="72" t="str">
        <f t="shared" si="0"/>
        <v>Ⅸ．循環器系の疾患</v>
      </c>
      <c r="S14" s="74">
        <v>88543820</v>
      </c>
      <c r="T14" s="74">
        <v>114209433</v>
      </c>
    </row>
    <row r="15" spans="2:20" ht="18.75" customHeight="1">
      <c r="B15" s="41" t="s">
        <v>60</v>
      </c>
      <c r="C15" s="42"/>
      <c r="D15" s="43">
        <f t="shared" si="1"/>
        <v>51619307</v>
      </c>
      <c r="E15" s="44">
        <f t="shared" si="2"/>
        <v>9.9815611289973988E-2</v>
      </c>
      <c r="F15" s="83">
        <f t="shared" si="3"/>
        <v>4</v>
      </c>
      <c r="G15" s="43">
        <f t="shared" si="4"/>
        <v>42339852</v>
      </c>
      <c r="H15" s="45">
        <f t="shared" si="5"/>
        <v>7.3030814402506583E-2</v>
      </c>
      <c r="I15" s="84">
        <f t="shared" si="6"/>
        <v>5</v>
      </c>
      <c r="R15" s="72" t="str">
        <f t="shared" si="0"/>
        <v>Ⅹ．呼吸器系の疾患</v>
      </c>
      <c r="S15" s="74">
        <v>51619307</v>
      </c>
      <c r="T15" s="74">
        <v>42339852</v>
      </c>
    </row>
    <row r="16" spans="2:20" ht="18.75" customHeight="1">
      <c r="B16" s="41" t="s">
        <v>61</v>
      </c>
      <c r="C16" s="42" t="s">
        <v>62</v>
      </c>
      <c r="D16" s="43">
        <f t="shared" si="1"/>
        <v>41124713</v>
      </c>
      <c r="E16" s="44">
        <f t="shared" si="2"/>
        <v>7.9522345528965352E-2</v>
      </c>
      <c r="F16" s="83">
        <f t="shared" si="3"/>
        <v>5</v>
      </c>
      <c r="G16" s="43">
        <f t="shared" si="4"/>
        <v>36505785</v>
      </c>
      <c r="H16" s="45">
        <f t="shared" si="5"/>
        <v>6.2967797075738685E-2</v>
      </c>
      <c r="I16" s="84">
        <f t="shared" si="6"/>
        <v>7</v>
      </c>
      <c r="R16" s="72" t="str">
        <f t="shared" si="0"/>
        <v>ⅩⅠ．消化器系の疾患</v>
      </c>
      <c r="S16" s="74">
        <v>41124713</v>
      </c>
      <c r="T16" s="74">
        <v>36505785</v>
      </c>
    </row>
    <row r="17" spans="2:20" ht="18.75" customHeight="1">
      <c r="B17" s="41" t="s">
        <v>63</v>
      </c>
      <c r="C17" s="42"/>
      <c r="D17" s="43">
        <f t="shared" si="1"/>
        <v>5646005</v>
      </c>
      <c r="E17" s="44">
        <f t="shared" si="2"/>
        <v>1.0917609576224058E-2</v>
      </c>
      <c r="F17" s="83">
        <f t="shared" si="3"/>
        <v>14</v>
      </c>
      <c r="G17" s="43">
        <f t="shared" si="4"/>
        <v>10037818</v>
      </c>
      <c r="H17" s="45">
        <f t="shared" si="5"/>
        <v>1.7313948649705715E-2</v>
      </c>
      <c r="I17" s="84">
        <f t="shared" si="6"/>
        <v>12</v>
      </c>
      <c r="R17" s="72" t="str">
        <f t="shared" si="0"/>
        <v>ⅩⅡ．皮膚及び皮下組織の疾患</v>
      </c>
      <c r="S17" s="74">
        <v>5646005</v>
      </c>
      <c r="T17" s="74">
        <v>10037818</v>
      </c>
    </row>
    <row r="18" spans="2:20" ht="18.75" customHeight="1">
      <c r="B18" s="41" t="s">
        <v>64</v>
      </c>
      <c r="C18" s="42"/>
      <c r="D18" s="43">
        <f t="shared" si="1"/>
        <v>36415777</v>
      </c>
      <c r="E18" s="44">
        <f t="shared" si="2"/>
        <v>7.0416734611612963E-2</v>
      </c>
      <c r="F18" s="83">
        <f t="shared" si="3"/>
        <v>6</v>
      </c>
      <c r="G18" s="43">
        <f t="shared" si="4"/>
        <v>86309291</v>
      </c>
      <c r="H18" s="45">
        <f t="shared" si="5"/>
        <v>0.14887245737734114</v>
      </c>
      <c r="I18" s="84">
        <f t="shared" si="6"/>
        <v>2</v>
      </c>
      <c r="R18" s="72" t="str">
        <f t="shared" si="0"/>
        <v>ⅩⅢ．筋骨格系及び結合組織の疾患</v>
      </c>
      <c r="S18" s="74">
        <v>36415777</v>
      </c>
      <c r="T18" s="74">
        <v>86309291</v>
      </c>
    </row>
    <row r="19" spans="2:20" ht="18.75" customHeight="1">
      <c r="B19" s="41" t="s">
        <v>65</v>
      </c>
      <c r="C19" s="42"/>
      <c r="D19" s="43">
        <f t="shared" si="1"/>
        <v>70735316</v>
      </c>
      <c r="E19" s="44">
        <f t="shared" si="2"/>
        <v>0.13677999990060846</v>
      </c>
      <c r="F19" s="83">
        <f t="shared" si="3"/>
        <v>3</v>
      </c>
      <c r="G19" s="43">
        <f t="shared" si="4"/>
        <v>36811550</v>
      </c>
      <c r="H19" s="45">
        <f t="shared" si="5"/>
        <v>6.349520248485023E-2</v>
      </c>
      <c r="I19" s="84">
        <f t="shared" si="6"/>
        <v>6</v>
      </c>
      <c r="R19" s="72" t="str">
        <f t="shared" si="0"/>
        <v>ⅩⅣ．腎尿路生殖器系の疾患</v>
      </c>
      <c r="S19" s="74">
        <v>70735316</v>
      </c>
      <c r="T19" s="74">
        <v>36811550</v>
      </c>
    </row>
    <row r="20" spans="2:20" ht="18.75" customHeight="1">
      <c r="B20" s="41" t="s">
        <v>66</v>
      </c>
      <c r="C20" s="42" t="s">
        <v>62</v>
      </c>
      <c r="D20" s="43">
        <f t="shared" si="1"/>
        <v>0</v>
      </c>
      <c r="E20" s="44">
        <f t="shared" si="2"/>
        <v>0</v>
      </c>
      <c r="F20" s="83" t="s">
        <v>172</v>
      </c>
      <c r="G20" s="43">
        <f t="shared" si="4"/>
        <v>5634</v>
      </c>
      <c r="H20" s="45">
        <f t="shared" si="5"/>
        <v>9.7179274113599189E-6</v>
      </c>
      <c r="I20" s="84">
        <f t="shared" si="6"/>
        <v>21</v>
      </c>
      <c r="R20" s="72" t="str">
        <f t="shared" si="0"/>
        <v>ⅩⅤ．妊娠，分娩及び産じょく</v>
      </c>
      <c r="S20" s="74">
        <v>0</v>
      </c>
      <c r="T20" s="74">
        <v>5634</v>
      </c>
    </row>
    <row r="21" spans="2:20" ht="18.75" customHeight="1">
      <c r="B21" s="41" t="s">
        <v>67</v>
      </c>
      <c r="C21" s="42" t="s">
        <v>62</v>
      </c>
      <c r="D21" s="43">
        <f t="shared" si="1"/>
        <v>0</v>
      </c>
      <c r="E21" s="44">
        <f t="shared" si="2"/>
        <v>0</v>
      </c>
      <c r="F21" s="83" t="s">
        <v>172</v>
      </c>
      <c r="G21" s="43">
        <f t="shared" si="4"/>
        <v>0</v>
      </c>
      <c r="H21" s="45">
        <f t="shared" si="5"/>
        <v>0</v>
      </c>
      <c r="I21" s="84" t="s">
        <v>172</v>
      </c>
      <c r="R21" s="72" t="str">
        <f t="shared" si="0"/>
        <v>ⅩⅥ．周産期に発生した病態</v>
      </c>
      <c r="S21" s="74">
        <v>0</v>
      </c>
      <c r="T21" s="74">
        <v>0</v>
      </c>
    </row>
    <row r="22" spans="2:20" ht="18.75" customHeight="1">
      <c r="B22" s="41" t="s">
        <v>68</v>
      </c>
      <c r="C22" s="42"/>
      <c r="D22" s="43">
        <f t="shared" si="1"/>
        <v>35970</v>
      </c>
      <c r="E22" s="44">
        <f t="shared" si="2"/>
        <v>6.955474117659821E-5</v>
      </c>
      <c r="F22" s="83">
        <f t="shared" si="3"/>
        <v>20</v>
      </c>
      <c r="G22" s="43">
        <f t="shared" si="4"/>
        <v>101882</v>
      </c>
      <c r="H22" s="45">
        <f t="shared" si="5"/>
        <v>1.7573338312463103E-4</v>
      </c>
      <c r="I22" s="84">
        <f t="shared" si="6"/>
        <v>19</v>
      </c>
      <c r="R22" s="72" t="str">
        <f t="shared" si="0"/>
        <v>ⅩⅦ．先天奇形，変形及び染色体異常</v>
      </c>
      <c r="S22" s="74">
        <v>35970</v>
      </c>
      <c r="T22" s="74">
        <v>101882</v>
      </c>
    </row>
    <row r="23" spans="2:20" ht="18.75" customHeight="1">
      <c r="B23" s="41" t="s">
        <v>69</v>
      </c>
      <c r="C23" s="42"/>
      <c r="D23" s="43">
        <f t="shared" si="1"/>
        <v>7915078</v>
      </c>
      <c r="E23" s="44">
        <f t="shared" si="2"/>
        <v>1.5305287786560651E-2</v>
      </c>
      <c r="F23" s="83">
        <f t="shared" si="3"/>
        <v>12</v>
      </c>
      <c r="G23" s="43">
        <f t="shared" si="4"/>
        <v>7311377</v>
      </c>
      <c r="H23" s="45">
        <f t="shared" si="5"/>
        <v>1.2611187604381692E-2</v>
      </c>
      <c r="I23" s="84">
        <f t="shared" si="6"/>
        <v>16</v>
      </c>
      <c r="R23" s="72" t="str">
        <f t="shared" si="0"/>
        <v>ⅩⅧ．症状，徴候及び異常臨床所見・異常検査所見で他に分類されないもの</v>
      </c>
      <c r="S23" s="74">
        <v>7915078</v>
      </c>
      <c r="T23" s="74">
        <v>7311377</v>
      </c>
    </row>
    <row r="24" spans="2:20" ht="18.75" customHeight="1">
      <c r="B24" s="41" t="s">
        <v>70</v>
      </c>
      <c r="C24" s="42"/>
      <c r="D24" s="43">
        <f t="shared" si="1"/>
        <v>25487351</v>
      </c>
      <c r="E24" s="44">
        <f t="shared" si="2"/>
        <v>4.9284573313375359E-2</v>
      </c>
      <c r="F24" s="83">
        <f t="shared" si="3"/>
        <v>8</v>
      </c>
      <c r="G24" s="43">
        <f t="shared" si="4"/>
        <v>49676167</v>
      </c>
      <c r="H24" s="45">
        <f t="shared" si="5"/>
        <v>8.5685016858465218E-2</v>
      </c>
      <c r="I24" s="84">
        <f t="shared" si="6"/>
        <v>4</v>
      </c>
      <c r="R24" s="72" t="str">
        <f t="shared" si="0"/>
        <v>ⅩⅨ．損傷，中毒及びその他の外因の影響</v>
      </c>
      <c r="S24" s="74">
        <v>25487351</v>
      </c>
      <c r="T24" s="74">
        <v>49676167</v>
      </c>
    </row>
    <row r="25" spans="2:20" ht="18.75" customHeight="1">
      <c r="B25" s="41" t="s">
        <v>71</v>
      </c>
      <c r="C25" s="42"/>
      <c r="D25" s="43">
        <f t="shared" si="1"/>
        <v>2230157</v>
      </c>
      <c r="E25" s="44">
        <f t="shared" si="2"/>
        <v>4.3124268256374406E-3</v>
      </c>
      <c r="F25" s="83">
        <f t="shared" si="3"/>
        <v>15</v>
      </c>
      <c r="G25" s="43">
        <f t="shared" si="4"/>
        <v>8152553</v>
      </c>
      <c r="H25" s="45">
        <f t="shared" si="5"/>
        <v>1.4062108319358278E-2</v>
      </c>
      <c r="I25" s="84">
        <f t="shared" si="6"/>
        <v>14</v>
      </c>
      <c r="R25" s="72" t="str">
        <f t="shared" si="0"/>
        <v>ⅩⅩⅠ．健康状態に影響を及ぼす要因及び保健サービスの利用</v>
      </c>
      <c r="S25" s="74">
        <v>2230157</v>
      </c>
      <c r="T25" s="74">
        <v>8152553</v>
      </c>
    </row>
    <row r="26" spans="2:20" ht="18.75" customHeight="1">
      <c r="B26" s="41" t="s">
        <v>72</v>
      </c>
      <c r="C26" s="42"/>
      <c r="D26" s="43">
        <f t="shared" si="1"/>
        <v>1323973</v>
      </c>
      <c r="E26" s="44">
        <f t="shared" si="2"/>
        <v>2.5601501067501879E-3</v>
      </c>
      <c r="F26" s="83">
        <f t="shared" si="3"/>
        <v>17</v>
      </c>
      <c r="G26" s="43">
        <f t="shared" si="4"/>
        <v>3372583</v>
      </c>
      <c r="H26" s="45">
        <f t="shared" si="5"/>
        <v>5.8172731243852447E-3</v>
      </c>
      <c r="I26" s="84">
        <f t="shared" si="6"/>
        <v>17</v>
      </c>
      <c r="R26" s="72" t="str">
        <f t="shared" si="0"/>
        <v>ⅩⅩⅡ．特殊目的用コード</v>
      </c>
      <c r="S26" s="74">
        <v>1323973</v>
      </c>
      <c r="T26" s="74">
        <v>3372583</v>
      </c>
    </row>
    <row r="27" spans="2:20" ht="18.75" customHeight="1" thickBot="1">
      <c r="B27" s="46" t="s">
        <v>73</v>
      </c>
      <c r="C27" s="47"/>
      <c r="D27" s="43">
        <f t="shared" si="1"/>
        <v>51862</v>
      </c>
      <c r="E27" s="44">
        <f t="shared" si="2"/>
        <v>1.0028490372256704E-4</v>
      </c>
      <c r="F27" s="83">
        <f t="shared" si="3"/>
        <v>19</v>
      </c>
      <c r="G27" s="43">
        <f t="shared" si="4"/>
        <v>66826</v>
      </c>
      <c r="H27" s="45">
        <f t="shared" si="5"/>
        <v>1.1526627923172488E-4</v>
      </c>
      <c r="I27" s="84">
        <f t="shared" si="6"/>
        <v>20</v>
      </c>
      <c r="R27" s="72" t="str">
        <f t="shared" si="0"/>
        <v>分類外</v>
      </c>
      <c r="S27" s="74">
        <v>51862</v>
      </c>
      <c r="T27" s="74">
        <v>66826</v>
      </c>
    </row>
    <row r="28" spans="2:20" ht="18.75" customHeight="1" thickTop="1">
      <c r="B28" s="48" t="s">
        <v>74</v>
      </c>
      <c r="C28" s="49"/>
      <c r="D28" s="50">
        <f>S28</f>
        <v>517146630</v>
      </c>
      <c r="E28" s="51"/>
      <c r="F28" s="52"/>
      <c r="G28" s="50">
        <f>T28</f>
        <v>579753250</v>
      </c>
      <c r="H28" s="51"/>
      <c r="I28" s="53"/>
      <c r="R28" s="77" t="s">
        <v>169</v>
      </c>
      <c r="S28" s="79">
        <f>SUM(S6:S27)</f>
        <v>517146630</v>
      </c>
      <c r="T28" s="79">
        <f>SUM(T6:T27)</f>
        <v>579753250</v>
      </c>
    </row>
    <row r="29" spans="2:20" ht="13.5" customHeight="1">
      <c r="B29" s="64" t="s">
        <v>158</v>
      </c>
      <c r="C29" s="8"/>
    </row>
    <row r="30" spans="2:20" ht="13.5" customHeight="1">
      <c r="B30" s="65" t="s">
        <v>156</v>
      </c>
      <c r="C30" s="9"/>
    </row>
    <row r="31" spans="2:20" ht="13.5" customHeight="1">
      <c r="B31" s="66" t="s">
        <v>157</v>
      </c>
      <c r="C31" s="9"/>
    </row>
    <row r="32" spans="2:20" ht="13.5" customHeight="1">
      <c r="B32" s="66" t="s">
        <v>16</v>
      </c>
      <c r="C32" s="8"/>
    </row>
    <row r="33" spans="2:3" ht="13.5" customHeight="1">
      <c r="B33" s="66" t="s">
        <v>48</v>
      </c>
      <c r="C33" s="9"/>
    </row>
    <row r="34" spans="2:3" ht="13.5" customHeight="1">
      <c r="B34" s="66" t="s">
        <v>44</v>
      </c>
      <c r="C34" s="9"/>
    </row>
    <row r="35" spans="2:3" ht="13.5" customHeight="1">
      <c r="B35" s="66" t="s">
        <v>49</v>
      </c>
      <c r="C35" s="9"/>
    </row>
    <row r="36" spans="2:3" ht="13.5" customHeight="1">
      <c r="B36" s="66" t="s">
        <v>170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" priority="1" stopIfTrue="1" operator="equal">
      <formula>0</formula>
    </cfRule>
    <cfRule type="expression" dxfId="2" priority="2" stopIfTrue="1">
      <formula>$F6&lt;=5</formula>
    </cfRule>
  </conditionalFormatting>
  <conditionalFormatting sqref="G6:I27">
    <cfRule type="cellIs" dxfId="1" priority="3" stopIfTrue="1" operator="equal">
      <formula>0</formula>
    </cfRule>
  </conditionalFormatting>
  <conditionalFormatting sqref="G6:I27">
    <cfRule type="expression" dxfId="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8.75" customHeight="1">
      <c r="B1" s="14" t="s">
        <v>155</v>
      </c>
      <c r="C1" s="3"/>
    </row>
    <row r="2" spans="2:20" ht="18.75" customHeight="1">
      <c r="B2" s="16" t="s">
        <v>152</v>
      </c>
      <c r="C2" s="12"/>
      <c r="D2" s="12"/>
      <c r="E2" s="12"/>
      <c r="F2" s="12"/>
      <c r="G2" s="12"/>
      <c r="H2" s="12"/>
      <c r="I2" s="12"/>
    </row>
    <row r="3" spans="2:20" ht="18.75" customHeight="1">
      <c r="B3" s="67" t="s">
        <v>174</v>
      </c>
      <c r="C3" s="13"/>
      <c r="D3" s="13"/>
      <c r="E3" s="13"/>
      <c r="F3" s="13"/>
      <c r="G3" s="13"/>
      <c r="H3" s="13"/>
      <c r="I3" s="13"/>
      <c r="R3" s="67" t="s">
        <v>159</v>
      </c>
      <c r="S3" s="14"/>
      <c r="T3" s="14"/>
    </row>
    <row r="4" spans="2:20" ht="18.75" customHeight="1">
      <c r="B4" s="91" t="s">
        <v>47</v>
      </c>
      <c r="C4" s="92"/>
      <c r="D4" s="89" t="s">
        <v>166</v>
      </c>
      <c r="E4" s="95"/>
      <c r="F4" s="90"/>
      <c r="G4" s="89" t="s">
        <v>167</v>
      </c>
      <c r="H4" s="95"/>
      <c r="I4" s="90"/>
      <c r="R4" s="87" t="s">
        <v>162</v>
      </c>
      <c r="S4" s="89" t="s">
        <v>165</v>
      </c>
      <c r="T4" s="90"/>
    </row>
    <row r="5" spans="2:20" ht="50.1" customHeight="1" thickBot="1">
      <c r="B5" s="93"/>
      <c r="C5" s="94"/>
      <c r="D5" s="17" t="s">
        <v>168</v>
      </c>
      <c r="E5" s="18" t="s">
        <v>160</v>
      </c>
      <c r="F5" s="19" t="s">
        <v>161</v>
      </c>
      <c r="G5" s="17" t="s">
        <v>168</v>
      </c>
      <c r="H5" s="20" t="s">
        <v>160</v>
      </c>
      <c r="I5" s="21" t="s">
        <v>161</v>
      </c>
      <c r="R5" s="88"/>
      <c r="S5" s="68" t="s">
        <v>163</v>
      </c>
      <c r="T5" s="68" t="s">
        <v>164</v>
      </c>
    </row>
    <row r="6" spans="2:20" ht="18.75" customHeight="1">
      <c r="B6" s="54" t="s">
        <v>0</v>
      </c>
      <c r="C6" s="55"/>
      <c r="D6" s="59">
        <f>S6</f>
        <v>2601750600</v>
      </c>
      <c r="E6" s="60">
        <f>IFERROR(S6/$S$28,"-")</f>
        <v>2.0019135825661078E-2</v>
      </c>
      <c r="F6" s="85">
        <f>_xlfn.IFS(D6&gt;0,RANK(D6,$D$6:$D$27),D6=0,"")</f>
        <v>11</v>
      </c>
      <c r="G6" s="56">
        <f>T6</f>
        <v>3327643840</v>
      </c>
      <c r="H6" s="61">
        <f>IFERROR(T6/$T$28,"-")</f>
        <v>1.7881493326707971E-2</v>
      </c>
      <c r="I6" s="86">
        <f>_xlfn.IFS(G6&gt;0,RANK(G6,$G$6:$G$27),G6=0,"")</f>
        <v>13</v>
      </c>
      <c r="R6" s="71" t="str">
        <f>B6</f>
        <v>Ⅰ．感染症及び寄生虫症</v>
      </c>
      <c r="S6" s="80">
        <v>2601750600</v>
      </c>
      <c r="T6" s="80">
        <v>3327643840</v>
      </c>
    </row>
    <row r="7" spans="2:20" ht="18.75" customHeight="1">
      <c r="B7" s="57" t="s">
        <v>1</v>
      </c>
      <c r="C7" s="58"/>
      <c r="D7" s="59">
        <f>S7</f>
        <v>19176424001</v>
      </c>
      <c r="E7" s="60">
        <f>IFERROR(S7/$S$28,"-")</f>
        <v>0.1475527426519998</v>
      </c>
      <c r="F7" s="85">
        <f>_xlfn.IFS(D7&gt;0,RANK(D7,$D$6:$D$27),D7=0,"")</f>
        <v>2</v>
      </c>
      <c r="G7" s="59">
        <f>T7</f>
        <v>14960071992</v>
      </c>
      <c r="H7" s="61">
        <f>IFERROR(T7/$T$28,"-")</f>
        <v>8.0389741316792732E-2</v>
      </c>
      <c r="I7" s="86">
        <f>_xlfn.IFS(G7&gt;0,RANK(G7,$G$6:$G$27),G7=0,"")</f>
        <v>3</v>
      </c>
      <c r="R7" s="71" t="str">
        <f t="shared" ref="R7:R27" si="0">B7</f>
        <v>Ⅱ．新生物＜腫瘍＞</v>
      </c>
      <c r="S7" s="80">
        <v>19176424001</v>
      </c>
      <c r="T7" s="80">
        <v>14960071992</v>
      </c>
    </row>
    <row r="8" spans="2:20" ht="18.75" customHeight="1">
      <c r="B8" s="57" t="s">
        <v>28</v>
      </c>
      <c r="C8" s="58"/>
      <c r="D8" s="59">
        <f t="shared" ref="D8:D27" si="1">S8</f>
        <v>1675559994</v>
      </c>
      <c r="E8" s="60">
        <f t="shared" ref="E8:E27" si="2">IFERROR(S8/$S$28,"-")</f>
        <v>1.2892574370475734E-2</v>
      </c>
      <c r="F8" s="85">
        <f t="shared" ref="F8:F27" si="3">_xlfn.IFS(D8&gt;0,RANK(D8,$D$6:$D$27),D8=0,"")</f>
        <v>15</v>
      </c>
      <c r="G8" s="59">
        <f t="shared" ref="G8:G27" si="4">T8</f>
        <v>2136603990</v>
      </c>
      <c r="H8" s="61">
        <f t="shared" ref="H8:H27" si="5">IFERROR(T8/$T$28,"-")</f>
        <v>1.1481297826934096E-2</v>
      </c>
      <c r="I8" s="86">
        <f t="shared" ref="I8:I27" si="6">_xlfn.IFS(G8&gt;0,RANK(G8,$G$6:$G$27),G8=0,"")</f>
        <v>15</v>
      </c>
      <c r="R8" s="71" t="str">
        <f t="shared" si="0"/>
        <v>Ⅲ．血液及び造血器の疾患並びに免疫機構の障害</v>
      </c>
      <c r="S8" s="80">
        <v>1675559994</v>
      </c>
      <c r="T8" s="80">
        <v>2136603990</v>
      </c>
    </row>
    <row r="9" spans="2:20" ht="18.75" customHeight="1">
      <c r="B9" s="57" t="s">
        <v>29</v>
      </c>
      <c r="C9" s="58"/>
      <c r="D9" s="59">
        <f t="shared" si="1"/>
        <v>10032765139</v>
      </c>
      <c r="E9" s="60">
        <f t="shared" si="2"/>
        <v>7.7196979612341954E-2</v>
      </c>
      <c r="F9" s="85">
        <f t="shared" si="3"/>
        <v>6</v>
      </c>
      <c r="G9" s="59">
        <f t="shared" si="4"/>
        <v>12620854602</v>
      </c>
      <c r="H9" s="61">
        <f t="shared" si="5"/>
        <v>6.7819676081384533E-2</v>
      </c>
      <c r="I9" s="86">
        <f t="shared" si="6"/>
        <v>6</v>
      </c>
      <c r="R9" s="71" t="str">
        <f t="shared" si="0"/>
        <v>Ⅳ．内分泌，栄養及び代謝疾患</v>
      </c>
      <c r="S9" s="80">
        <v>10032765139</v>
      </c>
      <c r="T9" s="80">
        <v>12620854602</v>
      </c>
    </row>
    <row r="10" spans="2:20" ht="18.75" customHeight="1">
      <c r="B10" s="57" t="s">
        <v>2</v>
      </c>
      <c r="C10" s="58"/>
      <c r="D10" s="59">
        <f t="shared" si="1"/>
        <v>2151984265</v>
      </c>
      <c r="E10" s="60">
        <f t="shared" si="2"/>
        <v>1.6558414667309167E-2</v>
      </c>
      <c r="F10" s="85">
        <f t="shared" si="3"/>
        <v>14</v>
      </c>
      <c r="G10" s="59">
        <f t="shared" si="4"/>
        <v>4955116196</v>
      </c>
      <c r="H10" s="61">
        <f t="shared" si="5"/>
        <v>2.6626911247760395E-2</v>
      </c>
      <c r="I10" s="86">
        <f t="shared" si="6"/>
        <v>11</v>
      </c>
      <c r="R10" s="71" t="str">
        <f t="shared" si="0"/>
        <v>Ⅴ．精神及び行動の障害</v>
      </c>
      <c r="S10" s="80">
        <v>2151984265</v>
      </c>
      <c r="T10" s="80">
        <v>4955116196</v>
      </c>
    </row>
    <row r="11" spans="2:20" ht="18.75" customHeight="1">
      <c r="B11" s="57" t="s">
        <v>3</v>
      </c>
      <c r="C11" s="58"/>
      <c r="D11" s="59">
        <f t="shared" si="1"/>
        <v>6339877680</v>
      </c>
      <c r="E11" s="60">
        <f t="shared" si="2"/>
        <v>4.8782105553851721E-2</v>
      </c>
      <c r="F11" s="85">
        <f t="shared" si="3"/>
        <v>8</v>
      </c>
      <c r="G11" s="59">
        <f t="shared" si="4"/>
        <v>11877155508</v>
      </c>
      <c r="H11" s="61">
        <f t="shared" si="5"/>
        <v>6.3823319792714009E-2</v>
      </c>
      <c r="I11" s="86">
        <f t="shared" si="6"/>
        <v>7</v>
      </c>
      <c r="R11" s="71" t="str">
        <f t="shared" si="0"/>
        <v>Ⅵ．神経系の疾患</v>
      </c>
      <c r="S11" s="80">
        <v>6339877680</v>
      </c>
      <c r="T11" s="80">
        <v>11877155508</v>
      </c>
    </row>
    <row r="12" spans="2:20" ht="18.75" customHeight="1">
      <c r="B12" s="57" t="s">
        <v>4</v>
      </c>
      <c r="C12" s="58"/>
      <c r="D12" s="59">
        <f t="shared" si="1"/>
        <v>4170525748</v>
      </c>
      <c r="E12" s="60">
        <f t="shared" si="2"/>
        <v>3.2090055600882253E-2</v>
      </c>
      <c r="F12" s="85">
        <f t="shared" si="3"/>
        <v>10</v>
      </c>
      <c r="G12" s="59">
        <f t="shared" si="4"/>
        <v>6966246308</v>
      </c>
      <c r="H12" s="61">
        <f t="shared" si="5"/>
        <v>3.7433960140609894E-2</v>
      </c>
      <c r="I12" s="86">
        <f t="shared" si="6"/>
        <v>10</v>
      </c>
      <c r="R12" s="71" t="str">
        <f t="shared" si="0"/>
        <v>Ⅶ．眼及び付属器の疾患</v>
      </c>
      <c r="S12" s="80">
        <v>4170525748</v>
      </c>
      <c r="T12" s="80">
        <v>6966246308</v>
      </c>
    </row>
    <row r="13" spans="2:20" ht="18.75" customHeight="1">
      <c r="B13" s="57" t="s">
        <v>5</v>
      </c>
      <c r="C13" s="58"/>
      <c r="D13" s="59">
        <f t="shared" si="1"/>
        <v>353963441</v>
      </c>
      <c r="E13" s="60">
        <f t="shared" si="2"/>
        <v>2.7235670485469942E-3</v>
      </c>
      <c r="F13" s="85">
        <f t="shared" si="3"/>
        <v>18</v>
      </c>
      <c r="G13" s="59">
        <f t="shared" si="4"/>
        <v>680047507</v>
      </c>
      <c r="H13" s="61">
        <f t="shared" si="5"/>
        <v>3.654316850887772E-3</v>
      </c>
      <c r="I13" s="86">
        <f t="shared" si="6"/>
        <v>18</v>
      </c>
      <c r="R13" s="71" t="str">
        <f t="shared" si="0"/>
        <v>Ⅷ．耳及び乳様突起の疾患</v>
      </c>
      <c r="S13" s="80">
        <v>353963441</v>
      </c>
      <c r="T13" s="80">
        <v>680047507</v>
      </c>
    </row>
    <row r="14" spans="2:20" ht="18.75" customHeight="1">
      <c r="B14" s="57" t="s">
        <v>6</v>
      </c>
      <c r="C14" s="58"/>
      <c r="D14" s="59">
        <f t="shared" si="1"/>
        <v>26052988391</v>
      </c>
      <c r="E14" s="60">
        <f t="shared" si="2"/>
        <v>0.20046437704820758</v>
      </c>
      <c r="F14" s="85">
        <f t="shared" si="3"/>
        <v>1</v>
      </c>
      <c r="G14" s="59">
        <f t="shared" si="4"/>
        <v>35421191124</v>
      </c>
      <c r="H14" s="61">
        <f t="shared" si="5"/>
        <v>0.19034001929360736</v>
      </c>
      <c r="I14" s="86">
        <f t="shared" si="6"/>
        <v>1</v>
      </c>
      <c r="R14" s="71" t="str">
        <f t="shared" si="0"/>
        <v>Ⅸ．循環器系の疾患</v>
      </c>
      <c r="S14" s="80">
        <v>26052988391</v>
      </c>
      <c r="T14" s="80">
        <v>35421191124</v>
      </c>
    </row>
    <row r="15" spans="2:20" ht="18.75" customHeight="1">
      <c r="B15" s="57" t="s">
        <v>7</v>
      </c>
      <c r="C15" s="58"/>
      <c r="D15" s="59">
        <f t="shared" si="1"/>
        <v>10680431338</v>
      </c>
      <c r="E15" s="60">
        <f t="shared" si="2"/>
        <v>8.218043867543226E-2</v>
      </c>
      <c r="F15" s="85">
        <f t="shared" si="3"/>
        <v>5</v>
      </c>
      <c r="G15" s="59">
        <f t="shared" si="4"/>
        <v>10639398532</v>
      </c>
      <c r="H15" s="61">
        <f t="shared" si="5"/>
        <v>5.7172084212637551E-2</v>
      </c>
      <c r="I15" s="86">
        <f t="shared" si="6"/>
        <v>9</v>
      </c>
      <c r="R15" s="71" t="str">
        <f t="shared" si="0"/>
        <v>Ⅹ．呼吸器系の疾患</v>
      </c>
      <c r="S15" s="80">
        <v>10680431338</v>
      </c>
      <c r="T15" s="80">
        <v>10639398532</v>
      </c>
    </row>
    <row r="16" spans="2:20" ht="18.75" customHeight="1">
      <c r="B16" s="57" t="s">
        <v>36</v>
      </c>
      <c r="C16" s="58" t="s">
        <v>8</v>
      </c>
      <c r="D16" s="59">
        <f t="shared" si="1"/>
        <v>9468256709</v>
      </c>
      <c r="E16" s="60">
        <f t="shared" si="2"/>
        <v>7.2853376910799128E-2</v>
      </c>
      <c r="F16" s="85">
        <f t="shared" si="3"/>
        <v>7</v>
      </c>
      <c r="G16" s="59">
        <f t="shared" si="4"/>
        <v>14232423042</v>
      </c>
      <c r="H16" s="61">
        <f t="shared" si="5"/>
        <v>7.6479632402128642E-2</v>
      </c>
      <c r="I16" s="86">
        <f t="shared" si="6"/>
        <v>5</v>
      </c>
      <c r="R16" s="71" t="str">
        <f t="shared" si="0"/>
        <v>ⅩⅠ．消化器系の疾患</v>
      </c>
      <c r="S16" s="80">
        <v>9468256709</v>
      </c>
      <c r="T16" s="80">
        <v>14232423042</v>
      </c>
    </row>
    <row r="17" spans="2:20" ht="18.75" customHeight="1">
      <c r="B17" s="57" t="s">
        <v>9</v>
      </c>
      <c r="C17" s="58"/>
      <c r="D17" s="59">
        <f t="shared" si="1"/>
        <v>2237957284</v>
      </c>
      <c r="E17" s="60">
        <f t="shared" si="2"/>
        <v>1.7219932933011935E-2</v>
      </c>
      <c r="F17" s="85">
        <f t="shared" si="3"/>
        <v>13</v>
      </c>
      <c r="G17" s="59">
        <f t="shared" si="4"/>
        <v>3246194579</v>
      </c>
      <c r="H17" s="61">
        <f t="shared" si="5"/>
        <v>1.7443815952846713E-2</v>
      </c>
      <c r="I17" s="86">
        <f t="shared" si="6"/>
        <v>14</v>
      </c>
      <c r="R17" s="71" t="str">
        <f t="shared" si="0"/>
        <v>ⅩⅡ．皮膚及び皮下組織の疾患</v>
      </c>
      <c r="S17" s="80">
        <v>2237957284</v>
      </c>
      <c r="T17" s="80">
        <v>3246194579</v>
      </c>
    </row>
    <row r="18" spans="2:20" ht="18.75" customHeight="1">
      <c r="B18" s="57" t="s">
        <v>19</v>
      </c>
      <c r="C18" s="58"/>
      <c r="D18" s="59">
        <f t="shared" si="1"/>
        <v>11308141258</v>
      </c>
      <c r="E18" s="60">
        <f t="shared" si="2"/>
        <v>8.7010344411821774E-2</v>
      </c>
      <c r="F18" s="85">
        <f t="shared" si="3"/>
        <v>4</v>
      </c>
      <c r="G18" s="59">
        <f t="shared" si="4"/>
        <v>32487724880</v>
      </c>
      <c r="H18" s="61">
        <f t="shared" si="5"/>
        <v>0.17457668656079628</v>
      </c>
      <c r="I18" s="86">
        <f t="shared" si="6"/>
        <v>2</v>
      </c>
      <c r="R18" s="71" t="str">
        <f t="shared" si="0"/>
        <v>ⅩⅢ．筋骨格系及び結合組織の疾患</v>
      </c>
      <c r="S18" s="80">
        <v>11308141258</v>
      </c>
      <c r="T18" s="80">
        <v>32487724880</v>
      </c>
    </row>
    <row r="19" spans="2:20" ht="18.75" customHeight="1">
      <c r="B19" s="57" t="s">
        <v>38</v>
      </c>
      <c r="C19" s="58"/>
      <c r="D19" s="59">
        <f t="shared" si="1"/>
        <v>14316923479</v>
      </c>
      <c r="E19" s="60">
        <f t="shared" si="2"/>
        <v>0.11016137970015157</v>
      </c>
      <c r="F19" s="85">
        <f t="shared" si="3"/>
        <v>3</v>
      </c>
      <c r="G19" s="59">
        <f t="shared" si="4"/>
        <v>11782156745</v>
      </c>
      <c r="H19" s="61">
        <f t="shared" si="5"/>
        <v>6.3312832544586514E-2</v>
      </c>
      <c r="I19" s="86">
        <f t="shared" si="6"/>
        <v>8</v>
      </c>
      <c r="R19" s="71" t="str">
        <f t="shared" si="0"/>
        <v>ⅩⅣ．腎尿路生殖器系の疾患</v>
      </c>
      <c r="S19" s="80">
        <v>14316923479</v>
      </c>
      <c r="T19" s="80">
        <v>11782156745</v>
      </c>
    </row>
    <row r="20" spans="2:20" ht="18.75" customHeight="1">
      <c r="B20" s="57" t="s">
        <v>20</v>
      </c>
      <c r="C20" s="58" t="s">
        <v>8</v>
      </c>
      <c r="D20" s="59">
        <f t="shared" si="1"/>
        <v>43579</v>
      </c>
      <c r="E20" s="60">
        <f t="shared" si="2"/>
        <v>3.3531804322308376E-7</v>
      </c>
      <c r="F20" s="85">
        <f t="shared" si="3"/>
        <v>21</v>
      </c>
      <c r="G20" s="59">
        <f t="shared" si="4"/>
        <v>1016986</v>
      </c>
      <c r="H20" s="61">
        <f t="shared" si="5"/>
        <v>5.4648962589564372E-6</v>
      </c>
      <c r="I20" s="86">
        <f t="shared" si="6"/>
        <v>21</v>
      </c>
      <c r="R20" s="71" t="str">
        <f t="shared" si="0"/>
        <v>ⅩⅤ．妊娠，分娩及び産じょく</v>
      </c>
      <c r="S20" s="80">
        <v>43579</v>
      </c>
      <c r="T20" s="80">
        <v>1016986</v>
      </c>
    </row>
    <row r="21" spans="2:20" ht="18.75" customHeight="1">
      <c r="B21" s="57" t="s">
        <v>10</v>
      </c>
      <c r="C21" s="58" t="s">
        <v>8</v>
      </c>
      <c r="D21" s="59">
        <f t="shared" si="1"/>
        <v>34595</v>
      </c>
      <c r="E21" s="60">
        <f t="shared" si="2"/>
        <v>2.6619077320045397E-7</v>
      </c>
      <c r="F21" s="85">
        <f t="shared" si="3"/>
        <v>22</v>
      </c>
      <c r="G21" s="59">
        <f t="shared" si="4"/>
        <v>49884</v>
      </c>
      <c r="H21" s="61">
        <f t="shared" si="5"/>
        <v>2.6805765760962582E-7</v>
      </c>
      <c r="I21" s="86">
        <f t="shared" si="6"/>
        <v>22</v>
      </c>
      <c r="R21" s="71" t="str">
        <f t="shared" si="0"/>
        <v>ⅩⅥ．周産期に発生した病態</v>
      </c>
      <c r="S21" s="80">
        <v>34595</v>
      </c>
      <c r="T21" s="80">
        <v>49884</v>
      </c>
    </row>
    <row r="22" spans="2:20" ht="18.75" customHeight="1">
      <c r="B22" s="57" t="s">
        <v>11</v>
      </c>
      <c r="C22" s="58"/>
      <c r="D22" s="59">
        <f t="shared" si="1"/>
        <v>40907071</v>
      </c>
      <c r="E22" s="60">
        <f t="shared" si="2"/>
        <v>3.1475892062020143E-4</v>
      </c>
      <c r="F22" s="85">
        <f t="shared" si="3"/>
        <v>19</v>
      </c>
      <c r="G22" s="59">
        <f t="shared" si="4"/>
        <v>62839160</v>
      </c>
      <c r="H22" s="61">
        <f t="shared" si="5"/>
        <v>3.376737638472555E-4</v>
      </c>
      <c r="I22" s="86">
        <f t="shared" si="6"/>
        <v>19</v>
      </c>
      <c r="R22" s="71" t="str">
        <f t="shared" si="0"/>
        <v>ⅩⅦ．先天奇形，変形及び染色体異常</v>
      </c>
      <c r="S22" s="80">
        <v>40907071</v>
      </c>
      <c r="T22" s="80">
        <v>62839160</v>
      </c>
    </row>
    <row r="23" spans="2:20" ht="18.75" customHeight="1">
      <c r="B23" s="57" t="s">
        <v>12</v>
      </c>
      <c r="C23" s="58"/>
      <c r="D23" s="59">
        <f t="shared" si="1"/>
        <v>2358692468</v>
      </c>
      <c r="E23" s="60">
        <f t="shared" si="2"/>
        <v>1.814892822081246E-2</v>
      </c>
      <c r="F23" s="85">
        <f t="shared" si="3"/>
        <v>12</v>
      </c>
      <c r="G23" s="59">
        <f t="shared" si="4"/>
        <v>4024463431</v>
      </c>
      <c r="H23" s="61">
        <f t="shared" si="5"/>
        <v>2.162593698278923E-2</v>
      </c>
      <c r="I23" s="86">
        <f t="shared" si="6"/>
        <v>12</v>
      </c>
      <c r="R23" s="71" t="str">
        <f t="shared" si="0"/>
        <v>ⅩⅧ．症状，徴候及び異常臨床所見・異常検査所見で他に分類されないもの</v>
      </c>
      <c r="S23" s="80">
        <v>2358692468</v>
      </c>
      <c r="T23" s="80">
        <v>4024463431</v>
      </c>
    </row>
    <row r="24" spans="2:20" ht="18.75" customHeight="1">
      <c r="B24" s="57" t="s">
        <v>25</v>
      </c>
      <c r="C24" s="58"/>
      <c r="D24" s="59">
        <f t="shared" si="1"/>
        <v>5612842183</v>
      </c>
      <c r="E24" s="60">
        <f t="shared" si="2"/>
        <v>4.3187940469573464E-2</v>
      </c>
      <c r="F24" s="85">
        <f t="shared" si="3"/>
        <v>9</v>
      </c>
      <c r="G24" s="59">
        <f t="shared" si="4"/>
        <v>14557198482</v>
      </c>
      <c r="H24" s="61">
        <f t="shared" si="5"/>
        <v>7.822485218593779E-2</v>
      </c>
      <c r="I24" s="86">
        <f t="shared" si="6"/>
        <v>4</v>
      </c>
      <c r="R24" s="71" t="str">
        <f t="shared" si="0"/>
        <v>ⅩⅨ．損傷，中毒及びその他の外因の影響</v>
      </c>
      <c r="S24" s="80">
        <v>5612842183</v>
      </c>
      <c r="T24" s="80">
        <v>14557198482</v>
      </c>
    </row>
    <row r="25" spans="2:20" ht="18.75" customHeight="1">
      <c r="B25" s="57" t="s">
        <v>13</v>
      </c>
      <c r="C25" s="58"/>
      <c r="D25" s="59">
        <f t="shared" si="1"/>
        <v>523771835</v>
      </c>
      <c r="E25" s="60">
        <f t="shared" si="2"/>
        <v>4.0301555062659516E-3</v>
      </c>
      <c r="F25" s="85">
        <f t="shared" si="3"/>
        <v>17</v>
      </c>
      <c r="G25" s="59">
        <f t="shared" si="4"/>
        <v>1217718137</v>
      </c>
      <c r="H25" s="61">
        <f t="shared" si="5"/>
        <v>6.5435544750416449E-3</v>
      </c>
      <c r="I25" s="86">
        <f t="shared" si="6"/>
        <v>16</v>
      </c>
      <c r="R25" s="71" t="str">
        <f t="shared" si="0"/>
        <v>ⅩⅩⅠ．健康状態に影響を及ぼす要因及び保健サービスの利用</v>
      </c>
      <c r="S25" s="80">
        <v>523771835</v>
      </c>
      <c r="T25" s="80">
        <v>1217718137</v>
      </c>
    </row>
    <row r="26" spans="2:20" ht="18.75" customHeight="1">
      <c r="B26" s="57" t="s">
        <v>14</v>
      </c>
      <c r="C26" s="58"/>
      <c r="D26" s="59">
        <f t="shared" si="1"/>
        <v>846229052</v>
      </c>
      <c r="E26" s="60">
        <f t="shared" si="2"/>
        <v>6.5112983279828635E-3</v>
      </c>
      <c r="F26" s="85">
        <f t="shared" si="3"/>
        <v>16</v>
      </c>
      <c r="G26" s="59">
        <f t="shared" si="4"/>
        <v>879190247</v>
      </c>
      <c r="H26" s="61">
        <f t="shared" si="5"/>
        <v>4.7244342515445504E-3</v>
      </c>
      <c r="I26" s="86">
        <f t="shared" si="6"/>
        <v>17</v>
      </c>
      <c r="R26" s="71" t="str">
        <f t="shared" si="0"/>
        <v>ⅩⅩⅡ．特殊目的用コード</v>
      </c>
      <c r="S26" s="80">
        <v>846229052</v>
      </c>
      <c r="T26" s="80">
        <v>879190247</v>
      </c>
    </row>
    <row r="27" spans="2:20" ht="18.75" customHeight="1" thickBot="1">
      <c r="B27" s="62" t="s">
        <v>42</v>
      </c>
      <c r="C27" s="63"/>
      <c r="D27" s="59">
        <f t="shared" si="1"/>
        <v>13112250</v>
      </c>
      <c r="E27" s="60">
        <f t="shared" si="2"/>
        <v>1.0089203543568876E-4</v>
      </c>
      <c r="F27" s="85">
        <f t="shared" si="3"/>
        <v>20</v>
      </c>
      <c r="G27" s="59">
        <f t="shared" si="4"/>
        <v>18986798</v>
      </c>
      <c r="H27" s="61">
        <f t="shared" si="5"/>
        <v>1.0202783652848865E-4</v>
      </c>
      <c r="I27" s="86">
        <f t="shared" si="6"/>
        <v>20</v>
      </c>
      <c r="R27" s="71" t="str">
        <f t="shared" si="0"/>
        <v>分類外</v>
      </c>
      <c r="S27" s="80">
        <v>13112250</v>
      </c>
      <c r="T27" s="80">
        <v>18986798</v>
      </c>
    </row>
    <row r="28" spans="2:20" ht="18.75" customHeight="1" thickTop="1">
      <c r="B28" s="32" t="s">
        <v>15</v>
      </c>
      <c r="C28" s="33"/>
      <c r="D28" s="34">
        <f>S28</f>
        <v>129963182360</v>
      </c>
      <c r="E28" s="35"/>
      <c r="F28" s="36"/>
      <c r="G28" s="34">
        <f>T28</f>
        <v>186094291970</v>
      </c>
      <c r="H28" s="35"/>
      <c r="I28" s="37"/>
      <c r="R28" s="75" t="s">
        <v>169</v>
      </c>
      <c r="S28" s="76">
        <f>SUM(S6:S27)</f>
        <v>129963182360</v>
      </c>
      <c r="T28" s="76">
        <f>SUM(T6:T27)</f>
        <v>186094291970</v>
      </c>
    </row>
    <row r="29" spans="2:20" ht="13.5" customHeight="1">
      <c r="B29" s="64" t="s">
        <v>158</v>
      </c>
      <c r="C29" s="4"/>
    </row>
    <row r="30" spans="2:20" ht="13.5" customHeight="1">
      <c r="B30" s="65" t="s">
        <v>156</v>
      </c>
      <c r="C30" s="4"/>
    </row>
    <row r="31" spans="2:20" ht="13.5" customHeight="1">
      <c r="B31" s="66" t="s">
        <v>157</v>
      </c>
      <c r="C31" s="2"/>
    </row>
    <row r="32" spans="2:20" ht="13.5" customHeight="1">
      <c r="B32" s="66" t="s">
        <v>16</v>
      </c>
      <c r="C32" s="2"/>
    </row>
    <row r="33" spans="2:3" ht="13.5" customHeight="1">
      <c r="B33" s="66" t="s">
        <v>48</v>
      </c>
      <c r="C33" s="2"/>
    </row>
    <row r="34" spans="2:3" ht="13.5" customHeight="1">
      <c r="B34" s="66" t="s">
        <v>44</v>
      </c>
      <c r="C34" s="2"/>
    </row>
    <row r="35" spans="2:3" ht="13.5" customHeight="1">
      <c r="B35" s="66" t="s">
        <v>49</v>
      </c>
      <c r="C35" s="2"/>
    </row>
    <row r="36" spans="2:3" ht="13.5" customHeight="1">
      <c r="B36" s="66" t="s">
        <v>170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299" priority="1" stopIfTrue="1" operator="equal">
      <formula>0</formula>
    </cfRule>
    <cfRule type="expression" dxfId="298" priority="2" stopIfTrue="1">
      <formula>$F6&lt;=5</formula>
    </cfRule>
  </conditionalFormatting>
  <conditionalFormatting sqref="G6:I27">
    <cfRule type="cellIs" dxfId="297" priority="3" stopIfTrue="1" operator="equal">
      <formula>0</formula>
    </cfRule>
  </conditionalFormatting>
  <conditionalFormatting sqref="G6:I27">
    <cfRule type="expression" dxfId="29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83</vt:i4>
      </vt:variant>
    </vt:vector>
  </HeadingPairs>
  <TitlesOfParts>
    <vt:vector size="166" baseType="lpstr">
      <vt:lpstr>全体</vt:lpstr>
      <vt:lpstr>豊能医療圏</vt:lpstr>
      <vt:lpstr>三島医療圏</vt:lpstr>
      <vt:lpstr>北河内医療圏</vt:lpstr>
      <vt:lpstr>中河内医療圏</vt:lpstr>
      <vt:lpstr>南河内医療圏</vt:lpstr>
      <vt:lpstr>堺市医療圏</vt:lpstr>
      <vt:lpstr>泉州医療圏</vt:lpstr>
      <vt:lpstr>大阪市医療圏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堺市医療圏!Print_Area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三島医療圏!Print_Area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泉州医療圏!Print_Area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大阪市医療圏!Print_Area</vt:lpstr>
      <vt:lpstr>大正区!Print_Area</vt:lpstr>
      <vt:lpstr>大東市!Print_Area</vt:lpstr>
      <vt:lpstr>池田市!Print_Area</vt:lpstr>
      <vt:lpstr>中央区!Print_Area</vt:lpstr>
      <vt:lpstr>中河内医療圏!Print_Area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南河内医療圏!Print_Area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豊能医療圏!Print_Area</vt:lpstr>
      <vt:lpstr>豊能町!Print_Area</vt:lpstr>
      <vt:lpstr>北河内医療圏!Print_Area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2021-08-25T08:05:47Z</cp:lastPrinted>
  <dcterms:created xsi:type="dcterms:W3CDTF">2019-12-18T02:50:02Z</dcterms:created>
  <dcterms:modified xsi:type="dcterms:W3CDTF">2021-10-28T08:03:16Z</dcterms:modified>
  <cp:category/>
  <cp:contentStatus/>
  <dc:language/>
  <cp:version/>
</cp:coreProperties>
</file>