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営業渡し(10月度最終納品(案))\医療費分析(令和2年度)\"/>
    </mc:Choice>
  </mc:AlternateContent>
  <xr:revisionPtr revIDLastSave="0" documentId="13_ncr:1_{B8D8B851-51BD-402E-8940-9D289F1030DF}" xr6:coauthVersionLast="36" xr6:coauthVersionMax="36" xr10:uidLastSave="{00000000-0000-0000-0000-000000000000}"/>
  <bookViews>
    <workbookView xWindow="0" yWindow="0" windowWidth="14370" windowHeight="12105" tabRatio="758" xr2:uid="{00000000-000D-0000-FFFF-FFFF00000000}"/>
  </bookViews>
  <sheets>
    <sheet name="全体" sheetId="36" r:id="rId1"/>
    <sheet name="豊能医療圏" sheetId="140" r:id="rId2"/>
    <sheet name="三島医療圏" sheetId="141" r:id="rId3"/>
    <sheet name="北河内医療圏" sheetId="142" r:id="rId4"/>
    <sheet name="中河内医療圏" sheetId="143" r:id="rId5"/>
    <sheet name="南河内医療圏" sheetId="144" r:id="rId6"/>
    <sheet name="堺市医療圏" sheetId="145" r:id="rId7"/>
    <sheet name="泉州医療圏" sheetId="146" r:id="rId8"/>
    <sheet name="大阪市医療圏" sheetId="147" r:id="rId9"/>
    <sheet name="大阪市" sheetId="148" r:id="rId10"/>
    <sheet name="都島区" sheetId="150" r:id="rId11"/>
    <sheet name="福島区" sheetId="151" r:id="rId12"/>
    <sheet name="此花区" sheetId="152" r:id="rId13"/>
    <sheet name="西区" sheetId="153" r:id="rId14"/>
    <sheet name="港区" sheetId="154" r:id="rId15"/>
    <sheet name="大正区" sheetId="155" r:id="rId16"/>
    <sheet name="天王寺区" sheetId="156" r:id="rId17"/>
    <sheet name="浪速区" sheetId="157" r:id="rId18"/>
    <sheet name="西淀川区" sheetId="158" r:id="rId19"/>
    <sheet name="東淀川区" sheetId="159" r:id="rId20"/>
    <sheet name="東成区" sheetId="160" r:id="rId21"/>
    <sheet name="生野区" sheetId="161" r:id="rId22"/>
    <sheet name="旭区" sheetId="162" r:id="rId23"/>
    <sheet name="城東区" sheetId="163" r:id="rId24"/>
    <sheet name="阿倍野区" sheetId="164" r:id="rId25"/>
    <sheet name="住吉区" sheetId="165" r:id="rId26"/>
    <sheet name="東住吉区" sheetId="166" r:id="rId27"/>
    <sheet name="西成区" sheetId="167" r:id="rId28"/>
    <sheet name="淀川区" sheetId="168" r:id="rId29"/>
    <sheet name="鶴見区" sheetId="169" r:id="rId30"/>
    <sheet name="住之江区" sheetId="170" r:id="rId31"/>
    <sheet name="平野区" sheetId="171" r:id="rId32"/>
    <sheet name="北区" sheetId="172" r:id="rId33"/>
    <sheet name="中央区" sheetId="173" r:id="rId34"/>
    <sheet name="堺市" sheetId="149" r:id="rId35"/>
    <sheet name="堺市堺区" sheetId="174" r:id="rId36"/>
    <sheet name="堺市中区" sheetId="175" r:id="rId37"/>
    <sheet name="堺市東区" sheetId="176" r:id="rId38"/>
    <sheet name="堺市西区" sheetId="177" r:id="rId39"/>
    <sheet name="堺市南区" sheetId="178" r:id="rId40"/>
    <sheet name="堺市北区" sheetId="179" r:id="rId41"/>
    <sheet name="堺市美原区" sheetId="180" r:id="rId42"/>
    <sheet name="岸和田市" sheetId="181" r:id="rId43"/>
    <sheet name="豊中市" sheetId="182" r:id="rId44"/>
    <sheet name="池田市" sheetId="183" r:id="rId45"/>
    <sheet name="吹田市" sheetId="184" r:id="rId46"/>
    <sheet name="泉大津市" sheetId="185" r:id="rId47"/>
    <sheet name="高槻市" sheetId="186" r:id="rId48"/>
    <sheet name="貝塚市" sheetId="187" r:id="rId49"/>
    <sheet name="守口市" sheetId="188" r:id="rId50"/>
    <sheet name="枚方市" sheetId="189" r:id="rId51"/>
    <sheet name="茨木市" sheetId="190" r:id="rId52"/>
    <sheet name="八尾市" sheetId="191" r:id="rId53"/>
    <sheet name="泉佐野市" sheetId="192" r:id="rId54"/>
    <sheet name="富田林市" sheetId="193" r:id="rId55"/>
    <sheet name="寝屋川市" sheetId="194" r:id="rId56"/>
    <sheet name="河内長野市" sheetId="195" r:id="rId57"/>
    <sheet name="松原市" sheetId="196" r:id="rId58"/>
    <sheet name="大東市" sheetId="197" r:id="rId59"/>
    <sheet name="和泉市" sheetId="198" r:id="rId60"/>
    <sheet name="箕面市" sheetId="199" r:id="rId61"/>
    <sheet name="柏原市" sheetId="200" r:id="rId62"/>
    <sheet name="羽曳野市" sheetId="201" r:id="rId63"/>
    <sheet name="門真市" sheetId="202" r:id="rId64"/>
    <sheet name="摂津市" sheetId="203" r:id="rId65"/>
    <sheet name="高石市" sheetId="204" r:id="rId66"/>
    <sheet name="藤井寺市" sheetId="205" r:id="rId67"/>
    <sheet name="東大阪市" sheetId="206" r:id="rId68"/>
    <sheet name="泉南市" sheetId="207" r:id="rId69"/>
    <sheet name="四條畷市" sheetId="208" r:id="rId70"/>
    <sheet name="交野市" sheetId="209" r:id="rId71"/>
    <sheet name="大阪狭山市" sheetId="210" r:id="rId72"/>
    <sheet name="阪南市" sheetId="211" r:id="rId73"/>
    <sheet name="島本町" sheetId="212" r:id="rId74"/>
    <sheet name="豊能町" sheetId="213" r:id="rId75"/>
    <sheet name="能勢町" sheetId="214" r:id="rId76"/>
    <sheet name="忠岡町" sheetId="215" r:id="rId77"/>
    <sheet name="熊取町" sheetId="216" r:id="rId78"/>
    <sheet name="田尻町" sheetId="217" r:id="rId79"/>
    <sheet name="岬町" sheetId="218" r:id="rId80"/>
    <sheet name="太子町" sheetId="219" r:id="rId81"/>
    <sheet name="河南町" sheetId="220" r:id="rId82"/>
    <sheet name="千早赤阪村" sheetId="221" r:id="rId83"/>
  </sheets>
  <definedNames>
    <definedName name="_Order1" hidden="1">255</definedName>
    <definedName name="_xlnm.Print_Area" localSheetId="24">阿倍野区!$A$1:$P$38</definedName>
    <definedName name="_xlnm.Print_Area" localSheetId="22">旭区!$A$1:$P$38</definedName>
    <definedName name="_xlnm.Print_Area" localSheetId="51">茨木市!$A$1:$P$38</definedName>
    <definedName name="_xlnm.Print_Area" localSheetId="62">羽曳野市!$A$1:$P$38</definedName>
    <definedName name="_xlnm.Print_Area" localSheetId="56">河内長野市!$A$1:$P$38</definedName>
    <definedName name="_xlnm.Print_Area" localSheetId="81">河南町!$A$1:$P$38</definedName>
    <definedName name="_xlnm.Print_Area" localSheetId="48">貝塚市!$A$1:$P$38</definedName>
    <definedName name="_xlnm.Print_Area" localSheetId="42">岸和田市!$A$1:$P$38</definedName>
    <definedName name="_xlnm.Print_Area" localSheetId="77">熊取町!$A$1:$P$38</definedName>
    <definedName name="_xlnm.Print_Area" localSheetId="70">交野市!$A$1:$P$38</definedName>
    <definedName name="_xlnm.Print_Area" localSheetId="14">港区!$A$1:$P$38</definedName>
    <definedName name="_xlnm.Print_Area" localSheetId="65">高石市!$A$1:$P$38</definedName>
    <definedName name="_xlnm.Print_Area" localSheetId="47">高槻市!$A$1:$P$38</definedName>
    <definedName name="_xlnm.Print_Area" localSheetId="12">此花区!$A$1:$P$38</definedName>
    <definedName name="_xlnm.Print_Area" localSheetId="72">阪南市!$A$1:$P$38</definedName>
    <definedName name="_xlnm.Print_Area" localSheetId="34">堺市!$A$1:$P$38</definedName>
    <definedName name="_xlnm.Print_Area" localSheetId="6">堺市医療圏!$A$1:$P$38</definedName>
    <definedName name="_xlnm.Print_Area" localSheetId="35">堺市堺区!$A$1:$P$38</definedName>
    <definedName name="_xlnm.Print_Area" localSheetId="38">堺市西区!$A$1:$P$38</definedName>
    <definedName name="_xlnm.Print_Area" localSheetId="36">堺市中区!$A$1:$P$38</definedName>
    <definedName name="_xlnm.Print_Area" localSheetId="37">堺市東区!$A$1:$P$38</definedName>
    <definedName name="_xlnm.Print_Area" localSheetId="39">堺市南区!$A$1:$P$38</definedName>
    <definedName name="_xlnm.Print_Area" localSheetId="41">堺市美原区!$A$1:$P$38</definedName>
    <definedName name="_xlnm.Print_Area" localSheetId="40">堺市北区!$A$1:$P$38</definedName>
    <definedName name="_xlnm.Print_Area" localSheetId="2">三島医療圏!$A$1:$P$38</definedName>
    <definedName name="_xlnm.Print_Area" localSheetId="69">四條畷市!$A$1:$P$38</definedName>
    <definedName name="_xlnm.Print_Area" localSheetId="49">守口市!$A$1:$P$38</definedName>
    <definedName name="_xlnm.Print_Area" localSheetId="25">住吉区!$A$1:$P$38</definedName>
    <definedName name="_xlnm.Print_Area" localSheetId="30">住之江区!$A$1:$P$38</definedName>
    <definedName name="_xlnm.Print_Area" localSheetId="57">松原市!$A$1:$P$38</definedName>
    <definedName name="_xlnm.Print_Area" localSheetId="23">城東区!$A$1:$P$38</definedName>
    <definedName name="_xlnm.Print_Area" localSheetId="55">寝屋川市!$A$1:$P$38</definedName>
    <definedName name="_xlnm.Print_Area" localSheetId="45">吹田市!$A$1:$P$38</definedName>
    <definedName name="_xlnm.Print_Area" localSheetId="21">生野区!$A$1:$P$38</definedName>
    <definedName name="_xlnm.Print_Area" localSheetId="13">西区!$A$1:$P$38</definedName>
    <definedName name="_xlnm.Print_Area" localSheetId="27">西成区!$A$1:$P$38</definedName>
    <definedName name="_xlnm.Print_Area" localSheetId="18">西淀川区!$A$1:$P$38</definedName>
    <definedName name="_xlnm.Print_Area" localSheetId="64">摂津市!$A$1:$P$38</definedName>
    <definedName name="_xlnm.Print_Area" localSheetId="82">千早赤阪村!$A$1:$P$38</definedName>
    <definedName name="_xlnm.Print_Area" localSheetId="53">泉佐野市!$A$1:$P$38</definedName>
    <definedName name="_xlnm.Print_Area" localSheetId="7">泉州医療圏!$A$1:$P$38</definedName>
    <definedName name="_xlnm.Print_Area" localSheetId="46">泉大津市!$A$1:$P$38</definedName>
    <definedName name="_xlnm.Print_Area" localSheetId="68">泉南市!$A$1:$P$38</definedName>
    <definedName name="_xlnm.Print_Area" localSheetId="0">全体!$A$1:$P$38</definedName>
    <definedName name="_xlnm.Print_Area" localSheetId="80">太子町!$A$1:$P$38</definedName>
    <definedName name="_xlnm.Print_Area" localSheetId="71">大阪狭山市!$A$1:$P$38</definedName>
    <definedName name="_xlnm.Print_Area" localSheetId="9">大阪市!$A$1:$P$38</definedName>
    <definedName name="_xlnm.Print_Area" localSheetId="8">大阪市医療圏!$A$1:$P$38</definedName>
    <definedName name="_xlnm.Print_Area" localSheetId="15">大正区!$A$1:$P$38</definedName>
    <definedName name="_xlnm.Print_Area" localSheetId="58">大東市!$A$1:$P$38</definedName>
    <definedName name="_xlnm.Print_Area" localSheetId="44">池田市!$A$1:$P$38</definedName>
    <definedName name="_xlnm.Print_Area" localSheetId="33">中央区!$A$1:$P$38</definedName>
    <definedName name="_xlnm.Print_Area" localSheetId="4">中河内医療圏!$A$1:$P$38</definedName>
    <definedName name="_xlnm.Print_Area" localSheetId="76">忠岡町!$A$1:$P$38</definedName>
    <definedName name="_xlnm.Print_Area" localSheetId="29">鶴見区!$A$1:$P$38</definedName>
    <definedName name="_xlnm.Print_Area" localSheetId="16">天王寺区!$A$1:$P$38</definedName>
    <definedName name="_xlnm.Print_Area" localSheetId="78">田尻町!$A$1:$P$38</definedName>
    <definedName name="_xlnm.Print_Area" localSheetId="10">都島区!$A$1:$P$38</definedName>
    <definedName name="_xlnm.Print_Area" localSheetId="73">島本町!$A$1:$P$38</definedName>
    <definedName name="_xlnm.Print_Area" localSheetId="26">東住吉区!$A$1:$P$38</definedName>
    <definedName name="_xlnm.Print_Area" localSheetId="20">東成区!$A$1:$P$38</definedName>
    <definedName name="_xlnm.Print_Area" localSheetId="67">東大阪市!$A$1:$P$38</definedName>
    <definedName name="_xlnm.Print_Area" localSheetId="19">東淀川区!$A$1:$P$38</definedName>
    <definedName name="_xlnm.Print_Area" localSheetId="66">藤井寺市!$A$1:$P$38</definedName>
    <definedName name="_xlnm.Print_Area" localSheetId="5">南河内医療圏!$A$1:$P$38</definedName>
    <definedName name="_xlnm.Print_Area" localSheetId="75">能勢町!$A$1:$P$38</definedName>
    <definedName name="_xlnm.Print_Area" localSheetId="61">柏原市!$A$1:$P$38</definedName>
    <definedName name="_xlnm.Print_Area" localSheetId="52">八尾市!$A$1:$P$38</definedName>
    <definedName name="_xlnm.Print_Area" localSheetId="54">富田林市!$A$1:$P$38</definedName>
    <definedName name="_xlnm.Print_Area" localSheetId="11">福島区!$A$1:$P$38</definedName>
    <definedName name="_xlnm.Print_Area" localSheetId="31">平野区!$A$1:$P$38</definedName>
    <definedName name="_xlnm.Print_Area" localSheetId="43">豊中市!$A$1:$P$38</definedName>
    <definedName name="_xlnm.Print_Area" localSheetId="1">豊能医療圏!$A$1:$P$38</definedName>
    <definedName name="_xlnm.Print_Area" localSheetId="74">豊能町!$A$1:$P$38</definedName>
    <definedName name="_xlnm.Print_Area" localSheetId="3">北河内医療圏!$A$1:$P$38</definedName>
    <definedName name="_xlnm.Print_Area" localSheetId="32">北区!$A$1:$P$38</definedName>
    <definedName name="_xlnm.Print_Area" localSheetId="50">枚方市!$A$1:$P$38</definedName>
    <definedName name="_xlnm.Print_Area" localSheetId="60">箕面市!$A$1:$P$38</definedName>
    <definedName name="_xlnm.Print_Area" localSheetId="79">岬町!$A$1:$P$38</definedName>
    <definedName name="_xlnm.Print_Area" localSheetId="63">門真市!$A$1:$P$38</definedName>
    <definedName name="_xlnm.Print_Area" localSheetId="28">淀川区!$A$1:$P$38</definedName>
    <definedName name="_xlnm.Print_Area" localSheetId="17">浪速区!$A$1:$P$38</definedName>
    <definedName name="_xlnm.Print_Area" localSheetId="59">和泉市!$A$1:$P$38</definedName>
  </definedNames>
  <calcPr calcId="191029"/>
</workbook>
</file>

<file path=xl/calcChain.xml><?xml version="1.0" encoding="utf-8"?>
<calcChain xmlns="http://schemas.openxmlformats.org/spreadsheetml/2006/main">
  <c r="I22" i="187" l="1"/>
  <c r="T28" i="221" l="1"/>
  <c r="S28" i="221"/>
  <c r="G28" i="221"/>
  <c r="D28" i="221"/>
  <c r="R27" i="221"/>
  <c r="H27" i="221"/>
  <c r="G27" i="221"/>
  <c r="E27" i="221"/>
  <c r="D27" i="221"/>
  <c r="R26" i="221"/>
  <c r="H26" i="221"/>
  <c r="G26" i="221"/>
  <c r="E26" i="221"/>
  <c r="D26" i="221"/>
  <c r="R25" i="221"/>
  <c r="H25" i="221"/>
  <c r="G25" i="221"/>
  <c r="I25" i="221" s="1"/>
  <c r="E25" i="221"/>
  <c r="D25" i="221"/>
  <c r="R24" i="221"/>
  <c r="H24" i="221"/>
  <c r="G24" i="221"/>
  <c r="E24" i="221"/>
  <c r="D24" i="221"/>
  <c r="R23" i="221"/>
  <c r="H23" i="221"/>
  <c r="G23" i="221"/>
  <c r="E23" i="221"/>
  <c r="D23" i="221"/>
  <c r="F23" i="221" s="1"/>
  <c r="R22" i="221"/>
  <c r="H22" i="221"/>
  <c r="G22" i="221"/>
  <c r="E22" i="221"/>
  <c r="D22" i="221"/>
  <c r="R21" i="221"/>
  <c r="H21" i="221"/>
  <c r="G21" i="221"/>
  <c r="E21" i="221"/>
  <c r="D21" i="221"/>
  <c r="R20" i="221"/>
  <c r="H20" i="221"/>
  <c r="G20" i="221"/>
  <c r="E20" i="221"/>
  <c r="D20" i="221"/>
  <c r="R19" i="221"/>
  <c r="H19" i="221"/>
  <c r="G19" i="221"/>
  <c r="I19" i="221" s="1"/>
  <c r="E19" i="221"/>
  <c r="D19" i="221"/>
  <c r="R18" i="221"/>
  <c r="H18" i="221"/>
  <c r="G18" i="221"/>
  <c r="I18" i="221" s="1"/>
  <c r="E18" i="221"/>
  <c r="D18" i="221"/>
  <c r="R17" i="221"/>
  <c r="H17" i="221"/>
  <c r="G17" i="221"/>
  <c r="E17" i="221"/>
  <c r="D17" i="221"/>
  <c r="R16" i="221"/>
  <c r="H16" i="221"/>
  <c r="G16" i="221"/>
  <c r="I16" i="221" s="1"/>
  <c r="E16" i="221"/>
  <c r="D16" i="221"/>
  <c r="R15" i="221"/>
  <c r="H15" i="221"/>
  <c r="G15" i="221"/>
  <c r="I15" i="221" s="1"/>
  <c r="E15" i="221"/>
  <c r="D15" i="221"/>
  <c r="F15" i="221" s="1"/>
  <c r="R14" i="221"/>
  <c r="H14" i="221"/>
  <c r="G14" i="221"/>
  <c r="E14" i="221"/>
  <c r="D14" i="221"/>
  <c r="R13" i="221"/>
  <c r="I13" i="221"/>
  <c r="H13" i="221"/>
  <c r="G13" i="221"/>
  <c r="E13" i="221"/>
  <c r="D13" i="221"/>
  <c r="R12" i="221"/>
  <c r="H12" i="221"/>
  <c r="G12" i="221"/>
  <c r="E12" i="221"/>
  <c r="D12" i="221"/>
  <c r="F12" i="221" s="1"/>
  <c r="R11" i="221"/>
  <c r="H11" i="221"/>
  <c r="G11" i="221"/>
  <c r="I11" i="221" s="1"/>
  <c r="E11" i="221"/>
  <c r="D11" i="221"/>
  <c r="R10" i="221"/>
  <c r="H10" i="221"/>
  <c r="G10" i="221"/>
  <c r="I10" i="221" s="1"/>
  <c r="F10" i="221"/>
  <c r="E10" i="221"/>
  <c r="D10" i="221"/>
  <c r="R9" i="221"/>
  <c r="H9" i="221"/>
  <c r="G9" i="221"/>
  <c r="I6" i="221" s="1"/>
  <c r="E9" i="221"/>
  <c r="D9" i="221"/>
  <c r="R8" i="221"/>
  <c r="H8" i="221"/>
  <c r="G8" i="221"/>
  <c r="I14" i="221" s="1"/>
  <c r="E8" i="221"/>
  <c r="D8" i="221"/>
  <c r="F8" i="221" s="1"/>
  <c r="R7" i="221"/>
  <c r="H7" i="221"/>
  <c r="G7" i="221"/>
  <c r="I7" i="221" s="1"/>
  <c r="E7" i="221"/>
  <c r="D7" i="221"/>
  <c r="F7" i="221" s="1"/>
  <c r="R6" i="221"/>
  <c r="H6" i="221"/>
  <c r="G6" i="221"/>
  <c r="E6" i="221"/>
  <c r="D6" i="221"/>
  <c r="F19" i="221" s="1"/>
  <c r="T28" i="220"/>
  <c r="G28" i="220" s="1"/>
  <c r="S28" i="220"/>
  <c r="E27" i="220" s="1"/>
  <c r="R27" i="220"/>
  <c r="G27" i="220"/>
  <c r="D27" i="220"/>
  <c r="R26" i="220"/>
  <c r="G26" i="220"/>
  <c r="D26" i="220"/>
  <c r="F26" i="220" s="1"/>
  <c r="R25" i="220"/>
  <c r="G25" i="220"/>
  <c r="D25" i="220"/>
  <c r="R24" i="220"/>
  <c r="G24" i="220"/>
  <c r="D24" i="220"/>
  <c r="R23" i="220"/>
  <c r="I23" i="220"/>
  <c r="G23" i="220"/>
  <c r="D23" i="220"/>
  <c r="R22" i="220"/>
  <c r="H22" i="220"/>
  <c r="G22" i="220"/>
  <c r="D22" i="220"/>
  <c r="R21" i="220"/>
  <c r="H21" i="220"/>
  <c r="G21" i="220"/>
  <c r="I21" i="220" s="1"/>
  <c r="D21" i="220"/>
  <c r="R20" i="220"/>
  <c r="G20" i="220"/>
  <c r="D20" i="220"/>
  <c r="R19" i="220"/>
  <c r="G19" i="220"/>
  <c r="I19" i="220" s="1"/>
  <c r="E19" i="220"/>
  <c r="D19" i="220"/>
  <c r="R18" i="220"/>
  <c r="G18" i="220"/>
  <c r="D18" i="220"/>
  <c r="R17" i="220"/>
  <c r="G17" i="220"/>
  <c r="D17" i="220"/>
  <c r="F17" i="220" s="1"/>
  <c r="R16" i="220"/>
  <c r="G16" i="220"/>
  <c r="D16" i="220"/>
  <c r="R15" i="220"/>
  <c r="H15" i="220"/>
  <c r="G15" i="220"/>
  <c r="D15" i="220"/>
  <c r="R14" i="220"/>
  <c r="H14" i="220"/>
  <c r="G14" i="220"/>
  <c r="D14" i="220"/>
  <c r="R13" i="220"/>
  <c r="H13" i="220"/>
  <c r="G13" i="220"/>
  <c r="D13" i="220"/>
  <c r="R12" i="220"/>
  <c r="H12" i="220"/>
  <c r="G12" i="220"/>
  <c r="D12" i="220"/>
  <c r="R11" i="220"/>
  <c r="G11" i="220"/>
  <c r="E11" i="220"/>
  <c r="D11" i="220"/>
  <c r="R10" i="220"/>
  <c r="G10" i="220"/>
  <c r="I10" i="220" s="1"/>
  <c r="D10" i="220"/>
  <c r="R9" i="220"/>
  <c r="G9" i="220"/>
  <c r="I9" i="220" s="1"/>
  <c r="D9" i="220"/>
  <c r="R8" i="220"/>
  <c r="G8" i="220"/>
  <c r="D8" i="220"/>
  <c r="R7" i="220"/>
  <c r="I7" i="220"/>
  <c r="H7" i="220"/>
  <c r="G7" i="220"/>
  <c r="D7" i="220"/>
  <c r="R6" i="220"/>
  <c r="H6" i="220"/>
  <c r="G6" i="220"/>
  <c r="I24" i="220" s="1"/>
  <c r="D6" i="220"/>
  <c r="T28" i="219"/>
  <c r="H26" i="219" s="1"/>
  <c r="S28" i="219"/>
  <c r="E23" i="219" s="1"/>
  <c r="G28" i="219"/>
  <c r="D28" i="219"/>
  <c r="R27" i="219"/>
  <c r="G27" i="219"/>
  <c r="E27" i="219"/>
  <c r="D27" i="219"/>
  <c r="R26" i="219"/>
  <c r="G26" i="219"/>
  <c r="D26" i="219"/>
  <c r="F26" i="219" s="1"/>
  <c r="R25" i="219"/>
  <c r="H25" i="219"/>
  <c r="G25" i="219"/>
  <c r="D25" i="219"/>
  <c r="R24" i="219"/>
  <c r="H24" i="219"/>
  <c r="G24" i="219"/>
  <c r="D24" i="219"/>
  <c r="R23" i="219"/>
  <c r="H23" i="219"/>
  <c r="G23" i="219"/>
  <c r="D23" i="219"/>
  <c r="R22" i="219"/>
  <c r="H22" i="219"/>
  <c r="G22" i="219"/>
  <c r="E22" i="219"/>
  <c r="D22" i="219"/>
  <c r="R21" i="219"/>
  <c r="H21" i="219"/>
  <c r="G21" i="219"/>
  <c r="E21" i="219"/>
  <c r="D21" i="219"/>
  <c r="R20" i="219"/>
  <c r="H20" i="219"/>
  <c r="G20" i="219"/>
  <c r="E20" i="219"/>
  <c r="D20" i="219"/>
  <c r="R19" i="219"/>
  <c r="H19" i="219"/>
  <c r="G19" i="219"/>
  <c r="E19" i="219"/>
  <c r="D19" i="219"/>
  <c r="F19" i="219" s="1"/>
  <c r="R18" i="219"/>
  <c r="H18" i="219"/>
  <c r="G18" i="219"/>
  <c r="D18" i="219"/>
  <c r="R17" i="219"/>
  <c r="H17" i="219"/>
  <c r="G17" i="219"/>
  <c r="D17" i="219"/>
  <c r="R16" i="219"/>
  <c r="H16" i="219"/>
  <c r="G16" i="219"/>
  <c r="D16" i="219"/>
  <c r="R15" i="219"/>
  <c r="H15" i="219"/>
  <c r="G15" i="219"/>
  <c r="D15" i="219"/>
  <c r="R14" i="219"/>
  <c r="H14" i="219"/>
  <c r="G14" i="219"/>
  <c r="E14" i="219"/>
  <c r="D14" i="219"/>
  <c r="R13" i="219"/>
  <c r="H13" i="219"/>
  <c r="G13" i="219"/>
  <c r="E13" i="219"/>
  <c r="D13" i="219"/>
  <c r="R12" i="219"/>
  <c r="H12" i="219"/>
  <c r="G12" i="219"/>
  <c r="E12" i="219"/>
  <c r="D12" i="219"/>
  <c r="F12" i="219" s="1"/>
  <c r="R11" i="219"/>
  <c r="H11" i="219"/>
  <c r="G11" i="219"/>
  <c r="E11" i="219"/>
  <c r="D11" i="219"/>
  <c r="F15" i="219" s="1"/>
  <c r="R10" i="219"/>
  <c r="H10" i="219"/>
  <c r="G10" i="219"/>
  <c r="E10" i="219"/>
  <c r="D10" i="219"/>
  <c r="R9" i="219"/>
  <c r="H9" i="219"/>
  <c r="G9" i="219"/>
  <c r="E9" i="219"/>
  <c r="D9" i="219"/>
  <c r="F9" i="219" s="1"/>
  <c r="R8" i="219"/>
  <c r="H8" i="219"/>
  <c r="G8" i="219"/>
  <c r="E8" i="219"/>
  <c r="D8" i="219"/>
  <c r="F8" i="219" s="1"/>
  <c r="R7" i="219"/>
  <c r="H7" i="219"/>
  <c r="G7" i="219"/>
  <c r="E7" i="219"/>
  <c r="D7" i="219"/>
  <c r="R6" i="219"/>
  <c r="H6" i="219"/>
  <c r="G6" i="219"/>
  <c r="E6" i="219"/>
  <c r="D6" i="219"/>
  <c r="T28" i="218"/>
  <c r="G28" i="218" s="1"/>
  <c r="S28" i="218"/>
  <c r="E25" i="218" s="1"/>
  <c r="D28" i="218"/>
  <c r="R27" i="218"/>
  <c r="I27" i="218"/>
  <c r="H27" i="218"/>
  <c r="G27" i="218"/>
  <c r="E27" i="218"/>
  <c r="D27" i="218"/>
  <c r="R26" i="218"/>
  <c r="H26" i="218"/>
  <c r="G26" i="218"/>
  <c r="E26" i="218"/>
  <c r="D26" i="218"/>
  <c r="R25" i="218"/>
  <c r="H25" i="218"/>
  <c r="G25" i="218"/>
  <c r="I25" i="218" s="1"/>
  <c r="D25" i="218"/>
  <c r="R24" i="218"/>
  <c r="H24" i="218"/>
  <c r="G24" i="218"/>
  <c r="I24" i="218" s="1"/>
  <c r="E24" i="218"/>
  <c r="D24" i="218"/>
  <c r="R23" i="218"/>
  <c r="H23" i="218"/>
  <c r="G23" i="218"/>
  <c r="E23" i="218"/>
  <c r="D23" i="218"/>
  <c r="R22" i="218"/>
  <c r="H22" i="218"/>
  <c r="G22" i="218"/>
  <c r="E22" i="218"/>
  <c r="D22" i="218"/>
  <c r="R21" i="218"/>
  <c r="H21" i="218"/>
  <c r="G21" i="218"/>
  <c r="I21" i="218" s="1"/>
  <c r="E21" i="218"/>
  <c r="D21" i="218"/>
  <c r="R20" i="218"/>
  <c r="H20" i="218"/>
  <c r="G20" i="218"/>
  <c r="E20" i="218"/>
  <c r="D20" i="218"/>
  <c r="R19" i="218"/>
  <c r="H19" i="218"/>
  <c r="G19" i="218"/>
  <c r="E19" i="218"/>
  <c r="D19" i="218"/>
  <c r="R18" i="218"/>
  <c r="H18" i="218"/>
  <c r="G18" i="218"/>
  <c r="E18" i="218"/>
  <c r="D18" i="218"/>
  <c r="F18" i="218" s="1"/>
  <c r="R17" i="218"/>
  <c r="H17" i="218"/>
  <c r="G17" i="218"/>
  <c r="I17" i="218" s="1"/>
  <c r="E17" i="218"/>
  <c r="D17" i="218"/>
  <c r="R16" i="218"/>
  <c r="H16" i="218"/>
  <c r="G16" i="218"/>
  <c r="I16" i="218" s="1"/>
  <c r="F16" i="218"/>
  <c r="E16" i="218"/>
  <c r="D16" i="218"/>
  <c r="R15" i="218"/>
  <c r="H15" i="218"/>
  <c r="G15" i="218"/>
  <c r="I15" i="218" s="1"/>
  <c r="E15" i="218"/>
  <c r="D15" i="218"/>
  <c r="R14" i="218"/>
  <c r="H14" i="218"/>
  <c r="G14" i="218"/>
  <c r="E14" i="218"/>
  <c r="D14" i="218"/>
  <c r="R13" i="218"/>
  <c r="H13" i="218"/>
  <c r="G13" i="218"/>
  <c r="I13" i="218" s="1"/>
  <c r="E13" i="218"/>
  <c r="D13" i="218"/>
  <c r="F13" i="218" s="1"/>
  <c r="R12" i="218"/>
  <c r="H12" i="218"/>
  <c r="G12" i="218"/>
  <c r="E12" i="218"/>
  <c r="D12" i="218"/>
  <c r="R11" i="218"/>
  <c r="I11" i="218"/>
  <c r="H11" i="218"/>
  <c r="G11" i="218"/>
  <c r="E11" i="218"/>
  <c r="D11" i="218"/>
  <c r="R10" i="218"/>
  <c r="H10" i="218"/>
  <c r="G10" i="218"/>
  <c r="E10" i="218"/>
  <c r="D10" i="218"/>
  <c r="F10" i="218" s="1"/>
  <c r="R9" i="218"/>
  <c r="H9" i="218"/>
  <c r="G9" i="218"/>
  <c r="I9" i="218" s="1"/>
  <c r="E9" i="218"/>
  <c r="D9" i="218"/>
  <c r="R8" i="218"/>
  <c r="H8" i="218"/>
  <c r="G8" i="218"/>
  <c r="I20" i="218" s="1"/>
  <c r="F8" i="218"/>
  <c r="E8" i="218"/>
  <c r="D8" i="218"/>
  <c r="R7" i="218"/>
  <c r="H7" i="218"/>
  <c r="G7" i="218"/>
  <c r="I14" i="218" s="1"/>
  <c r="E7" i="218"/>
  <c r="D7" i="218"/>
  <c r="R6" i="218"/>
  <c r="H6" i="218"/>
  <c r="G6" i="218"/>
  <c r="I22" i="218" s="1"/>
  <c r="E6" i="218"/>
  <c r="D6" i="218"/>
  <c r="T28" i="217"/>
  <c r="H22" i="217" s="1"/>
  <c r="S28" i="217"/>
  <c r="D28" i="217"/>
  <c r="R27" i="217"/>
  <c r="H27" i="217"/>
  <c r="G27" i="217"/>
  <c r="E27" i="217"/>
  <c r="D27" i="217"/>
  <c r="R26" i="217"/>
  <c r="G26" i="217"/>
  <c r="E26" i="217"/>
  <c r="D26" i="217"/>
  <c r="R25" i="217"/>
  <c r="G25" i="217"/>
  <c r="I25" i="217" s="1"/>
  <c r="E25" i="217"/>
  <c r="D25" i="217"/>
  <c r="R24" i="217"/>
  <c r="G24" i="217"/>
  <c r="E24" i="217"/>
  <c r="D24" i="217"/>
  <c r="R23" i="217"/>
  <c r="G23" i="217"/>
  <c r="I23" i="217" s="1"/>
  <c r="E23" i="217"/>
  <c r="D23" i="217"/>
  <c r="F23" i="217" s="1"/>
  <c r="R22" i="217"/>
  <c r="G22" i="217"/>
  <c r="E22" i="217"/>
  <c r="D22" i="217"/>
  <c r="R21" i="217"/>
  <c r="I21" i="217"/>
  <c r="H21" i="217"/>
  <c r="G21" i="217"/>
  <c r="E21" i="217"/>
  <c r="D21" i="217"/>
  <c r="R20" i="217"/>
  <c r="H20" i="217"/>
  <c r="G20" i="217"/>
  <c r="E20" i="217"/>
  <c r="D20" i="217"/>
  <c r="R19" i="217"/>
  <c r="H19" i="217"/>
  <c r="G19" i="217"/>
  <c r="I19" i="217" s="1"/>
  <c r="E19" i="217"/>
  <c r="D19" i="217"/>
  <c r="R18" i="217"/>
  <c r="G18" i="217"/>
  <c r="I18" i="217" s="1"/>
  <c r="E18" i="217"/>
  <c r="D18" i="217"/>
  <c r="R17" i="217"/>
  <c r="G17" i="217"/>
  <c r="E17" i="217"/>
  <c r="D17" i="217"/>
  <c r="R16" i="217"/>
  <c r="G16" i="217"/>
  <c r="E16" i="217"/>
  <c r="D16" i="217"/>
  <c r="R15" i="217"/>
  <c r="G15" i="217"/>
  <c r="E15" i="217"/>
  <c r="D15" i="217"/>
  <c r="R14" i="217"/>
  <c r="G14" i="217"/>
  <c r="E14" i="217"/>
  <c r="D14" i="217"/>
  <c r="R13" i="217"/>
  <c r="H13" i="217"/>
  <c r="G13" i="217"/>
  <c r="E13" i="217"/>
  <c r="D13" i="217"/>
  <c r="R12" i="217"/>
  <c r="H12" i="217"/>
  <c r="G12" i="217"/>
  <c r="I12" i="217" s="1"/>
  <c r="E12" i="217"/>
  <c r="D12" i="217"/>
  <c r="R11" i="217"/>
  <c r="H11" i="217"/>
  <c r="G11" i="217"/>
  <c r="E11" i="217"/>
  <c r="D11" i="217"/>
  <c r="R10" i="217"/>
  <c r="G10" i="217"/>
  <c r="E10" i="217"/>
  <c r="D10" i="217"/>
  <c r="R9" i="217"/>
  <c r="G9" i="217"/>
  <c r="I9" i="217" s="1"/>
  <c r="E9" i="217"/>
  <c r="D9" i="217"/>
  <c r="R8" i="217"/>
  <c r="G8" i="217"/>
  <c r="E8" i="217"/>
  <c r="D8" i="217"/>
  <c r="F18" i="217" s="1"/>
  <c r="R7" i="217"/>
  <c r="H7" i="217"/>
  <c r="G7" i="217"/>
  <c r="I7" i="217" s="1"/>
  <c r="E7" i="217"/>
  <c r="D7" i="217"/>
  <c r="R6" i="217"/>
  <c r="G6" i="217"/>
  <c r="E6" i="217"/>
  <c r="D6" i="217"/>
  <c r="T28" i="216"/>
  <c r="H24" i="216" s="1"/>
  <c r="S28" i="216"/>
  <c r="E19" i="216" s="1"/>
  <c r="G28" i="216"/>
  <c r="R27" i="216"/>
  <c r="G27" i="216"/>
  <c r="D27" i="216"/>
  <c r="R26" i="216"/>
  <c r="G26" i="216"/>
  <c r="D26" i="216"/>
  <c r="F26" i="216" s="1"/>
  <c r="R25" i="216"/>
  <c r="G25" i="216"/>
  <c r="D25" i="216"/>
  <c r="R24" i="216"/>
  <c r="G24" i="216"/>
  <c r="D24" i="216"/>
  <c r="R23" i="216"/>
  <c r="H23" i="216"/>
  <c r="G23" i="216"/>
  <c r="D23" i="216"/>
  <c r="R22" i="216"/>
  <c r="H22" i="216"/>
  <c r="G22" i="216"/>
  <c r="D22" i="216"/>
  <c r="R21" i="216"/>
  <c r="H21" i="216"/>
  <c r="G21" i="216"/>
  <c r="D21" i="216"/>
  <c r="R20" i="216"/>
  <c r="G20" i="216"/>
  <c r="I20" i="216" s="1"/>
  <c r="D20" i="216"/>
  <c r="R19" i="216"/>
  <c r="G19" i="216"/>
  <c r="D19" i="216"/>
  <c r="R18" i="216"/>
  <c r="G18" i="216"/>
  <c r="D18" i="216"/>
  <c r="R17" i="216"/>
  <c r="G17" i="216"/>
  <c r="D17" i="216"/>
  <c r="F17" i="216" s="1"/>
  <c r="R16" i="216"/>
  <c r="G16" i="216"/>
  <c r="D16" i="216"/>
  <c r="R15" i="216"/>
  <c r="H15" i="216"/>
  <c r="G15" i="216"/>
  <c r="D15" i="216"/>
  <c r="R14" i="216"/>
  <c r="H14" i="216"/>
  <c r="G14" i="216"/>
  <c r="D14" i="216"/>
  <c r="R13" i="216"/>
  <c r="H13" i="216"/>
  <c r="G13" i="216"/>
  <c r="I13" i="216" s="1"/>
  <c r="D13" i="216"/>
  <c r="R12" i="216"/>
  <c r="G12" i="216"/>
  <c r="D12" i="216"/>
  <c r="R11" i="216"/>
  <c r="G11" i="216"/>
  <c r="I11" i="216" s="1"/>
  <c r="E11" i="216"/>
  <c r="D11" i="216"/>
  <c r="F11" i="216" s="1"/>
  <c r="R10" i="216"/>
  <c r="G10" i="216"/>
  <c r="D10" i="216"/>
  <c r="R9" i="216"/>
  <c r="G9" i="216"/>
  <c r="D9" i="216"/>
  <c r="F14" i="216" s="1"/>
  <c r="R8" i="216"/>
  <c r="G8" i="216"/>
  <c r="D8" i="216"/>
  <c r="R7" i="216"/>
  <c r="H7" i="216"/>
  <c r="G7" i="216"/>
  <c r="D7" i="216"/>
  <c r="R6" i="216"/>
  <c r="H6" i="216"/>
  <c r="G6" i="216"/>
  <c r="D6" i="216"/>
  <c r="T28" i="215"/>
  <c r="S28" i="215"/>
  <c r="G28" i="215"/>
  <c r="D28" i="215"/>
  <c r="R27" i="215"/>
  <c r="H27" i="215"/>
  <c r="G27" i="215"/>
  <c r="E27" i="215"/>
  <c r="D27" i="215"/>
  <c r="R26" i="215"/>
  <c r="H26" i="215"/>
  <c r="G26" i="215"/>
  <c r="E26" i="215"/>
  <c r="D26" i="215"/>
  <c r="R25" i="215"/>
  <c r="H25" i="215"/>
  <c r="G25" i="215"/>
  <c r="E25" i="215"/>
  <c r="D25" i="215"/>
  <c r="R24" i="215"/>
  <c r="H24" i="215"/>
  <c r="G24" i="215"/>
  <c r="E24" i="215"/>
  <c r="D24" i="215"/>
  <c r="R23" i="215"/>
  <c r="H23" i="215"/>
  <c r="G23" i="215"/>
  <c r="E23" i="215"/>
  <c r="D23" i="215"/>
  <c r="R22" i="215"/>
  <c r="H22" i="215"/>
  <c r="G22" i="215"/>
  <c r="F22" i="215"/>
  <c r="E22" i="215"/>
  <c r="D22" i="215"/>
  <c r="R21" i="215"/>
  <c r="H21" i="215"/>
  <c r="G21" i="215"/>
  <c r="E21" i="215"/>
  <c r="D21" i="215"/>
  <c r="R20" i="215"/>
  <c r="H20" i="215"/>
  <c r="G20" i="215"/>
  <c r="E20" i="215"/>
  <c r="D20" i="215"/>
  <c r="R19" i="215"/>
  <c r="H19" i="215"/>
  <c r="G19" i="215"/>
  <c r="E19" i="215"/>
  <c r="D19" i="215"/>
  <c r="R18" i="215"/>
  <c r="H18" i="215"/>
  <c r="G18" i="215"/>
  <c r="E18" i="215"/>
  <c r="D18" i="215"/>
  <c r="R17" i="215"/>
  <c r="H17" i="215"/>
  <c r="G17" i="215"/>
  <c r="E17" i="215"/>
  <c r="D17" i="215"/>
  <c r="R16" i="215"/>
  <c r="H16" i="215"/>
  <c r="G16" i="215"/>
  <c r="E16" i="215"/>
  <c r="D16" i="215"/>
  <c r="R15" i="215"/>
  <c r="H15" i="215"/>
  <c r="G15" i="215"/>
  <c r="E15" i="215"/>
  <c r="D15" i="215"/>
  <c r="R14" i="215"/>
  <c r="H14" i="215"/>
  <c r="G14" i="215"/>
  <c r="F14" i="215"/>
  <c r="E14" i="215"/>
  <c r="D14" i="215"/>
  <c r="R13" i="215"/>
  <c r="H13" i="215"/>
  <c r="G13" i="215"/>
  <c r="E13" i="215"/>
  <c r="D13" i="215"/>
  <c r="R12" i="215"/>
  <c r="H12" i="215"/>
  <c r="G12" i="215"/>
  <c r="E12" i="215"/>
  <c r="D12" i="215"/>
  <c r="R11" i="215"/>
  <c r="H11" i="215"/>
  <c r="G11" i="215"/>
  <c r="E11" i="215"/>
  <c r="D11" i="215"/>
  <c r="F11" i="215" s="1"/>
  <c r="R10" i="215"/>
  <c r="H10" i="215"/>
  <c r="G10" i="215"/>
  <c r="E10" i="215"/>
  <c r="D10" i="215"/>
  <c r="F10" i="215" s="1"/>
  <c r="R9" i="215"/>
  <c r="I9" i="215"/>
  <c r="H9" i="215"/>
  <c r="G9" i="215"/>
  <c r="E9" i="215"/>
  <c r="D9" i="215"/>
  <c r="R8" i="215"/>
  <c r="H8" i="215"/>
  <c r="G8" i="215"/>
  <c r="E8" i="215"/>
  <c r="D8" i="215"/>
  <c r="R7" i="215"/>
  <c r="H7" i="215"/>
  <c r="G7" i="215"/>
  <c r="E7" i="215"/>
  <c r="D7" i="215"/>
  <c r="F9" i="215" s="1"/>
  <c r="R6" i="215"/>
  <c r="H6" i="215"/>
  <c r="G6" i="215"/>
  <c r="F6" i="215"/>
  <c r="E6" i="215"/>
  <c r="D6" i="215"/>
  <c r="T28" i="214"/>
  <c r="H22" i="214" s="1"/>
  <c r="S28" i="214"/>
  <c r="D28" i="214" s="1"/>
  <c r="R27" i="214"/>
  <c r="I27" i="214"/>
  <c r="H27" i="214"/>
  <c r="G27" i="214"/>
  <c r="E27" i="214"/>
  <c r="D27" i="214"/>
  <c r="R26" i="214"/>
  <c r="H26" i="214"/>
  <c r="G26" i="214"/>
  <c r="E26" i="214"/>
  <c r="D26" i="214"/>
  <c r="R25" i="214"/>
  <c r="H25" i="214"/>
  <c r="G25" i="214"/>
  <c r="E25" i="214"/>
  <c r="D25" i="214"/>
  <c r="R24" i="214"/>
  <c r="G24" i="214"/>
  <c r="I24" i="214" s="1"/>
  <c r="E24" i="214"/>
  <c r="D24" i="214"/>
  <c r="R23" i="214"/>
  <c r="G23" i="214"/>
  <c r="E23" i="214"/>
  <c r="D23" i="214"/>
  <c r="R22" i="214"/>
  <c r="G22" i="214"/>
  <c r="E22" i="214"/>
  <c r="D22" i="214"/>
  <c r="R21" i="214"/>
  <c r="H21" i="214"/>
  <c r="G21" i="214"/>
  <c r="E21" i="214"/>
  <c r="D21" i="214"/>
  <c r="R20" i="214"/>
  <c r="H20" i="214"/>
  <c r="G20" i="214"/>
  <c r="E20" i="214"/>
  <c r="D20" i="214"/>
  <c r="R19" i="214"/>
  <c r="H19" i="214"/>
  <c r="G19" i="214"/>
  <c r="E19" i="214"/>
  <c r="D19" i="214"/>
  <c r="R18" i="214"/>
  <c r="H18" i="214"/>
  <c r="G18" i="214"/>
  <c r="I18" i="214" s="1"/>
  <c r="E18" i="214"/>
  <c r="D18" i="214"/>
  <c r="R17" i="214"/>
  <c r="H17" i="214"/>
  <c r="G17" i="214"/>
  <c r="E17" i="214"/>
  <c r="D17" i="214"/>
  <c r="R16" i="214"/>
  <c r="G16" i="214"/>
  <c r="F16" i="214"/>
  <c r="E16" i="214"/>
  <c r="D16" i="214"/>
  <c r="R15" i="214"/>
  <c r="G15" i="214"/>
  <c r="E15" i="214"/>
  <c r="D15" i="214"/>
  <c r="F15" i="214" s="1"/>
  <c r="R14" i="214"/>
  <c r="H14" i="214"/>
  <c r="G14" i="214"/>
  <c r="E14" i="214"/>
  <c r="D14" i="214"/>
  <c r="R13" i="214"/>
  <c r="H13" i="214"/>
  <c r="G13" i="214"/>
  <c r="E13" i="214"/>
  <c r="D13" i="214"/>
  <c r="F13" i="214" s="1"/>
  <c r="R12" i="214"/>
  <c r="I12" i="214"/>
  <c r="H12" i="214"/>
  <c r="G12" i="214"/>
  <c r="E12" i="214"/>
  <c r="D12" i="214"/>
  <c r="R11" i="214"/>
  <c r="I11" i="214"/>
  <c r="H11" i="214"/>
  <c r="G11" i="214"/>
  <c r="E11" i="214"/>
  <c r="D11" i="214"/>
  <c r="R10" i="214"/>
  <c r="H10" i="214"/>
  <c r="G10" i="214"/>
  <c r="I10" i="214" s="1"/>
  <c r="E10" i="214"/>
  <c r="D10" i="214"/>
  <c r="R9" i="214"/>
  <c r="H9" i="214"/>
  <c r="G9" i="214"/>
  <c r="I19" i="214" s="1"/>
  <c r="E9" i="214"/>
  <c r="D9" i="214"/>
  <c r="R8" i="214"/>
  <c r="H8" i="214"/>
  <c r="G8" i="214"/>
  <c r="I13" i="214" s="1"/>
  <c r="E8" i="214"/>
  <c r="D8" i="214"/>
  <c r="R7" i="214"/>
  <c r="H7" i="214"/>
  <c r="G7" i="214"/>
  <c r="E7" i="214"/>
  <c r="D7" i="214"/>
  <c r="F7" i="214" s="1"/>
  <c r="R6" i="214"/>
  <c r="H6" i="214"/>
  <c r="G6" i="214"/>
  <c r="E6" i="214"/>
  <c r="D6" i="214"/>
  <c r="T28" i="213"/>
  <c r="S28" i="213"/>
  <c r="D28" i="213" s="1"/>
  <c r="R27" i="213"/>
  <c r="G27" i="213"/>
  <c r="E27" i="213"/>
  <c r="D27" i="213"/>
  <c r="R26" i="213"/>
  <c r="G26" i="213"/>
  <c r="I26" i="213" s="1"/>
  <c r="E26" i="213"/>
  <c r="D26" i="213"/>
  <c r="R25" i="213"/>
  <c r="G25" i="213"/>
  <c r="E25" i="213"/>
  <c r="D25" i="213"/>
  <c r="R24" i="213"/>
  <c r="G24" i="213"/>
  <c r="E24" i="213"/>
  <c r="D24" i="213"/>
  <c r="R23" i="213"/>
  <c r="G23" i="213"/>
  <c r="D23" i="213"/>
  <c r="F23" i="213" s="1"/>
  <c r="R22" i="213"/>
  <c r="I22" i="213"/>
  <c r="G22" i="213"/>
  <c r="D22" i="213"/>
  <c r="R21" i="213"/>
  <c r="G21" i="213"/>
  <c r="E21" i="213"/>
  <c r="D21" i="213"/>
  <c r="R20" i="213"/>
  <c r="G20" i="213"/>
  <c r="E20" i="213"/>
  <c r="D20" i="213"/>
  <c r="R19" i="213"/>
  <c r="G19" i="213"/>
  <c r="F19" i="213"/>
  <c r="E19" i="213"/>
  <c r="D19" i="213"/>
  <c r="R18" i="213"/>
  <c r="G18" i="213"/>
  <c r="E18" i="213"/>
  <c r="D18" i="213"/>
  <c r="R17" i="213"/>
  <c r="G17" i="213"/>
  <c r="E17" i="213"/>
  <c r="D17" i="213"/>
  <c r="R16" i="213"/>
  <c r="G16" i="213"/>
  <c r="E16" i="213"/>
  <c r="D16" i="213"/>
  <c r="R15" i="213"/>
  <c r="G15" i="213"/>
  <c r="E15" i="213"/>
  <c r="D15" i="213"/>
  <c r="R14" i="213"/>
  <c r="G14" i="213"/>
  <c r="E14" i="213"/>
  <c r="D14" i="213"/>
  <c r="R13" i="213"/>
  <c r="I13" i="213"/>
  <c r="G13" i="213"/>
  <c r="E13" i="213"/>
  <c r="D13" i="213"/>
  <c r="R12" i="213"/>
  <c r="H12" i="213"/>
  <c r="G12" i="213"/>
  <c r="E12" i="213"/>
  <c r="D12" i="213"/>
  <c r="R11" i="213"/>
  <c r="G11" i="213"/>
  <c r="F11" i="213"/>
  <c r="E11" i="213"/>
  <c r="D11" i="213"/>
  <c r="R10" i="213"/>
  <c r="G10" i="213"/>
  <c r="I10" i="213" s="1"/>
  <c r="E10" i="213"/>
  <c r="D10" i="213"/>
  <c r="R9" i="213"/>
  <c r="G9" i="213"/>
  <c r="E9" i="213"/>
  <c r="D9" i="213"/>
  <c r="R8" i="213"/>
  <c r="G8" i="213"/>
  <c r="E8" i="213"/>
  <c r="D8" i="213"/>
  <c r="R7" i="213"/>
  <c r="G7" i="213"/>
  <c r="I7" i="213" s="1"/>
  <c r="E7" i="213"/>
  <c r="D7" i="213"/>
  <c r="R6" i="213"/>
  <c r="G6" i="213"/>
  <c r="E6" i="213"/>
  <c r="D6" i="213"/>
  <c r="T28" i="212"/>
  <c r="H24" i="212" s="1"/>
  <c r="S28" i="212"/>
  <c r="E14" i="212" s="1"/>
  <c r="G28" i="212"/>
  <c r="R27" i="212"/>
  <c r="G27" i="212"/>
  <c r="E27" i="212"/>
  <c r="D27" i="212"/>
  <c r="R26" i="212"/>
  <c r="H26" i="212"/>
  <c r="G26" i="212"/>
  <c r="D26" i="212"/>
  <c r="R25" i="212"/>
  <c r="H25" i="212"/>
  <c r="G25" i="212"/>
  <c r="D25" i="212"/>
  <c r="R24" i="212"/>
  <c r="G24" i="212"/>
  <c r="I24" i="212" s="1"/>
  <c r="D24" i="212"/>
  <c r="R23" i="212"/>
  <c r="H23" i="212"/>
  <c r="G23" i="212"/>
  <c r="E23" i="212"/>
  <c r="D23" i="212"/>
  <c r="R22" i="212"/>
  <c r="H22" i="212"/>
  <c r="G22" i="212"/>
  <c r="D22" i="212"/>
  <c r="R21" i="212"/>
  <c r="H21" i="212"/>
  <c r="G21" i="212"/>
  <c r="D21" i="212"/>
  <c r="R20" i="212"/>
  <c r="G20" i="212"/>
  <c r="E20" i="212"/>
  <c r="D20" i="212"/>
  <c r="R19" i="212"/>
  <c r="G19" i="212"/>
  <c r="D19" i="212"/>
  <c r="F19" i="212" s="1"/>
  <c r="R18" i="212"/>
  <c r="H18" i="212"/>
  <c r="G18" i="212"/>
  <c r="E18" i="212"/>
  <c r="D18" i="212"/>
  <c r="R17" i="212"/>
  <c r="H17" i="212"/>
  <c r="G17" i="212"/>
  <c r="D17" i="212"/>
  <c r="R16" i="212"/>
  <c r="H16" i="212"/>
  <c r="G16" i="212"/>
  <c r="D16" i="212"/>
  <c r="R15" i="212"/>
  <c r="H15" i="212"/>
  <c r="G15" i="212"/>
  <c r="E15" i="212"/>
  <c r="D15" i="212"/>
  <c r="R14" i="212"/>
  <c r="H14" i="212"/>
  <c r="G14" i="212"/>
  <c r="D14" i="212"/>
  <c r="R13" i="212"/>
  <c r="H13" i="212"/>
  <c r="G13" i="212"/>
  <c r="D13" i="212"/>
  <c r="F13" i="212" s="1"/>
  <c r="R12" i="212"/>
  <c r="H12" i="212"/>
  <c r="G12" i="212"/>
  <c r="E12" i="212"/>
  <c r="D12" i="212"/>
  <c r="R11" i="212"/>
  <c r="H11" i="212"/>
  <c r="G11" i="212"/>
  <c r="E11" i="212"/>
  <c r="D11" i="212"/>
  <c r="R10" i="212"/>
  <c r="H10" i="212"/>
  <c r="G10" i="212"/>
  <c r="E10" i="212"/>
  <c r="D10" i="212"/>
  <c r="R9" i="212"/>
  <c r="H9" i="212"/>
  <c r="G9" i="212"/>
  <c r="E9" i="212"/>
  <c r="D9" i="212"/>
  <c r="R8" i="212"/>
  <c r="H8" i="212"/>
  <c r="G8" i="212"/>
  <c r="D8" i="212"/>
  <c r="R7" i="212"/>
  <c r="H7" i="212"/>
  <c r="G7" i="212"/>
  <c r="E7" i="212"/>
  <c r="D7" i="212"/>
  <c r="F7" i="212" s="1"/>
  <c r="R6" i="212"/>
  <c r="H6" i="212"/>
  <c r="G6" i="212"/>
  <c r="E6" i="212"/>
  <c r="D6" i="212"/>
  <c r="T28" i="211"/>
  <c r="G28" i="211" s="1"/>
  <c r="S28" i="211"/>
  <c r="E26" i="211" s="1"/>
  <c r="R27" i="211"/>
  <c r="G27" i="211"/>
  <c r="E27" i="211"/>
  <c r="D27" i="211"/>
  <c r="R26" i="211"/>
  <c r="H26" i="211"/>
  <c r="G26" i="211"/>
  <c r="D26" i="211"/>
  <c r="R25" i="211"/>
  <c r="H25" i="211"/>
  <c r="G25" i="211"/>
  <c r="E25" i="211"/>
  <c r="D25" i="211"/>
  <c r="R24" i="211"/>
  <c r="G24" i="211"/>
  <c r="I24" i="211" s="1"/>
  <c r="D24" i="211"/>
  <c r="R23" i="211"/>
  <c r="G23" i="211"/>
  <c r="E23" i="211"/>
  <c r="D23" i="211"/>
  <c r="R22" i="211"/>
  <c r="H22" i="211"/>
  <c r="G22" i="211"/>
  <c r="D22" i="211"/>
  <c r="R21" i="211"/>
  <c r="I21" i="211"/>
  <c r="H21" i="211"/>
  <c r="G21" i="211"/>
  <c r="D21" i="211"/>
  <c r="R20" i="211"/>
  <c r="H20" i="211"/>
  <c r="G20" i="211"/>
  <c r="I20" i="211" s="1"/>
  <c r="D20" i="211"/>
  <c r="R19" i="211"/>
  <c r="G19" i="211"/>
  <c r="I19" i="211" s="1"/>
  <c r="E19" i="211"/>
  <c r="D19" i="211"/>
  <c r="R18" i="211"/>
  <c r="H18" i="211"/>
  <c r="G18" i="211"/>
  <c r="D18" i="211"/>
  <c r="R17" i="211"/>
  <c r="H17" i="211"/>
  <c r="G17" i="211"/>
  <c r="E17" i="211"/>
  <c r="D17" i="211"/>
  <c r="R16" i="211"/>
  <c r="G16" i="211"/>
  <c r="I16" i="211" s="1"/>
  <c r="D16" i="211"/>
  <c r="R15" i="211"/>
  <c r="G15" i="211"/>
  <c r="E15" i="211"/>
  <c r="D15" i="211"/>
  <c r="R14" i="211"/>
  <c r="H14" i="211"/>
  <c r="G14" i="211"/>
  <c r="D14" i="211"/>
  <c r="F14" i="211" s="1"/>
  <c r="R13" i="211"/>
  <c r="I13" i="211"/>
  <c r="H13" i="211"/>
  <c r="G13" i="211"/>
  <c r="D13" i="211"/>
  <c r="R12" i="211"/>
  <c r="H12" i="211"/>
  <c r="G12" i="211"/>
  <c r="I12" i="211" s="1"/>
  <c r="D12" i="211"/>
  <c r="R11" i="211"/>
  <c r="H11" i="211"/>
  <c r="G11" i="211"/>
  <c r="I11" i="211" s="1"/>
  <c r="E11" i="211"/>
  <c r="D11" i="211"/>
  <c r="R10" i="211"/>
  <c r="H10" i="211"/>
  <c r="G10" i="211"/>
  <c r="D10" i="211"/>
  <c r="R9" i="211"/>
  <c r="H9" i="211"/>
  <c r="G9" i="211"/>
  <c r="I23" i="211" s="1"/>
  <c r="E9" i="211"/>
  <c r="D9" i="211"/>
  <c r="F9" i="211" s="1"/>
  <c r="R8" i="211"/>
  <c r="H8" i="211"/>
  <c r="G8" i="211"/>
  <c r="D8" i="211"/>
  <c r="F18" i="211" s="1"/>
  <c r="R7" i="211"/>
  <c r="H7" i="211"/>
  <c r="G7" i="211"/>
  <c r="E7" i="211"/>
  <c r="D7" i="211"/>
  <c r="R6" i="211"/>
  <c r="H6" i="211"/>
  <c r="G6" i="211"/>
  <c r="E6" i="211"/>
  <c r="D6" i="211"/>
  <c r="T28" i="210"/>
  <c r="S28" i="210"/>
  <c r="G28" i="210"/>
  <c r="R27" i="210"/>
  <c r="H27" i="210"/>
  <c r="G27" i="210"/>
  <c r="D27" i="210"/>
  <c r="R26" i="210"/>
  <c r="H26" i="210"/>
  <c r="G26" i="210"/>
  <c r="D26" i="210"/>
  <c r="R25" i="210"/>
  <c r="H25" i="210"/>
  <c r="G25" i="210"/>
  <c r="D25" i="210"/>
  <c r="R24" i="210"/>
  <c r="H24" i="210"/>
  <c r="G24" i="210"/>
  <c r="D24" i="210"/>
  <c r="R23" i="210"/>
  <c r="H23" i="210"/>
  <c r="G23" i="210"/>
  <c r="D23" i="210"/>
  <c r="R22" i="210"/>
  <c r="H22" i="210"/>
  <c r="G22" i="210"/>
  <c r="D22" i="210"/>
  <c r="R21" i="210"/>
  <c r="H21" i="210"/>
  <c r="G21" i="210"/>
  <c r="D21" i="210"/>
  <c r="R20" i="210"/>
  <c r="H20" i="210"/>
  <c r="G20" i="210"/>
  <c r="D20" i="210"/>
  <c r="R19" i="210"/>
  <c r="H19" i="210"/>
  <c r="G19" i="210"/>
  <c r="D19" i="210"/>
  <c r="R18" i="210"/>
  <c r="H18" i="210"/>
  <c r="G18" i="210"/>
  <c r="D18" i="210"/>
  <c r="R17" i="210"/>
  <c r="H17" i="210"/>
  <c r="G17" i="210"/>
  <c r="D17" i="210"/>
  <c r="R16" i="210"/>
  <c r="H16" i="210"/>
  <c r="G16" i="210"/>
  <c r="D16" i="210"/>
  <c r="R15" i="210"/>
  <c r="H15" i="210"/>
  <c r="G15" i="210"/>
  <c r="D15" i="210"/>
  <c r="R14" i="210"/>
  <c r="H14" i="210"/>
  <c r="G14" i="210"/>
  <c r="D14" i="210"/>
  <c r="R13" i="210"/>
  <c r="H13" i="210"/>
  <c r="G13" i="210"/>
  <c r="D13" i="210"/>
  <c r="R12" i="210"/>
  <c r="H12" i="210"/>
  <c r="G12" i="210"/>
  <c r="D12" i="210"/>
  <c r="R11" i="210"/>
  <c r="H11" i="210"/>
  <c r="G11" i="210"/>
  <c r="D11" i="210"/>
  <c r="R10" i="210"/>
  <c r="H10" i="210"/>
  <c r="G10" i="210"/>
  <c r="D10" i="210"/>
  <c r="F6" i="210" s="1"/>
  <c r="R9" i="210"/>
  <c r="H9" i="210"/>
  <c r="G9" i="210"/>
  <c r="D9" i="210"/>
  <c r="R8" i="210"/>
  <c r="H8" i="210"/>
  <c r="G8" i="210"/>
  <c r="D8" i="210"/>
  <c r="R7" i="210"/>
  <c r="H7" i="210"/>
  <c r="G7" i="210"/>
  <c r="D7" i="210"/>
  <c r="R6" i="210"/>
  <c r="H6" i="210"/>
  <c r="G6" i="210"/>
  <c r="D6" i="210"/>
  <c r="T28" i="209"/>
  <c r="H25" i="209" s="1"/>
  <c r="S28" i="209"/>
  <c r="R27" i="209"/>
  <c r="G27" i="209"/>
  <c r="D27" i="209"/>
  <c r="R26" i="209"/>
  <c r="H26" i="209"/>
  <c r="G26" i="209"/>
  <c r="D26" i="209"/>
  <c r="R25" i="209"/>
  <c r="G25" i="209"/>
  <c r="I25" i="209" s="1"/>
  <c r="D25" i="209"/>
  <c r="R24" i="209"/>
  <c r="H24" i="209"/>
  <c r="G24" i="209"/>
  <c r="D24" i="209"/>
  <c r="R23" i="209"/>
  <c r="G23" i="209"/>
  <c r="I23" i="209" s="1"/>
  <c r="D23" i="209"/>
  <c r="R22" i="209"/>
  <c r="H22" i="209"/>
  <c r="G22" i="209"/>
  <c r="D22" i="209"/>
  <c r="F22" i="209" s="1"/>
  <c r="R21" i="209"/>
  <c r="H21" i="209"/>
  <c r="G21" i="209"/>
  <c r="D21" i="209"/>
  <c r="R20" i="209"/>
  <c r="G20" i="209"/>
  <c r="D20" i="209"/>
  <c r="R19" i="209"/>
  <c r="G19" i="209"/>
  <c r="D19" i="209"/>
  <c r="R18" i="209"/>
  <c r="H18" i="209"/>
  <c r="G18" i="209"/>
  <c r="D18" i="209"/>
  <c r="R17" i="209"/>
  <c r="G17" i="209"/>
  <c r="I17" i="209" s="1"/>
  <c r="D17" i="209"/>
  <c r="R16" i="209"/>
  <c r="H16" i="209"/>
  <c r="G16" i="209"/>
  <c r="D16" i="209"/>
  <c r="R15" i="209"/>
  <c r="G15" i="209"/>
  <c r="I15" i="209" s="1"/>
  <c r="D15" i="209"/>
  <c r="R14" i="209"/>
  <c r="H14" i="209"/>
  <c r="G14" i="209"/>
  <c r="D14" i="209"/>
  <c r="F14" i="209" s="1"/>
  <c r="R13" i="209"/>
  <c r="H13" i="209"/>
  <c r="G13" i="209"/>
  <c r="D13" i="209"/>
  <c r="R12" i="209"/>
  <c r="G12" i="209"/>
  <c r="D12" i="209"/>
  <c r="R11" i="209"/>
  <c r="G11" i="209"/>
  <c r="D11" i="209"/>
  <c r="R10" i="209"/>
  <c r="H10" i="209"/>
  <c r="G10" i="209"/>
  <c r="D10" i="209"/>
  <c r="R9" i="209"/>
  <c r="G9" i="209"/>
  <c r="I9" i="209" s="1"/>
  <c r="D9" i="209"/>
  <c r="R8" i="209"/>
  <c r="H8" i="209"/>
  <c r="G8" i="209"/>
  <c r="D8" i="209"/>
  <c r="R7" i="209"/>
  <c r="G7" i="209"/>
  <c r="I19" i="209" s="1"/>
  <c r="D7" i="209"/>
  <c r="R6" i="209"/>
  <c r="H6" i="209"/>
  <c r="G6" i="209"/>
  <c r="D6" i="209"/>
  <c r="T28" i="208"/>
  <c r="S28" i="208"/>
  <c r="G28" i="208"/>
  <c r="D28" i="208"/>
  <c r="R27" i="208"/>
  <c r="H27" i="208"/>
  <c r="G27" i="208"/>
  <c r="I27" i="208" s="1"/>
  <c r="E27" i="208"/>
  <c r="D27" i="208"/>
  <c r="F27" i="208" s="1"/>
  <c r="R26" i="208"/>
  <c r="H26" i="208"/>
  <c r="G26" i="208"/>
  <c r="E26" i="208"/>
  <c r="D26" i="208"/>
  <c r="R25" i="208"/>
  <c r="I25" i="208"/>
  <c r="H25" i="208"/>
  <c r="G25" i="208"/>
  <c r="E25" i="208"/>
  <c r="D25" i="208"/>
  <c r="R24" i="208"/>
  <c r="H24" i="208"/>
  <c r="G24" i="208"/>
  <c r="E24" i="208"/>
  <c r="D24" i="208"/>
  <c r="R23" i="208"/>
  <c r="H23" i="208"/>
  <c r="G23" i="208"/>
  <c r="E23" i="208"/>
  <c r="D23" i="208"/>
  <c r="R22" i="208"/>
  <c r="H22" i="208"/>
  <c r="G22" i="208"/>
  <c r="E22" i="208"/>
  <c r="D22" i="208"/>
  <c r="R21" i="208"/>
  <c r="I21" i="208"/>
  <c r="H21" i="208"/>
  <c r="G21" i="208"/>
  <c r="E21" i="208"/>
  <c r="D21" i="208"/>
  <c r="R20" i="208"/>
  <c r="H20" i="208"/>
  <c r="G20" i="208"/>
  <c r="E20" i="208"/>
  <c r="D20" i="208"/>
  <c r="R19" i="208"/>
  <c r="H19" i="208"/>
  <c r="G19" i="208"/>
  <c r="E19" i="208"/>
  <c r="D19" i="208"/>
  <c r="R18" i="208"/>
  <c r="H18" i="208"/>
  <c r="G18" i="208"/>
  <c r="E18" i="208"/>
  <c r="D18" i="208"/>
  <c r="R17" i="208"/>
  <c r="H17" i="208"/>
  <c r="G17" i="208"/>
  <c r="E17" i="208"/>
  <c r="D17" i="208"/>
  <c r="R16" i="208"/>
  <c r="I16" i="208"/>
  <c r="H16" i="208"/>
  <c r="G16" i="208"/>
  <c r="E16" i="208"/>
  <c r="D16" i="208"/>
  <c r="R15" i="208"/>
  <c r="H15" i="208"/>
  <c r="G15" i="208"/>
  <c r="I15" i="208" s="1"/>
  <c r="E15" i="208"/>
  <c r="D15" i="208"/>
  <c r="R14" i="208"/>
  <c r="H14" i="208"/>
  <c r="G14" i="208"/>
  <c r="E14" i="208"/>
  <c r="D14" i="208"/>
  <c r="R13" i="208"/>
  <c r="H13" i="208"/>
  <c r="G13" i="208"/>
  <c r="E13" i="208"/>
  <c r="D13" i="208"/>
  <c r="R12" i="208"/>
  <c r="H12" i="208"/>
  <c r="G12" i="208"/>
  <c r="E12" i="208"/>
  <c r="D12" i="208"/>
  <c r="R11" i="208"/>
  <c r="H11" i="208"/>
  <c r="G11" i="208"/>
  <c r="E11" i="208"/>
  <c r="D11" i="208"/>
  <c r="R10" i="208"/>
  <c r="H10" i="208"/>
  <c r="G10" i="208"/>
  <c r="E10" i="208"/>
  <c r="D10" i="208"/>
  <c r="R9" i="208"/>
  <c r="H9" i="208"/>
  <c r="G9" i="208"/>
  <c r="I9" i="208" s="1"/>
  <c r="E9" i="208"/>
  <c r="D9" i="208"/>
  <c r="R8" i="208"/>
  <c r="H8" i="208"/>
  <c r="G8" i="208"/>
  <c r="E8" i="208"/>
  <c r="D8" i="208"/>
  <c r="R7" i="208"/>
  <c r="H7" i="208"/>
  <c r="G7" i="208"/>
  <c r="I19" i="208" s="1"/>
  <c r="E7" i="208"/>
  <c r="D7" i="208"/>
  <c r="R6" i="208"/>
  <c r="H6" i="208"/>
  <c r="G6" i="208"/>
  <c r="F6" i="208"/>
  <c r="E6" i="208"/>
  <c r="D6" i="208"/>
  <c r="T28" i="207"/>
  <c r="S28" i="207"/>
  <c r="E23" i="207" s="1"/>
  <c r="R27" i="207"/>
  <c r="G27" i="207"/>
  <c r="E27" i="207"/>
  <c r="D27" i="207"/>
  <c r="R26" i="207"/>
  <c r="H26" i="207"/>
  <c r="G26" i="207"/>
  <c r="E26" i="207"/>
  <c r="D26" i="207"/>
  <c r="R25" i="207"/>
  <c r="H25" i="207"/>
  <c r="G25" i="207"/>
  <c r="E25" i="207"/>
  <c r="D25" i="207"/>
  <c r="R24" i="207"/>
  <c r="G24" i="207"/>
  <c r="D24" i="207"/>
  <c r="R23" i="207"/>
  <c r="G23" i="207"/>
  <c r="D23" i="207"/>
  <c r="R22" i="207"/>
  <c r="H22" i="207"/>
  <c r="G22" i="207"/>
  <c r="E22" i="207"/>
  <c r="D22" i="207"/>
  <c r="R21" i="207"/>
  <c r="H21" i="207"/>
  <c r="G21" i="207"/>
  <c r="E21" i="207"/>
  <c r="D21" i="207"/>
  <c r="R20" i="207"/>
  <c r="H20" i="207"/>
  <c r="G20" i="207"/>
  <c r="D20" i="207"/>
  <c r="R19" i="207"/>
  <c r="G19" i="207"/>
  <c r="E19" i="207"/>
  <c r="D19" i="207"/>
  <c r="R18" i="207"/>
  <c r="H18" i="207"/>
  <c r="G18" i="207"/>
  <c r="E18" i="207"/>
  <c r="D18" i="207"/>
  <c r="R17" i="207"/>
  <c r="H17" i="207"/>
  <c r="G17" i="207"/>
  <c r="E17" i="207"/>
  <c r="D17" i="207"/>
  <c r="R16" i="207"/>
  <c r="H16" i="207"/>
  <c r="G16" i="207"/>
  <c r="E16" i="207"/>
  <c r="D16" i="207"/>
  <c r="F16" i="207" s="1"/>
  <c r="R15" i="207"/>
  <c r="H15" i="207"/>
  <c r="G15" i="207"/>
  <c r="E15" i="207"/>
  <c r="D15" i="207"/>
  <c r="R14" i="207"/>
  <c r="H14" i="207"/>
  <c r="G14" i="207"/>
  <c r="I14" i="207" s="1"/>
  <c r="E14" i="207"/>
  <c r="D14" i="207"/>
  <c r="R13" i="207"/>
  <c r="H13" i="207"/>
  <c r="G13" i="207"/>
  <c r="E13" i="207"/>
  <c r="D13" i="207"/>
  <c r="R12" i="207"/>
  <c r="H12" i="207"/>
  <c r="G12" i="207"/>
  <c r="E12" i="207"/>
  <c r="D12" i="207"/>
  <c r="F12" i="207" s="1"/>
  <c r="R11" i="207"/>
  <c r="H11" i="207"/>
  <c r="G11" i="207"/>
  <c r="E11" i="207"/>
  <c r="D11" i="207"/>
  <c r="F11" i="207" s="1"/>
  <c r="R10" i="207"/>
  <c r="H10" i="207"/>
  <c r="G10" i="207"/>
  <c r="E10" i="207"/>
  <c r="D10" i="207"/>
  <c r="R9" i="207"/>
  <c r="H9" i="207"/>
  <c r="G9" i="207"/>
  <c r="E9" i="207"/>
  <c r="D9" i="207"/>
  <c r="R8" i="207"/>
  <c r="H8" i="207"/>
  <c r="G8" i="207"/>
  <c r="E8" i="207"/>
  <c r="D8" i="207"/>
  <c r="F8" i="207" s="1"/>
  <c r="R7" i="207"/>
  <c r="H7" i="207"/>
  <c r="G7" i="207"/>
  <c r="E7" i="207"/>
  <c r="D7" i="207"/>
  <c r="R6" i="207"/>
  <c r="H6" i="207"/>
  <c r="G6" i="207"/>
  <c r="I16" i="207" s="1"/>
  <c r="E6" i="207"/>
  <c r="D6" i="207"/>
  <c r="T28" i="206"/>
  <c r="H20" i="206" s="1"/>
  <c r="S28" i="206"/>
  <c r="E25" i="206" s="1"/>
  <c r="G28" i="206"/>
  <c r="R27" i="206"/>
  <c r="H27" i="206"/>
  <c r="G27" i="206"/>
  <c r="E27" i="206"/>
  <c r="D27" i="206"/>
  <c r="R26" i="206"/>
  <c r="H26" i="206"/>
  <c r="G26" i="206"/>
  <c r="D26" i="206"/>
  <c r="R25" i="206"/>
  <c r="H25" i="206"/>
  <c r="G25" i="206"/>
  <c r="D25" i="206"/>
  <c r="R24" i="206"/>
  <c r="G24" i="206"/>
  <c r="E24" i="206"/>
  <c r="D24" i="206"/>
  <c r="R23" i="206"/>
  <c r="H23" i="206"/>
  <c r="G23" i="206"/>
  <c r="F23" i="206"/>
  <c r="D23" i="206"/>
  <c r="R22" i="206"/>
  <c r="H22" i="206"/>
  <c r="G22" i="206"/>
  <c r="E22" i="206"/>
  <c r="D22" i="206"/>
  <c r="R21" i="206"/>
  <c r="H21" i="206"/>
  <c r="G21" i="206"/>
  <c r="D21" i="206"/>
  <c r="R20" i="206"/>
  <c r="G20" i="206"/>
  <c r="E20" i="206"/>
  <c r="D20" i="206"/>
  <c r="R19" i="206"/>
  <c r="H19" i="206"/>
  <c r="G19" i="206"/>
  <c r="E19" i="206"/>
  <c r="D19" i="206"/>
  <c r="F19" i="206" s="1"/>
  <c r="R18" i="206"/>
  <c r="H18" i="206"/>
  <c r="G18" i="206"/>
  <c r="D18" i="206"/>
  <c r="F18" i="206" s="1"/>
  <c r="R17" i="206"/>
  <c r="H17" i="206"/>
  <c r="G17" i="206"/>
  <c r="I17" i="206" s="1"/>
  <c r="D17" i="206"/>
  <c r="R16" i="206"/>
  <c r="H16" i="206"/>
  <c r="G16" i="206"/>
  <c r="E16" i="206"/>
  <c r="D16" i="206"/>
  <c r="R15" i="206"/>
  <c r="H15" i="206"/>
  <c r="G15" i="206"/>
  <c r="F15" i="206"/>
  <c r="D15" i="206"/>
  <c r="R14" i="206"/>
  <c r="H14" i="206"/>
  <c r="G14" i="206"/>
  <c r="E14" i="206"/>
  <c r="D14" i="206"/>
  <c r="F14" i="206" s="1"/>
  <c r="R13" i="206"/>
  <c r="H13" i="206"/>
  <c r="G13" i="206"/>
  <c r="D13" i="206"/>
  <c r="F13" i="206" s="1"/>
  <c r="R12" i="206"/>
  <c r="H12" i="206"/>
  <c r="G12" i="206"/>
  <c r="E12" i="206"/>
  <c r="D12" i="206"/>
  <c r="R11" i="206"/>
  <c r="H11" i="206"/>
  <c r="G11" i="206"/>
  <c r="E11" i="206"/>
  <c r="D11" i="206"/>
  <c r="F11" i="206" s="1"/>
  <c r="R10" i="206"/>
  <c r="I10" i="206"/>
  <c r="H10" i="206"/>
  <c r="G10" i="206"/>
  <c r="D10" i="206"/>
  <c r="R9" i="206"/>
  <c r="H9" i="206"/>
  <c r="G9" i="206"/>
  <c r="D9" i="206"/>
  <c r="R8" i="206"/>
  <c r="H8" i="206"/>
  <c r="G8" i="206"/>
  <c r="I8" i="206" s="1"/>
  <c r="E8" i="206"/>
  <c r="D8" i="206"/>
  <c r="R7" i="206"/>
  <c r="H7" i="206"/>
  <c r="G7" i="206"/>
  <c r="F7" i="206"/>
  <c r="D7" i="206"/>
  <c r="R6" i="206"/>
  <c r="H6" i="206"/>
  <c r="G6" i="206"/>
  <c r="E6" i="206"/>
  <c r="D6" i="206"/>
  <c r="F6" i="206" s="1"/>
  <c r="T28" i="205"/>
  <c r="H22" i="205" s="1"/>
  <c r="S28" i="205"/>
  <c r="D28" i="205"/>
  <c r="R27" i="205"/>
  <c r="H27" i="205"/>
  <c r="G27" i="205"/>
  <c r="E27" i="205"/>
  <c r="D27" i="205"/>
  <c r="R26" i="205"/>
  <c r="G26" i="205"/>
  <c r="I26" i="205" s="1"/>
  <c r="E26" i="205"/>
  <c r="D26" i="205"/>
  <c r="R25" i="205"/>
  <c r="H25" i="205"/>
  <c r="G25" i="205"/>
  <c r="E25" i="205"/>
  <c r="D25" i="205"/>
  <c r="R24" i="205"/>
  <c r="G24" i="205"/>
  <c r="E24" i="205"/>
  <c r="D24" i="205"/>
  <c r="R23" i="205"/>
  <c r="G23" i="205"/>
  <c r="E23" i="205"/>
  <c r="D23" i="205"/>
  <c r="R22" i="205"/>
  <c r="G22" i="205"/>
  <c r="E22" i="205"/>
  <c r="D22" i="205"/>
  <c r="R21" i="205"/>
  <c r="H21" i="205"/>
  <c r="G21" i="205"/>
  <c r="E21" i="205"/>
  <c r="D21" i="205"/>
  <c r="R20" i="205"/>
  <c r="G20" i="205"/>
  <c r="E20" i="205"/>
  <c r="D20" i="205"/>
  <c r="R19" i="205"/>
  <c r="H19" i="205"/>
  <c r="G19" i="205"/>
  <c r="E19" i="205"/>
  <c r="D19" i="205"/>
  <c r="R18" i="205"/>
  <c r="G18" i="205"/>
  <c r="E18" i="205"/>
  <c r="D18" i="205"/>
  <c r="R17" i="205"/>
  <c r="H17" i="205"/>
  <c r="G17" i="205"/>
  <c r="E17" i="205"/>
  <c r="D17" i="205"/>
  <c r="R16" i="205"/>
  <c r="G16" i="205"/>
  <c r="E16" i="205"/>
  <c r="D16" i="205"/>
  <c r="R15" i="205"/>
  <c r="G15" i="205"/>
  <c r="E15" i="205"/>
  <c r="D15" i="205"/>
  <c r="R14" i="205"/>
  <c r="G14" i="205"/>
  <c r="E14" i="205"/>
  <c r="D14" i="205"/>
  <c r="R13" i="205"/>
  <c r="H13" i="205"/>
  <c r="G13" i="205"/>
  <c r="E13" i="205"/>
  <c r="D13" i="205"/>
  <c r="R12" i="205"/>
  <c r="I12" i="205"/>
  <c r="G12" i="205"/>
  <c r="E12" i="205"/>
  <c r="D12" i="205"/>
  <c r="R11" i="205"/>
  <c r="H11" i="205"/>
  <c r="G11" i="205"/>
  <c r="E11" i="205"/>
  <c r="D11" i="205"/>
  <c r="R10" i="205"/>
  <c r="G10" i="205"/>
  <c r="E10" i="205"/>
  <c r="D10" i="205"/>
  <c r="R9" i="205"/>
  <c r="H9" i="205"/>
  <c r="G9" i="205"/>
  <c r="E9" i="205"/>
  <c r="D9" i="205"/>
  <c r="R8" i="205"/>
  <c r="G8" i="205"/>
  <c r="E8" i="205"/>
  <c r="D8" i="205"/>
  <c r="R7" i="205"/>
  <c r="G7" i="205"/>
  <c r="I7" i="205" s="1"/>
  <c r="E7" i="205"/>
  <c r="D7" i="205"/>
  <c r="R6" i="205"/>
  <c r="G6" i="205"/>
  <c r="E6" i="205"/>
  <c r="D6" i="205"/>
  <c r="T28" i="204"/>
  <c r="S28" i="204"/>
  <c r="D28" i="204" s="1"/>
  <c r="R27" i="204"/>
  <c r="G27" i="204"/>
  <c r="E27" i="204"/>
  <c r="D27" i="204"/>
  <c r="R26" i="204"/>
  <c r="G26" i="204"/>
  <c r="E26" i="204"/>
  <c r="D26" i="204"/>
  <c r="R25" i="204"/>
  <c r="G25" i="204"/>
  <c r="D25" i="204"/>
  <c r="R24" i="204"/>
  <c r="G24" i="204"/>
  <c r="E24" i="204"/>
  <c r="D24" i="204"/>
  <c r="R23" i="204"/>
  <c r="G23" i="204"/>
  <c r="E23" i="204"/>
  <c r="D23" i="204"/>
  <c r="R22" i="204"/>
  <c r="G22" i="204"/>
  <c r="D22" i="204"/>
  <c r="R21" i="204"/>
  <c r="G21" i="204"/>
  <c r="D21" i="204"/>
  <c r="R20" i="204"/>
  <c r="G20" i="204"/>
  <c r="E20" i="204"/>
  <c r="D20" i="204"/>
  <c r="R19" i="204"/>
  <c r="G19" i="204"/>
  <c r="E19" i="204"/>
  <c r="D19" i="204"/>
  <c r="F19" i="204" s="1"/>
  <c r="R18" i="204"/>
  <c r="G18" i="204"/>
  <c r="E18" i="204"/>
  <c r="D18" i="204"/>
  <c r="R17" i="204"/>
  <c r="G17" i="204"/>
  <c r="D17" i="204"/>
  <c r="F17" i="204" s="1"/>
  <c r="R16" i="204"/>
  <c r="G16" i="204"/>
  <c r="E16" i="204"/>
  <c r="D16" i="204"/>
  <c r="R15" i="204"/>
  <c r="G15" i="204"/>
  <c r="E15" i="204"/>
  <c r="D15" i="204"/>
  <c r="R14" i="204"/>
  <c r="G14" i="204"/>
  <c r="I14" i="204" s="1"/>
  <c r="D14" i="204"/>
  <c r="R13" i="204"/>
  <c r="G13" i="204"/>
  <c r="D13" i="204"/>
  <c r="R12" i="204"/>
  <c r="G12" i="204"/>
  <c r="E12" i="204"/>
  <c r="D12" i="204"/>
  <c r="R11" i="204"/>
  <c r="G11" i="204"/>
  <c r="E11" i="204"/>
  <c r="D11" i="204"/>
  <c r="R10" i="204"/>
  <c r="G10" i="204"/>
  <c r="E10" i="204"/>
  <c r="D10" i="204"/>
  <c r="R9" i="204"/>
  <c r="G9" i="204"/>
  <c r="D9" i="204"/>
  <c r="R8" i="204"/>
  <c r="G8" i="204"/>
  <c r="E8" i="204"/>
  <c r="D8" i="204"/>
  <c r="R7" i="204"/>
  <c r="G7" i="204"/>
  <c r="E7" i="204"/>
  <c r="D7" i="204"/>
  <c r="F7" i="204" s="1"/>
  <c r="R6" i="204"/>
  <c r="G6" i="204"/>
  <c r="E6" i="204"/>
  <c r="D6" i="204"/>
  <c r="T28" i="203"/>
  <c r="S28" i="203"/>
  <c r="G28" i="203"/>
  <c r="D28" i="203"/>
  <c r="R27" i="203"/>
  <c r="G27" i="203"/>
  <c r="I27" i="203" s="1"/>
  <c r="E27" i="203"/>
  <c r="D27" i="203"/>
  <c r="R26" i="203"/>
  <c r="G26" i="203"/>
  <c r="E26" i="203"/>
  <c r="D26" i="203"/>
  <c r="R25" i="203"/>
  <c r="H25" i="203"/>
  <c r="G25" i="203"/>
  <c r="E25" i="203"/>
  <c r="D25" i="203"/>
  <c r="R24" i="203"/>
  <c r="G24" i="203"/>
  <c r="I24" i="203" s="1"/>
  <c r="E24" i="203"/>
  <c r="D24" i="203"/>
  <c r="R23" i="203"/>
  <c r="H23" i="203"/>
  <c r="G23" i="203"/>
  <c r="E23" i="203"/>
  <c r="D23" i="203"/>
  <c r="R22" i="203"/>
  <c r="G22" i="203"/>
  <c r="E22" i="203"/>
  <c r="D22" i="203"/>
  <c r="R21" i="203"/>
  <c r="H21" i="203"/>
  <c r="G21" i="203"/>
  <c r="E21" i="203"/>
  <c r="D21" i="203"/>
  <c r="R20" i="203"/>
  <c r="H20" i="203"/>
  <c r="G20" i="203"/>
  <c r="E20" i="203"/>
  <c r="D20" i="203"/>
  <c r="R19" i="203"/>
  <c r="G19" i="203"/>
  <c r="E19" i="203"/>
  <c r="D19" i="203"/>
  <c r="R18" i="203"/>
  <c r="I18" i="203"/>
  <c r="G18" i="203"/>
  <c r="E18" i="203"/>
  <c r="D18" i="203"/>
  <c r="R17" i="203"/>
  <c r="H17" i="203"/>
  <c r="G17" i="203"/>
  <c r="E17" i="203"/>
  <c r="D17" i="203"/>
  <c r="R16" i="203"/>
  <c r="G16" i="203"/>
  <c r="E16" i="203"/>
  <c r="D16" i="203"/>
  <c r="R15" i="203"/>
  <c r="H15" i="203"/>
  <c r="G15" i="203"/>
  <c r="E15" i="203"/>
  <c r="D15" i="203"/>
  <c r="R14" i="203"/>
  <c r="G14" i="203"/>
  <c r="E14" i="203"/>
  <c r="D14" i="203"/>
  <c r="R13" i="203"/>
  <c r="H13" i="203"/>
  <c r="G13" i="203"/>
  <c r="E13" i="203"/>
  <c r="D13" i="203"/>
  <c r="F13" i="203" s="1"/>
  <c r="R12" i="203"/>
  <c r="H12" i="203"/>
  <c r="G12" i="203"/>
  <c r="E12" i="203"/>
  <c r="D12" i="203"/>
  <c r="R11" i="203"/>
  <c r="G11" i="203"/>
  <c r="F11" i="203"/>
  <c r="E11" i="203"/>
  <c r="D11" i="203"/>
  <c r="R10" i="203"/>
  <c r="G10" i="203"/>
  <c r="E10" i="203"/>
  <c r="D10" i="203"/>
  <c r="R9" i="203"/>
  <c r="H9" i="203"/>
  <c r="G9" i="203"/>
  <c r="E9" i="203"/>
  <c r="D9" i="203"/>
  <c r="R8" i="203"/>
  <c r="G8" i="203"/>
  <c r="E8" i="203"/>
  <c r="D8" i="203"/>
  <c r="F23" i="203" s="1"/>
  <c r="R7" i="203"/>
  <c r="H7" i="203"/>
  <c r="G7" i="203"/>
  <c r="E7" i="203"/>
  <c r="D7" i="203"/>
  <c r="R6" i="203"/>
  <c r="G6" i="203"/>
  <c r="I21" i="203" s="1"/>
  <c r="E6" i="203"/>
  <c r="D6" i="203"/>
  <c r="T28" i="202"/>
  <c r="S28" i="202"/>
  <c r="G28" i="202"/>
  <c r="R27" i="202"/>
  <c r="H27" i="202"/>
  <c r="G27" i="202"/>
  <c r="E27" i="202"/>
  <c r="D27" i="202"/>
  <c r="R26" i="202"/>
  <c r="H26" i="202"/>
  <c r="G26" i="202"/>
  <c r="I26" i="202" s="1"/>
  <c r="D26" i="202"/>
  <c r="R25" i="202"/>
  <c r="H25" i="202"/>
  <c r="G25" i="202"/>
  <c r="D25" i="202"/>
  <c r="R24" i="202"/>
  <c r="H24" i="202"/>
  <c r="G24" i="202"/>
  <c r="E24" i="202"/>
  <c r="D24" i="202"/>
  <c r="R23" i="202"/>
  <c r="H23" i="202"/>
  <c r="G23" i="202"/>
  <c r="D23" i="202"/>
  <c r="R22" i="202"/>
  <c r="H22" i="202"/>
  <c r="G22" i="202"/>
  <c r="E22" i="202"/>
  <c r="D22" i="202"/>
  <c r="F22" i="202" s="1"/>
  <c r="R21" i="202"/>
  <c r="H21" i="202"/>
  <c r="G21" i="202"/>
  <c r="D21" i="202"/>
  <c r="F21" i="202" s="1"/>
  <c r="R20" i="202"/>
  <c r="H20" i="202"/>
  <c r="G20" i="202"/>
  <c r="E20" i="202"/>
  <c r="D20" i="202"/>
  <c r="R19" i="202"/>
  <c r="H19" i="202"/>
  <c r="G19" i="202"/>
  <c r="E19" i="202"/>
  <c r="D19" i="202"/>
  <c r="R18" i="202"/>
  <c r="H18" i="202"/>
  <c r="G18" i="202"/>
  <c r="I18" i="202" s="1"/>
  <c r="D18" i="202"/>
  <c r="R17" i="202"/>
  <c r="H17" i="202"/>
  <c r="G17" i="202"/>
  <c r="D17" i="202"/>
  <c r="R16" i="202"/>
  <c r="I16" i="202"/>
  <c r="H16" i="202"/>
  <c r="G16" i="202"/>
  <c r="E16" i="202"/>
  <c r="D16" i="202"/>
  <c r="R15" i="202"/>
  <c r="H15" i="202"/>
  <c r="G15" i="202"/>
  <c r="D15" i="202"/>
  <c r="R14" i="202"/>
  <c r="H14" i="202"/>
  <c r="G14" i="202"/>
  <c r="I14" i="202" s="1"/>
  <c r="E14" i="202"/>
  <c r="D14" i="202"/>
  <c r="R13" i="202"/>
  <c r="H13" i="202"/>
  <c r="G13" i="202"/>
  <c r="F13" i="202"/>
  <c r="D13" i="202"/>
  <c r="R12" i="202"/>
  <c r="H12" i="202"/>
  <c r="G12" i="202"/>
  <c r="E12" i="202"/>
  <c r="D12" i="202"/>
  <c r="R11" i="202"/>
  <c r="H11" i="202"/>
  <c r="G11" i="202"/>
  <c r="E11" i="202"/>
  <c r="D11" i="202"/>
  <c r="F11" i="202" s="1"/>
  <c r="R10" i="202"/>
  <c r="H10" i="202"/>
  <c r="G10" i="202"/>
  <c r="I24" i="202" s="1"/>
  <c r="D10" i="202"/>
  <c r="F10" i="202" s="1"/>
  <c r="R9" i="202"/>
  <c r="H9" i="202"/>
  <c r="G9" i="202"/>
  <c r="I9" i="202" s="1"/>
  <c r="D9" i="202"/>
  <c r="R8" i="202"/>
  <c r="H8" i="202"/>
  <c r="G8" i="202"/>
  <c r="E8" i="202"/>
  <c r="D8" i="202"/>
  <c r="R7" i="202"/>
  <c r="H7" i="202"/>
  <c r="G7" i="202"/>
  <c r="F7" i="202"/>
  <c r="E7" i="202"/>
  <c r="D7" i="202"/>
  <c r="R6" i="202"/>
  <c r="H6" i="202"/>
  <c r="G6" i="202"/>
  <c r="E6" i="202"/>
  <c r="D6" i="202"/>
  <c r="T28" i="201"/>
  <c r="H25" i="201" s="1"/>
  <c r="S28" i="201"/>
  <c r="D28" i="201"/>
  <c r="R27" i="201"/>
  <c r="G27" i="201"/>
  <c r="E27" i="201"/>
  <c r="D27" i="201"/>
  <c r="R26" i="201"/>
  <c r="G26" i="201"/>
  <c r="E26" i="201"/>
  <c r="D26" i="201"/>
  <c r="R25" i="201"/>
  <c r="G25" i="201"/>
  <c r="E25" i="201"/>
  <c r="D25" i="201"/>
  <c r="R24" i="201"/>
  <c r="G24" i="201"/>
  <c r="E24" i="201"/>
  <c r="D24" i="201"/>
  <c r="R23" i="201"/>
  <c r="G23" i="201"/>
  <c r="E23" i="201"/>
  <c r="D23" i="201"/>
  <c r="R22" i="201"/>
  <c r="G22" i="201"/>
  <c r="E22" i="201"/>
  <c r="D22" i="201"/>
  <c r="R21" i="201"/>
  <c r="H21" i="201"/>
  <c r="G21" i="201"/>
  <c r="E21" i="201"/>
  <c r="D21" i="201"/>
  <c r="R20" i="201"/>
  <c r="H20" i="201"/>
  <c r="G20" i="201"/>
  <c r="I20" i="201" s="1"/>
  <c r="E20" i="201"/>
  <c r="D20" i="201"/>
  <c r="R19" i="201"/>
  <c r="H19" i="201"/>
  <c r="G19" i="201"/>
  <c r="E19" i="201"/>
  <c r="D19" i="201"/>
  <c r="R18" i="201"/>
  <c r="G18" i="201"/>
  <c r="E18" i="201"/>
  <c r="D18" i="201"/>
  <c r="R17" i="201"/>
  <c r="H17" i="201"/>
  <c r="G17" i="201"/>
  <c r="E17" i="201"/>
  <c r="D17" i="201"/>
  <c r="F17" i="201" s="1"/>
  <c r="R16" i="201"/>
  <c r="H16" i="201"/>
  <c r="G16" i="201"/>
  <c r="E16" i="201"/>
  <c r="D16" i="201"/>
  <c r="R15" i="201"/>
  <c r="G15" i="201"/>
  <c r="E15" i="201"/>
  <c r="D15" i="201"/>
  <c r="F27" i="201" s="1"/>
  <c r="R14" i="201"/>
  <c r="G14" i="201"/>
  <c r="E14" i="201"/>
  <c r="D14" i="201"/>
  <c r="R13" i="201"/>
  <c r="G13" i="201"/>
  <c r="E13" i="201"/>
  <c r="D13" i="201"/>
  <c r="R12" i="201"/>
  <c r="G12" i="201"/>
  <c r="E12" i="201"/>
  <c r="D12" i="201"/>
  <c r="R11" i="201"/>
  <c r="G11" i="201"/>
  <c r="E11" i="201"/>
  <c r="D11" i="201"/>
  <c r="R10" i="201"/>
  <c r="G10" i="201"/>
  <c r="E10" i="201"/>
  <c r="D10" i="201"/>
  <c r="R9" i="201"/>
  <c r="I9" i="201"/>
  <c r="G9" i="201"/>
  <c r="E9" i="201"/>
  <c r="D9" i="201"/>
  <c r="F9" i="201" s="1"/>
  <c r="R8" i="201"/>
  <c r="G8" i="201"/>
  <c r="I13" i="201" s="1"/>
  <c r="E8" i="201"/>
  <c r="D8" i="201"/>
  <c r="R7" i="201"/>
  <c r="G7" i="201"/>
  <c r="E7" i="201"/>
  <c r="D7" i="201"/>
  <c r="F19" i="201" s="1"/>
  <c r="R6" i="201"/>
  <c r="G6" i="201"/>
  <c r="E6" i="201"/>
  <c r="D6" i="201"/>
  <c r="T28" i="200"/>
  <c r="H21" i="200" s="1"/>
  <c r="S28" i="200"/>
  <c r="G28" i="200"/>
  <c r="R27" i="200"/>
  <c r="G27" i="200"/>
  <c r="E27" i="200"/>
  <c r="D27" i="200"/>
  <c r="R26" i="200"/>
  <c r="G26" i="200"/>
  <c r="E26" i="200"/>
  <c r="D26" i="200"/>
  <c r="R25" i="200"/>
  <c r="G25" i="200"/>
  <c r="D25" i="200"/>
  <c r="F25" i="200" s="1"/>
  <c r="R24" i="200"/>
  <c r="G24" i="200"/>
  <c r="E24" i="200"/>
  <c r="D24" i="200"/>
  <c r="R23" i="200"/>
  <c r="I23" i="200"/>
  <c r="G23" i="200"/>
  <c r="E23" i="200"/>
  <c r="D23" i="200"/>
  <c r="R22" i="200"/>
  <c r="H22" i="200"/>
  <c r="G22" i="200"/>
  <c r="E22" i="200"/>
  <c r="D22" i="200"/>
  <c r="R21" i="200"/>
  <c r="G21" i="200"/>
  <c r="E21" i="200"/>
  <c r="D21" i="200"/>
  <c r="R20" i="200"/>
  <c r="H20" i="200"/>
  <c r="G20" i="200"/>
  <c r="F20" i="200"/>
  <c r="E20" i="200"/>
  <c r="D20" i="200"/>
  <c r="R19" i="200"/>
  <c r="H19" i="200"/>
  <c r="G19" i="200"/>
  <c r="E19" i="200"/>
  <c r="D19" i="200"/>
  <c r="R18" i="200"/>
  <c r="G18" i="200"/>
  <c r="E18" i="200"/>
  <c r="D18" i="200"/>
  <c r="R17" i="200"/>
  <c r="G17" i="200"/>
  <c r="E17" i="200"/>
  <c r="D17" i="200"/>
  <c r="R16" i="200"/>
  <c r="H16" i="200"/>
  <c r="G16" i="200"/>
  <c r="E16" i="200"/>
  <c r="D16" i="200"/>
  <c r="R15" i="200"/>
  <c r="G15" i="200"/>
  <c r="E15" i="200"/>
  <c r="D15" i="200"/>
  <c r="R14" i="200"/>
  <c r="H14" i="200"/>
  <c r="G14" i="200"/>
  <c r="E14" i="200"/>
  <c r="D14" i="200"/>
  <c r="R13" i="200"/>
  <c r="G13" i="200"/>
  <c r="E13" i="200"/>
  <c r="D13" i="200"/>
  <c r="R12" i="200"/>
  <c r="H12" i="200"/>
  <c r="G12" i="200"/>
  <c r="E12" i="200"/>
  <c r="D12" i="200"/>
  <c r="R11" i="200"/>
  <c r="H11" i="200"/>
  <c r="G11" i="200"/>
  <c r="E11" i="200"/>
  <c r="D11" i="200"/>
  <c r="F11" i="200" s="1"/>
  <c r="R10" i="200"/>
  <c r="G10" i="200"/>
  <c r="E10" i="200"/>
  <c r="D10" i="200"/>
  <c r="R9" i="200"/>
  <c r="G9" i="200"/>
  <c r="E9" i="200"/>
  <c r="D9" i="200"/>
  <c r="R8" i="200"/>
  <c r="H8" i="200"/>
  <c r="G8" i="200"/>
  <c r="E8" i="200"/>
  <c r="D8" i="200"/>
  <c r="F8" i="200" s="1"/>
  <c r="R7" i="200"/>
  <c r="G7" i="200"/>
  <c r="E7" i="200"/>
  <c r="D7" i="200"/>
  <c r="R6" i="200"/>
  <c r="H6" i="200"/>
  <c r="G6" i="200"/>
  <c r="E6" i="200"/>
  <c r="D6" i="200"/>
  <c r="T28" i="199"/>
  <c r="H25" i="199" s="1"/>
  <c r="S28" i="199"/>
  <c r="E22" i="199" s="1"/>
  <c r="D28" i="199"/>
  <c r="R27" i="199"/>
  <c r="G27" i="199"/>
  <c r="E27" i="199"/>
  <c r="D27" i="199"/>
  <c r="R26" i="199"/>
  <c r="H26" i="199"/>
  <c r="G26" i="199"/>
  <c r="E26" i="199"/>
  <c r="D26" i="199"/>
  <c r="R25" i="199"/>
  <c r="G25" i="199"/>
  <c r="D25" i="199"/>
  <c r="R24" i="199"/>
  <c r="H24" i="199"/>
  <c r="G24" i="199"/>
  <c r="D24" i="199"/>
  <c r="R23" i="199"/>
  <c r="G23" i="199"/>
  <c r="I23" i="199" s="1"/>
  <c r="E23" i="199"/>
  <c r="D23" i="199"/>
  <c r="R22" i="199"/>
  <c r="G22" i="199"/>
  <c r="D22" i="199"/>
  <c r="R21" i="199"/>
  <c r="H21" i="199"/>
  <c r="G21" i="199"/>
  <c r="E21" i="199"/>
  <c r="D21" i="199"/>
  <c r="R20" i="199"/>
  <c r="G20" i="199"/>
  <c r="D20" i="199"/>
  <c r="R19" i="199"/>
  <c r="I19" i="199"/>
  <c r="G19" i="199"/>
  <c r="E19" i="199"/>
  <c r="D19" i="199"/>
  <c r="R18" i="199"/>
  <c r="H18" i="199"/>
  <c r="G18" i="199"/>
  <c r="E18" i="199"/>
  <c r="D18" i="199"/>
  <c r="R17" i="199"/>
  <c r="I17" i="199"/>
  <c r="G17" i="199"/>
  <c r="D17" i="199"/>
  <c r="R16" i="199"/>
  <c r="H16" i="199"/>
  <c r="G16" i="199"/>
  <c r="I16" i="199" s="1"/>
  <c r="D16" i="199"/>
  <c r="R15" i="199"/>
  <c r="G15" i="199"/>
  <c r="I11" i="199" s="1"/>
  <c r="E15" i="199"/>
  <c r="D15" i="199"/>
  <c r="R14" i="199"/>
  <c r="I14" i="199"/>
  <c r="G14" i="199"/>
  <c r="D14" i="199"/>
  <c r="R13" i="199"/>
  <c r="H13" i="199"/>
  <c r="G13" i="199"/>
  <c r="I13" i="199" s="1"/>
  <c r="E13" i="199"/>
  <c r="D13" i="199"/>
  <c r="R12" i="199"/>
  <c r="G12" i="199"/>
  <c r="D12" i="199"/>
  <c r="R11" i="199"/>
  <c r="G11" i="199"/>
  <c r="E11" i="199"/>
  <c r="D11" i="199"/>
  <c r="R10" i="199"/>
  <c r="H10" i="199"/>
  <c r="G10" i="199"/>
  <c r="E10" i="199"/>
  <c r="D10" i="199"/>
  <c r="R9" i="199"/>
  <c r="I9" i="199"/>
  <c r="G9" i="199"/>
  <c r="D9" i="199"/>
  <c r="R8" i="199"/>
  <c r="H8" i="199"/>
  <c r="G8" i="199"/>
  <c r="D8" i="199"/>
  <c r="R7" i="199"/>
  <c r="G7" i="199"/>
  <c r="E7" i="199"/>
  <c r="D7" i="199"/>
  <c r="R6" i="199"/>
  <c r="G6" i="199"/>
  <c r="D6" i="199"/>
  <c r="T28" i="198"/>
  <c r="S28" i="198"/>
  <c r="E26" i="198" s="1"/>
  <c r="G28" i="198"/>
  <c r="D28" i="198"/>
  <c r="R27" i="198"/>
  <c r="H27" i="198"/>
  <c r="G27" i="198"/>
  <c r="E27" i="198"/>
  <c r="D27" i="198"/>
  <c r="R26" i="198"/>
  <c r="H26" i="198"/>
  <c r="G26" i="198"/>
  <c r="D26" i="198"/>
  <c r="R25" i="198"/>
  <c r="H25" i="198"/>
  <c r="G25" i="198"/>
  <c r="E25" i="198"/>
  <c r="D25" i="198"/>
  <c r="R24" i="198"/>
  <c r="H24" i="198"/>
  <c r="G24" i="198"/>
  <c r="E24" i="198"/>
  <c r="D24" i="198"/>
  <c r="F24" i="198" s="1"/>
  <c r="R23" i="198"/>
  <c r="H23" i="198"/>
  <c r="G23" i="198"/>
  <c r="I23" i="198" s="1"/>
  <c r="E23" i="198"/>
  <c r="D23" i="198"/>
  <c r="R22" i="198"/>
  <c r="H22" i="198"/>
  <c r="G22" i="198"/>
  <c r="D22" i="198"/>
  <c r="R21" i="198"/>
  <c r="I21" i="198"/>
  <c r="H21" i="198"/>
  <c r="G21" i="198"/>
  <c r="E21" i="198"/>
  <c r="D21" i="198"/>
  <c r="R20" i="198"/>
  <c r="H20" i="198"/>
  <c r="G20" i="198"/>
  <c r="E20" i="198"/>
  <c r="D20" i="198"/>
  <c r="R19" i="198"/>
  <c r="H19" i="198"/>
  <c r="G19" i="198"/>
  <c r="E19" i="198"/>
  <c r="D19" i="198"/>
  <c r="F19" i="198" s="1"/>
  <c r="R18" i="198"/>
  <c r="H18" i="198"/>
  <c r="G18" i="198"/>
  <c r="D18" i="198"/>
  <c r="R17" i="198"/>
  <c r="H17" i="198"/>
  <c r="G17" i="198"/>
  <c r="I17" i="198" s="1"/>
  <c r="E17" i="198"/>
  <c r="D17" i="198"/>
  <c r="R16" i="198"/>
  <c r="H16" i="198"/>
  <c r="G16" i="198"/>
  <c r="E16" i="198"/>
  <c r="D16" i="198"/>
  <c r="R15" i="198"/>
  <c r="H15" i="198"/>
  <c r="G15" i="198"/>
  <c r="E15" i="198"/>
  <c r="D15" i="198"/>
  <c r="R14" i="198"/>
  <c r="H14" i="198"/>
  <c r="G14" i="198"/>
  <c r="D14" i="198"/>
  <c r="R13" i="198"/>
  <c r="H13" i="198"/>
  <c r="G13" i="198"/>
  <c r="E13" i="198"/>
  <c r="D13" i="198"/>
  <c r="R12" i="198"/>
  <c r="H12" i="198"/>
  <c r="G12" i="198"/>
  <c r="E12" i="198"/>
  <c r="D12" i="198"/>
  <c r="R11" i="198"/>
  <c r="H11" i="198"/>
  <c r="G11" i="198"/>
  <c r="E11" i="198"/>
  <c r="D11" i="198"/>
  <c r="R10" i="198"/>
  <c r="H10" i="198"/>
  <c r="G10" i="198"/>
  <c r="D10" i="198"/>
  <c r="R9" i="198"/>
  <c r="H9" i="198"/>
  <c r="G9" i="198"/>
  <c r="E9" i="198"/>
  <c r="D9" i="198"/>
  <c r="R8" i="198"/>
  <c r="H8" i="198"/>
  <c r="G8" i="198"/>
  <c r="E8" i="198"/>
  <c r="D8" i="198"/>
  <c r="F8" i="198" s="1"/>
  <c r="R7" i="198"/>
  <c r="H7" i="198"/>
  <c r="G7" i="198"/>
  <c r="I7" i="198" s="1"/>
  <c r="E7" i="198"/>
  <c r="D7" i="198"/>
  <c r="R6" i="198"/>
  <c r="H6" i="198"/>
  <c r="G6" i="198"/>
  <c r="D6" i="198"/>
  <c r="F16" i="198" s="1"/>
  <c r="T28" i="197"/>
  <c r="G28" i="197" s="1"/>
  <c r="S28" i="197"/>
  <c r="R27" i="197"/>
  <c r="G27" i="197"/>
  <c r="D27" i="197"/>
  <c r="R26" i="197"/>
  <c r="H26" i="197"/>
  <c r="G26" i="197"/>
  <c r="D26" i="197"/>
  <c r="F26" i="197" s="1"/>
  <c r="R25" i="197"/>
  <c r="H25" i="197"/>
  <c r="G25" i="197"/>
  <c r="D25" i="197"/>
  <c r="R24" i="197"/>
  <c r="G24" i="197"/>
  <c r="D24" i="197"/>
  <c r="R23" i="197"/>
  <c r="G23" i="197"/>
  <c r="D23" i="197"/>
  <c r="R22" i="197"/>
  <c r="H22" i="197"/>
  <c r="G22" i="197"/>
  <c r="D22" i="197"/>
  <c r="R21" i="197"/>
  <c r="H21" i="197"/>
  <c r="G21" i="197"/>
  <c r="I21" i="197" s="1"/>
  <c r="D21" i="197"/>
  <c r="R20" i="197"/>
  <c r="H20" i="197"/>
  <c r="G20" i="197"/>
  <c r="D20" i="197"/>
  <c r="R19" i="197"/>
  <c r="G19" i="197"/>
  <c r="D19" i="197"/>
  <c r="R18" i="197"/>
  <c r="H18" i="197"/>
  <c r="G18" i="197"/>
  <c r="D18" i="197"/>
  <c r="F18" i="197" s="1"/>
  <c r="R17" i="197"/>
  <c r="H17" i="197"/>
  <c r="G17" i="197"/>
  <c r="D17" i="197"/>
  <c r="R16" i="197"/>
  <c r="G16" i="197"/>
  <c r="D16" i="197"/>
  <c r="F16" i="197" s="1"/>
  <c r="R15" i="197"/>
  <c r="G15" i="197"/>
  <c r="D15" i="197"/>
  <c r="R14" i="197"/>
  <c r="H14" i="197"/>
  <c r="G14" i="197"/>
  <c r="D14" i="197"/>
  <c r="R13" i="197"/>
  <c r="H13" i="197"/>
  <c r="G13" i="197"/>
  <c r="D13" i="197"/>
  <c r="R12" i="197"/>
  <c r="H12" i="197"/>
  <c r="G12" i="197"/>
  <c r="D12" i="197"/>
  <c r="R11" i="197"/>
  <c r="G11" i="197"/>
  <c r="D11" i="197"/>
  <c r="R10" i="197"/>
  <c r="H10" i="197"/>
  <c r="G10" i="197"/>
  <c r="D10" i="197"/>
  <c r="R9" i="197"/>
  <c r="H9" i="197"/>
  <c r="G9" i="197"/>
  <c r="D9" i="197"/>
  <c r="R8" i="197"/>
  <c r="G8" i="197"/>
  <c r="D8" i="197"/>
  <c r="R7" i="197"/>
  <c r="G7" i="197"/>
  <c r="D7" i="197"/>
  <c r="R6" i="197"/>
  <c r="H6" i="197"/>
  <c r="G6" i="197"/>
  <c r="D6" i="197"/>
  <c r="F12" i="197" s="1"/>
  <c r="T28" i="196"/>
  <c r="S28" i="196"/>
  <c r="G28" i="196"/>
  <c r="D28" i="196"/>
  <c r="R27" i="196"/>
  <c r="H27" i="196"/>
  <c r="G27" i="196"/>
  <c r="E27" i="196"/>
  <c r="D27" i="196"/>
  <c r="R26" i="196"/>
  <c r="H26" i="196"/>
  <c r="G26" i="196"/>
  <c r="D26" i="196"/>
  <c r="R25" i="196"/>
  <c r="H25" i="196"/>
  <c r="G25" i="196"/>
  <c r="E25" i="196"/>
  <c r="D25" i="196"/>
  <c r="R24" i="196"/>
  <c r="H24" i="196"/>
  <c r="G24" i="196"/>
  <c r="D24" i="196"/>
  <c r="R23" i="196"/>
  <c r="H23" i="196"/>
  <c r="G23" i="196"/>
  <c r="I23" i="196" s="1"/>
  <c r="D23" i="196"/>
  <c r="R22" i="196"/>
  <c r="H22" i="196"/>
  <c r="G22" i="196"/>
  <c r="D22" i="196"/>
  <c r="R21" i="196"/>
  <c r="H21" i="196"/>
  <c r="G21" i="196"/>
  <c r="D21" i="196"/>
  <c r="R20" i="196"/>
  <c r="H20" i="196"/>
  <c r="G20" i="196"/>
  <c r="D20" i="196"/>
  <c r="R19" i="196"/>
  <c r="H19" i="196"/>
  <c r="G19" i="196"/>
  <c r="E19" i="196"/>
  <c r="D19" i="196"/>
  <c r="R18" i="196"/>
  <c r="H18" i="196"/>
  <c r="G18" i="196"/>
  <c r="D18" i="196"/>
  <c r="F18" i="196" s="1"/>
  <c r="R17" i="196"/>
  <c r="H17" i="196"/>
  <c r="G17" i="196"/>
  <c r="E17" i="196"/>
  <c r="D17" i="196"/>
  <c r="R16" i="196"/>
  <c r="H16" i="196"/>
  <c r="G16" i="196"/>
  <c r="E16" i="196"/>
  <c r="D16" i="196"/>
  <c r="R15" i="196"/>
  <c r="H15" i="196"/>
  <c r="G15" i="196"/>
  <c r="D15" i="196"/>
  <c r="R14" i="196"/>
  <c r="H14" i="196"/>
  <c r="G14" i="196"/>
  <c r="I14" i="196" s="1"/>
  <c r="D14" i="196"/>
  <c r="R13" i="196"/>
  <c r="H13" i="196"/>
  <c r="G13" i="196"/>
  <c r="E13" i="196"/>
  <c r="D13" i="196"/>
  <c r="R12" i="196"/>
  <c r="H12" i="196"/>
  <c r="G12" i="196"/>
  <c r="D12" i="196"/>
  <c r="R11" i="196"/>
  <c r="H11" i="196"/>
  <c r="G11" i="196"/>
  <c r="E11" i="196"/>
  <c r="D11" i="196"/>
  <c r="R10" i="196"/>
  <c r="H10" i="196"/>
  <c r="G10" i="196"/>
  <c r="D10" i="196"/>
  <c r="R9" i="196"/>
  <c r="H9" i="196"/>
  <c r="G9" i="196"/>
  <c r="E9" i="196"/>
  <c r="D9" i="196"/>
  <c r="R8" i="196"/>
  <c r="H8" i="196"/>
  <c r="G8" i="196"/>
  <c r="D8" i="196"/>
  <c r="R7" i="196"/>
  <c r="H7" i="196"/>
  <c r="G7" i="196"/>
  <c r="D7" i="196"/>
  <c r="R6" i="196"/>
  <c r="H6" i="196"/>
  <c r="G6" i="196"/>
  <c r="D6" i="196"/>
  <c r="T28" i="195"/>
  <c r="S28" i="195"/>
  <c r="R27" i="195"/>
  <c r="G27" i="195"/>
  <c r="D27" i="195"/>
  <c r="R26" i="195"/>
  <c r="H26" i="195"/>
  <c r="G26" i="195"/>
  <c r="D26" i="195"/>
  <c r="R25" i="195"/>
  <c r="H25" i="195"/>
  <c r="G25" i="195"/>
  <c r="D25" i="195"/>
  <c r="R24" i="195"/>
  <c r="G24" i="195"/>
  <c r="D24" i="195"/>
  <c r="R23" i="195"/>
  <c r="G23" i="195"/>
  <c r="I23" i="195" s="1"/>
  <c r="D23" i="195"/>
  <c r="R22" i="195"/>
  <c r="H22" i="195"/>
  <c r="G22" i="195"/>
  <c r="D22" i="195"/>
  <c r="R21" i="195"/>
  <c r="H21" i="195"/>
  <c r="G21" i="195"/>
  <c r="E21" i="195"/>
  <c r="D21" i="195"/>
  <c r="R20" i="195"/>
  <c r="G20" i="195"/>
  <c r="D20" i="195"/>
  <c r="R19" i="195"/>
  <c r="G19" i="195"/>
  <c r="D19" i="195"/>
  <c r="R18" i="195"/>
  <c r="H18" i="195"/>
  <c r="G18" i="195"/>
  <c r="E18" i="195"/>
  <c r="D18" i="195"/>
  <c r="R17" i="195"/>
  <c r="G17" i="195"/>
  <c r="I17" i="195" s="1"/>
  <c r="D17" i="195"/>
  <c r="R16" i="195"/>
  <c r="H16" i="195"/>
  <c r="G16" i="195"/>
  <c r="D16" i="195"/>
  <c r="R15" i="195"/>
  <c r="G15" i="195"/>
  <c r="E15" i="195"/>
  <c r="D15" i="195"/>
  <c r="R14" i="195"/>
  <c r="G14" i="195"/>
  <c r="D14" i="195"/>
  <c r="R13" i="195"/>
  <c r="H13" i="195"/>
  <c r="G13" i="195"/>
  <c r="D13" i="195"/>
  <c r="R12" i="195"/>
  <c r="G12" i="195"/>
  <c r="F12" i="195"/>
  <c r="D12" i="195"/>
  <c r="R11" i="195"/>
  <c r="G11" i="195"/>
  <c r="D11" i="195"/>
  <c r="R10" i="195"/>
  <c r="H10" i="195"/>
  <c r="G10" i="195"/>
  <c r="D10" i="195"/>
  <c r="R9" i="195"/>
  <c r="H9" i="195"/>
  <c r="G9" i="195"/>
  <c r="D9" i="195"/>
  <c r="R8" i="195"/>
  <c r="G8" i="195"/>
  <c r="D8" i="195"/>
  <c r="R7" i="195"/>
  <c r="G7" i="195"/>
  <c r="I26" i="195" s="1"/>
  <c r="D7" i="195"/>
  <c r="R6" i="195"/>
  <c r="H6" i="195"/>
  <c r="G6" i="195"/>
  <c r="D6" i="195"/>
  <c r="F19" i="195" s="1"/>
  <c r="T28" i="194"/>
  <c r="S28" i="194"/>
  <c r="E26" i="194" s="1"/>
  <c r="G28" i="194"/>
  <c r="D28" i="194"/>
  <c r="R27" i="194"/>
  <c r="H27" i="194"/>
  <c r="G27" i="194"/>
  <c r="E27" i="194"/>
  <c r="D27" i="194"/>
  <c r="R26" i="194"/>
  <c r="H26" i="194"/>
  <c r="G26" i="194"/>
  <c r="D26" i="194"/>
  <c r="R25" i="194"/>
  <c r="H25" i="194"/>
  <c r="G25" i="194"/>
  <c r="E25" i="194"/>
  <c r="D25" i="194"/>
  <c r="R24" i="194"/>
  <c r="H24" i="194"/>
  <c r="G24" i="194"/>
  <c r="E24" i="194"/>
  <c r="D24" i="194"/>
  <c r="R23" i="194"/>
  <c r="H23" i="194"/>
  <c r="G23" i="194"/>
  <c r="E23" i="194"/>
  <c r="D23" i="194"/>
  <c r="R22" i="194"/>
  <c r="H22" i="194"/>
  <c r="G22" i="194"/>
  <c r="D22" i="194"/>
  <c r="R21" i="194"/>
  <c r="H21" i="194"/>
  <c r="G21" i="194"/>
  <c r="E21" i="194"/>
  <c r="D21" i="194"/>
  <c r="R20" i="194"/>
  <c r="H20" i="194"/>
  <c r="G20" i="194"/>
  <c r="E20" i="194"/>
  <c r="D20" i="194"/>
  <c r="R19" i="194"/>
  <c r="H19" i="194"/>
  <c r="G19" i="194"/>
  <c r="E19" i="194"/>
  <c r="D19" i="194"/>
  <c r="R18" i="194"/>
  <c r="H18" i="194"/>
  <c r="G18" i="194"/>
  <c r="D18" i="194"/>
  <c r="R17" i="194"/>
  <c r="H17" i="194"/>
  <c r="G17" i="194"/>
  <c r="E17" i="194"/>
  <c r="D17" i="194"/>
  <c r="R16" i="194"/>
  <c r="H16" i="194"/>
  <c r="G16" i="194"/>
  <c r="E16" i="194"/>
  <c r="D16" i="194"/>
  <c r="R15" i="194"/>
  <c r="H15" i="194"/>
  <c r="G15" i="194"/>
  <c r="E15" i="194"/>
  <c r="D15" i="194"/>
  <c r="R14" i="194"/>
  <c r="H14" i="194"/>
  <c r="G14" i="194"/>
  <c r="D14" i="194"/>
  <c r="R13" i="194"/>
  <c r="H13" i="194"/>
  <c r="G13" i="194"/>
  <c r="E13" i="194"/>
  <c r="D13" i="194"/>
  <c r="R12" i="194"/>
  <c r="H12" i="194"/>
  <c r="G12" i="194"/>
  <c r="F12" i="194"/>
  <c r="E12" i="194"/>
  <c r="D12" i="194"/>
  <c r="R11" i="194"/>
  <c r="H11" i="194"/>
  <c r="G11" i="194"/>
  <c r="I11" i="194" s="1"/>
  <c r="E11" i="194"/>
  <c r="D11" i="194"/>
  <c r="R10" i="194"/>
  <c r="H10" i="194"/>
  <c r="G10" i="194"/>
  <c r="E10" i="194"/>
  <c r="D10" i="194"/>
  <c r="R9" i="194"/>
  <c r="H9" i="194"/>
  <c r="G9" i="194"/>
  <c r="E9" i="194"/>
  <c r="D9" i="194"/>
  <c r="R8" i="194"/>
  <c r="H8" i="194"/>
  <c r="G8" i="194"/>
  <c r="E8" i="194"/>
  <c r="D8" i="194"/>
  <c r="R7" i="194"/>
  <c r="H7" i="194"/>
  <c r="G7" i="194"/>
  <c r="I7" i="194" s="1"/>
  <c r="E7" i="194"/>
  <c r="D7" i="194"/>
  <c r="R6" i="194"/>
  <c r="H6" i="194"/>
  <c r="G6" i="194"/>
  <c r="E6" i="194"/>
  <c r="D6" i="194"/>
  <c r="T28" i="193"/>
  <c r="H25" i="193" s="1"/>
  <c r="S28" i="193"/>
  <c r="E20" i="193" s="1"/>
  <c r="R27" i="193"/>
  <c r="G27" i="193"/>
  <c r="E27" i="193"/>
  <c r="D27" i="193"/>
  <c r="R26" i="193"/>
  <c r="H26" i="193"/>
  <c r="G26" i="193"/>
  <c r="I26" i="193" s="1"/>
  <c r="D26" i="193"/>
  <c r="R25" i="193"/>
  <c r="G25" i="193"/>
  <c r="D25" i="193"/>
  <c r="R24" i="193"/>
  <c r="H24" i="193"/>
  <c r="G24" i="193"/>
  <c r="E24" i="193"/>
  <c r="D24" i="193"/>
  <c r="R23" i="193"/>
  <c r="I23" i="193"/>
  <c r="H23" i="193"/>
  <c r="G23" i="193"/>
  <c r="D23" i="193"/>
  <c r="F23" i="193" s="1"/>
  <c r="R22" i="193"/>
  <c r="H22" i="193"/>
  <c r="G22" i="193"/>
  <c r="D22" i="193"/>
  <c r="R21" i="193"/>
  <c r="H21" i="193"/>
  <c r="G21" i="193"/>
  <c r="I21" i="193" s="1"/>
  <c r="E21" i="193"/>
  <c r="D21" i="193"/>
  <c r="R20" i="193"/>
  <c r="H20" i="193"/>
  <c r="G20" i="193"/>
  <c r="D20" i="193"/>
  <c r="R19" i="193"/>
  <c r="H19" i="193"/>
  <c r="G19" i="193"/>
  <c r="E19" i="193"/>
  <c r="D19" i="193"/>
  <c r="R18" i="193"/>
  <c r="H18" i="193"/>
  <c r="G18" i="193"/>
  <c r="D18" i="193"/>
  <c r="F18" i="193" s="1"/>
  <c r="R17" i="193"/>
  <c r="G17" i="193"/>
  <c r="D17" i="193"/>
  <c r="R16" i="193"/>
  <c r="H16" i="193"/>
  <c r="G16" i="193"/>
  <c r="E16" i="193"/>
  <c r="D16" i="193"/>
  <c r="F16" i="193" s="1"/>
  <c r="R15" i="193"/>
  <c r="H15" i="193"/>
  <c r="G15" i="193"/>
  <c r="D15" i="193"/>
  <c r="R14" i="193"/>
  <c r="H14" i="193"/>
  <c r="G14" i="193"/>
  <c r="D14" i="193"/>
  <c r="R13" i="193"/>
  <c r="H13" i="193"/>
  <c r="G13" i="193"/>
  <c r="E13" i="193"/>
  <c r="D13" i="193"/>
  <c r="R12" i="193"/>
  <c r="H12" i="193"/>
  <c r="G12" i="193"/>
  <c r="D12" i="193"/>
  <c r="R11" i="193"/>
  <c r="H11" i="193"/>
  <c r="G11" i="193"/>
  <c r="I11" i="193" s="1"/>
  <c r="E11" i="193"/>
  <c r="D11" i="193"/>
  <c r="R10" i="193"/>
  <c r="H10" i="193"/>
  <c r="G10" i="193"/>
  <c r="I10" i="193" s="1"/>
  <c r="D10" i="193"/>
  <c r="R9" i="193"/>
  <c r="H9" i="193"/>
  <c r="G9" i="193"/>
  <c r="D9" i="193"/>
  <c r="R8" i="193"/>
  <c r="H8" i="193"/>
  <c r="G8" i="193"/>
  <c r="E8" i="193"/>
  <c r="D8" i="193"/>
  <c r="R7" i="193"/>
  <c r="I7" i="193"/>
  <c r="H7" i="193"/>
  <c r="G7" i="193"/>
  <c r="I25" i="193" s="1"/>
  <c r="D7" i="193"/>
  <c r="R6" i="193"/>
  <c r="H6" i="193"/>
  <c r="G6" i="193"/>
  <c r="D6" i="193"/>
  <c r="T28" i="192"/>
  <c r="H25" i="192" s="1"/>
  <c r="S28" i="192"/>
  <c r="E22" i="192" s="1"/>
  <c r="D28" i="192"/>
  <c r="R27" i="192"/>
  <c r="G27" i="192"/>
  <c r="E27" i="192"/>
  <c r="D27" i="192"/>
  <c r="R26" i="192"/>
  <c r="H26" i="192"/>
  <c r="G26" i="192"/>
  <c r="E26" i="192"/>
  <c r="D26" i="192"/>
  <c r="R25" i="192"/>
  <c r="G25" i="192"/>
  <c r="D25" i="192"/>
  <c r="R24" i="192"/>
  <c r="H24" i="192"/>
  <c r="G24" i="192"/>
  <c r="D24" i="192"/>
  <c r="R23" i="192"/>
  <c r="G23" i="192"/>
  <c r="E23" i="192"/>
  <c r="D23" i="192"/>
  <c r="R22" i="192"/>
  <c r="G22" i="192"/>
  <c r="D22" i="192"/>
  <c r="R21" i="192"/>
  <c r="H21" i="192"/>
  <c r="G21" i="192"/>
  <c r="E21" i="192"/>
  <c r="D21" i="192"/>
  <c r="R20" i="192"/>
  <c r="G20" i="192"/>
  <c r="I20" i="192" s="1"/>
  <c r="D20" i="192"/>
  <c r="R19" i="192"/>
  <c r="G19" i="192"/>
  <c r="E19" i="192"/>
  <c r="D19" i="192"/>
  <c r="R18" i="192"/>
  <c r="H18" i="192"/>
  <c r="G18" i="192"/>
  <c r="E18" i="192"/>
  <c r="D18" i="192"/>
  <c r="R17" i="192"/>
  <c r="G17" i="192"/>
  <c r="D17" i="192"/>
  <c r="R16" i="192"/>
  <c r="H16" i="192"/>
  <c r="G16" i="192"/>
  <c r="D16" i="192"/>
  <c r="R15" i="192"/>
  <c r="G15" i="192"/>
  <c r="E15" i="192"/>
  <c r="D15" i="192"/>
  <c r="R14" i="192"/>
  <c r="G14" i="192"/>
  <c r="D14" i="192"/>
  <c r="R13" i="192"/>
  <c r="H13" i="192"/>
  <c r="G13" i="192"/>
  <c r="I13" i="192" s="1"/>
  <c r="E13" i="192"/>
  <c r="D13" i="192"/>
  <c r="R12" i="192"/>
  <c r="G12" i="192"/>
  <c r="E12" i="192"/>
  <c r="D12" i="192"/>
  <c r="R11" i="192"/>
  <c r="G11" i="192"/>
  <c r="E11" i="192"/>
  <c r="D11" i="192"/>
  <c r="R10" i="192"/>
  <c r="H10" i="192"/>
  <c r="G10" i="192"/>
  <c r="E10" i="192"/>
  <c r="D10" i="192"/>
  <c r="R9" i="192"/>
  <c r="G9" i="192"/>
  <c r="I9" i="192" s="1"/>
  <c r="D9" i="192"/>
  <c r="R8" i="192"/>
  <c r="H8" i="192"/>
  <c r="G8" i="192"/>
  <c r="D8" i="192"/>
  <c r="R7" i="192"/>
  <c r="G7" i="192"/>
  <c r="E7" i="192"/>
  <c r="D7" i="192"/>
  <c r="R6" i="192"/>
  <c r="G6" i="192"/>
  <c r="D6" i="192"/>
  <c r="T28" i="191"/>
  <c r="S28" i="191"/>
  <c r="G28" i="191"/>
  <c r="D28" i="191"/>
  <c r="R27" i="191"/>
  <c r="H27" i="191"/>
  <c r="G27" i="191"/>
  <c r="I27" i="191" s="1"/>
  <c r="E27" i="191"/>
  <c r="D27" i="191"/>
  <c r="R26" i="191"/>
  <c r="H26" i="191"/>
  <c r="G26" i="191"/>
  <c r="E26" i="191"/>
  <c r="D26" i="191"/>
  <c r="R25" i="191"/>
  <c r="H25" i="191"/>
  <c r="G25" i="191"/>
  <c r="E25" i="191"/>
  <c r="D25" i="191"/>
  <c r="R24" i="191"/>
  <c r="H24" i="191"/>
  <c r="G24" i="191"/>
  <c r="F24" i="191"/>
  <c r="E24" i="191"/>
  <c r="D24" i="191"/>
  <c r="R23" i="191"/>
  <c r="H23" i="191"/>
  <c r="G23" i="191"/>
  <c r="E23" i="191"/>
  <c r="D23" i="191"/>
  <c r="R22" i="191"/>
  <c r="H22" i="191"/>
  <c r="G22" i="191"/>
  <c r="E22" i="191"/>
  <c r="D22" i="191"/>
  <c r="R21" i="191"/>
  <c r="H21" i="191"/>
  <c r="G21" i="191"/>
  <c r="E21" i="191"/>
  <c r="D21" i="191"/>
  <c r="R20" i="191"/>
  <c r="H20" i="191"/>
  <c r="G20" i="191"/>
  <c r="E20" i="191"/>
  <c r="D20" i="191"/>
  <c r="R19" i="191"/>
  <c r="H19" i="191"/>
  <c r="G19" i="191"/>
  <c r="E19" i="191"/>
  <c r="D19" i="191"/>
  <c r="R18" i="191"/>
  <c r="H18" i="191"/>
  <c r="G18" i="191"/>
  <c r="E18" i="191"/>
  <c r="D18" i="191"/>
  <c r="R17" i="191"/>
  <c r="H17" i="191"/>
  <c r="G17" i="191"/>
  <c r="E17" i="191"/>
  <c r="D17" i="191"/>
  <c r="R16" i="191"/>
  <c r="H16" i="191"/>
  <c r="G16" i="191"/>
  <c r="E16" i="191"/>
  <c r="D16" i="191"/>
  <c r="F16" i="191" s="1"/>
  <c r="R15" i="191"/>
  <c r="H15" i="191"/>
  <c r="G15" i="191"/>
  <c r="E15" i="191"/>
  <c r="D15" i="191"/>
  <c r="R14" i="191"/>
  <c r="H14" i="191"/>
  <c r="G14" i="191"/>
  <c r="I14" i="191" s="1"/>
  <c r="E14" i="191"/>
  <c r="D14" i="191"/>
  <c r="R13" i="191"/>
  <c r="H13" i="191"/>
  <c r="G13" i="191"/>
  <c r="E13" i="191"/>
  <c r="D13" i="191"/>
  <c r="R12" i="191"/>
  <c r="H12" i="191"/>
  <c r="G12" i="191"/>
  <c r="E12" i="191"/>
  <c r="D12" i="191"/>
  <c r="R11" i="191"/>
  <c r="I11" i="191"/>
  <c r="H11" i="191"/>
  <c r="G11" i="191"/>
  <c r="E11" i="191"/>
  <c r="D11" i="191"/>
  <c r="R10" i="191"/>
  <c r="H10" i="191"/>
  <c r="G10" i="191"/>
  <c r="F10" i="191"/>
  <c r="E10" i="191"/>
  <c r="D10" i="191"/>
  <c r="R9" i="191"/>
  <c r="H9" i="191"/>
  <c r="G9" i="191"/>
  <c r="E9" i="191"/>
  <c r="D9" i="191"/>
  <c r="R8" i="191"/>
  <c r="H8" i="191"/>
  <c r="G8" i="191"/>
  <c r="E8" i="191"/>
  <c r="D8" i="191"/>
  <c r="R7" i="191"/>
  <c r="H7" i="191"/>
  <c r="G7" i="191"/>
  <c r="E7" i="191"/>
  <c r="D7" i="191"/>
  <c r="R6" i="191"/>
  <c r="H6" i="191"/>
  <c r="G6" i="191"/>
  <c r="E6" i="191"/>
  <c r="D6" i="191"/>
  <c r="T28" i="190"/>
  <c r="G28" i="190" s="1"/>
  <c r="S28" i="190"/>
  <c r="E27" i="190" s="1"/>
  <c r="R27" i="190"/>
  <c r="H27" i="190"/>
  <c r="G27" i="190"/>
  <c r="D27" i="190"/>
  <c r="R26" i="190"/>
  <c r="H26" i="190"/>
  <c r="G26" i="190"/>
  <c r="D26" i="190"/>
  <c r="F26" i="190" s="1"/>
  <c r="R25" i="190"/>
  <c r="H25" i="190"/>
  <c r="G25" i="190"/>
  <c r="I25" i="190" s="1"/>
  <c r="D25" i="190"/>
  <c r="R24" i="190"/>
  <c r="G24" i="190"/>
  <c r="D24" i="190"/>
  <c r="R23" i="190"/>
  <c r="G23" i="190"/>
  <c r="D23" i="190"/>
  <c r="R22" i="190"/>
  <c r="H22" i="190"/>
  <c r="G22" i="190"/>
  <c r="D22" i="190"/>
  <c r="R21" i="190"/>
  <c r="H21" i="190"/>
  <c r="G21" i="190"/>
  <c r="I21" i="190" s="1"/>
  <c r="D21" i="190"/>
  <c r="R20" i="190"/>
  <c r="H20" i="190"/>
  <c r="G20" i="190"/>
  <c r="F20" i="190"/>
  <c r="D20" i="190"/>
  <c r="R19" i="190"/>
  <c r="H19" i="190"/>
  <c r="G19" i="190"/>
  <c r="E19" i="190"/>
  <c r="D19" i="190"/>
  <c r="R18" i="190"/>
  <c r="I18" i="190"/>
  <c r="H18" i="190"/>
  <c r="G18" i="190"/>
  <c r="D18" i="190"/>
  <c r="F18" i="190" s="1"/>
  <c r="R17" i="190"/>
  <c r="H17" i="190"/>
  <c r="G17" i="190"/>
  <c r="E17" i="190"/>
  <c r="D17" i="190"/>
  <c r="R16" i="190"/>
  <c r="H16" i="190"/>
  <c r="G16" i="190"/>
  <c r="D16" i="190"/>
  <c r="R15" i="190"/>
  <c r="H15" i="190"/>
  <c r="G15" i="190"/>
  <c r="D15" i="190"/>
  <c r="R14" i="190"/>
  <c r="H14" i="190"/>
  <c r="G14" i="190"/>
  <c r="D14" i="190"/>
  <c r="F14" i="190" s="1"/>
  <c r="R13" i="190"/>
  <c r="H13" i="190"/>
  <c r="G13" i="190"/>
  <c r="D13" i="190"/>
  <c r="R12" i="190"/>
  <c r="H12" i="190"/>
  <c r="G12" i="190"/>
  <c r="D12" i="190"/>
  <c r="R11" i="190"/>
  <c r="H11" i="190"/>
  <c r="G11" i="190"/>
  <c r="D11" i="190"/>
  <c r="R10" i="190"/>
  <c r="H10" i="190"/>
  <c r="G10" i="190"/>
  <c r="D10" i="190"/>
  <c r="F15" i="190" s="1"/>
  <c r="R9" i="190"/>
  <c r="H9" i="190"/>
  <c r="G9" i="190"/>
  <c r="I9" i="190" s="1"/>
  <c r="D9" i="190"/>
  <c r="R8" i="190"/>
  <c r="H8" i="190"/>
  <c r="G8" i="190"/>
  <c r="I23" i="190" s="1"/>
  <c r="D8" i="190"/>
  <c r="R7" i="190"/>
  <c r="I7" i="190"/>
  <c r="H7" i="190"/>
  <c r="G7" i="190"/>
  <c r="D7" i="190"/>
  <c r="R6" i="190"/>
  <c r="H6" i="190"/>
  <c r="G6" i="190"/>
  <c r="E6" i="190"/>
  <c r="D6" i="190"/>
  <c r="T28" i="189"/>
  <c r="G28" i="189" s="1"/>
  <c r="S28" i="189"/>
  <c r="D28" i="189"/>
  <c r="R27" i="189"/>
  <c r="H27" i="189"/>
  <c r="G27" i="189"/>
  <c r="E27" i="189"/>
  <c r="D27" i="189"/>
  <c r="R26" i="189"/>
  <c r="G26" i="189"/>
  <c r="D26" i="189"/>
  <c r="R25" i="189"/>
  <c r="G25" i="189"/>
  <c r="F25" i="189"/>
  <c r="D25" i="189"/>
  <c r="R24" i="189"/>
  <c r="H24" i="189"/>
  <c r="G24" i="189"/>
  <c r="E24" i="189"/>
  <c r="D24" i="189"/>
  <c r="R23" i="189"/>
  <c r="I23" i="189"/>
  <c r="G23" i="189"/>
  <c r="D23" i="189"/>
  <c r="R22" i="189"/>
  <c r="H22" i="189"/>
  <c r="G22" i="189"/>
  <c r="D22" i="189"/>
  <c r="R21" i="189"/>
  <c r="H21" i="189"/>
  <c r="G21" i="189"/>
  <c r="E21" i="189"/>
  <c r="D21" i="189"/>
  <c r="R20" i="189"/>
  <c r="G20" i="189"/>
  <c r="F20" i="189"/>
  <c r="D20" i="189"/>
  <c r="R19" i="189"/>
  <c r="H19" i="189"/>
  <c r="G19" i="189"/>
  <c r="E19" i="189"/>
  <c r="D19" i="189"/>
  <c r="R18" i="189"/>
  <c r="G18" i="189"/>
  <c r="E18" i="189"/>
  <c r="D18" i="189"/>
  <c r="R17" i="189"/>
  <c r="G17" i="189"/>
  <c r="D17" i="189"/>
  <c r="F9" i="189" s="1"/>
  <c r="R16" i="189"/>
  <c r="H16" i="189"/>
  <c r="G16" i="189"/>
  <c r="E16" i="189"/>
  <c r="D16" i="189"/>
  <c r="R15" i="189"/>
  <c r="G15" i="189"/>
  <c r="D15" i="189"/>
  <c r="R14" i="189"/>
  <c r="H14" i="189"/>
  <c r="G14" i="189"/>
  <c r="D14" i="189"/>
  <c r="R13" i="189"/>
  <c r="H13" i="189"/>
  <c r="G13" i="189"/>
  <c r="E13" i="189"/>
  <c r="D13" i="189"/>
  <c r="R12" i="189"/>
  <c r="H12" i="189"/>
  <c r="G12" i="189"/>
  <c r="D12" i="189"/>
  <c r="F12" i="189" s="1"/>
  <c r="R11" i="189"/>
  <c r="H11" i="189"/>
  <c r="G11" i="189"/>
  <c r="E11" i="189"/>
  <c r="D11" i="189"/>
  <c r="R10" i="189"/>
  <c r="G10" i="189"/>
  <c r="I14" i="189" s="1"/>
  <c r="E10" i="189"/>
  <c r="D10" i="189"/>
  <c r="R9" i="189"/>
  <c r="G9" i="189"/>
  <c r="D9" i="189"/>
  <c r="R8" i="189"/>
  <c r="H8" i="189"/>
  <c r="G8" i="189"/>
  <c r="E8" i="189"/>
  <c r="D8" i="189"/>
  <c r="R7" i="189"/>
  <c r="I7" i="189"/>
  <c r="G7" i="189"/>
  <c r="D7" i="189"/>
  <c r="F22" i="189" s="1"/>
  <c r="R6" i="189"/>
  <c r="H6" i="189"/>
  <c r="G6" i="189"/>
  <c r="D6" i="189"/>
  <c r="T28" i="188"/>
  <c r="S28" i="188"/>
  <c r="E14" i="188" s="1"/>
  <c r="G28" i="188"/>
  <c r="R27" i="188"/>
  <c r="G27" i="188"/>
  <c r="F27" i="188"/>
  <c r="D27" i="188"/>
  <c r="R26" i="188"/>
  <c r="H26" i="188"/>
  <c r="G26" i="188"/>
  <c r="D26" i="188"/>
  <c r="R25" i="188"/>
  <c r="G25" i="188"/>
  <c r="D25" i="188"/>
  <c r="R24" i="188"/>
  <c r="H24" i="188"/>
  <c r="G24" i="188"/>
  <c r="D24" i="188"/>
  <c r="R23" i="188"/>
  <c r="H23" i="188"/>
  <c r="G23" i="188"/>
  <c r="D23" i="188"/>
  <c r="R22" i="188"/>
  <c r="H22" i="188"/>
  <c r="G22" i="188"/>
  <c r="D22" i="188"/>
  <c r="R21" i="188"/>
  <c r="H21" i="188"/>
  <c r="G21" i="188"/>
  <c r="I7" i="188" s="1"/>
  <c r="E21" i="188"/>
  <c r="D21" i="188"/>
  <c r="R20" i="188"/>
  <c r="G20" i="188"/>
  <c r="D20" i="188"/>
  <c r="R19" i="188"/>
  <c r="G19" i="188"/>
  <c r="E19" i="188"/>
  <c r="D19" i="188"/>
  <c r="R18" i="188"/>
  <c r="H18" i="188"/>
  <c r="G18" i="188"/>
  <c r="E18" i="188"/>
  <c r="D18" i="188"/>
  <c r="R17" i="188"/>
  <c r="H17" i="188"/>
  <c r="G17" i="188"/>
  <c r="D17" i="188"/>
  <c r="R16" i="188"/>
  <c r="H16" i="188"/>
  <c r="G16" i="188"/>
  <c r="D16" i="188"/>
  <c r="R15" i="188"/>
  <c r="I15" i="188"/>
  <c r="H15" i="188"/>
  <c r="G15" i="188"/>
  <c r="D15" i="188"/>
  <c r="R14" i="188"/>
  <c r="H14" i="188"/>
  <c r="G14" i="188"/>
  <c r="D14" i="188"/>
  <c r="R13" i="188"/>
  <c r="H13" i="188"/>
  <c r="G13" i="188"/>
  <c r="D13" i="188"/>
  <c r="R12" i="188"/>
  <c r="G12" i="188"/>
  <c r="D12" i="188"/>
  <c r="R11" i="188"/>
  <c r="G11" i="188"/>
  <c r="D11" i="188"/>
  <c r="R10" i="188"/>
  <c r="H10" i="188"/>
  <c r="G10" i="188"/>
  <c r="E10" i="188"/>
  <c r="D10" i="188"/>
  <c r="R9" i="188"/>
  <c r="H9" i="188"/>
  <c r="G9" i="188"/>
  <c r="D9" i="188"/>
  <c r="F24" i="188" s="1"/>
  <c r="R8" i="188"/>
  <c r="H8" i="188"/>
  <c r="G8" i="188"/>
  <c r="D8" i="188"/>
  <c r="R7" i="188"/>
  <c r="H7" i="188"/>
  <c r="G7" i="188"/>
  <c r="D7" i="188"/>
  <c r="R6" i="188"/>
  <c r="H6" i="188"/>
  <c r="G6" i="188"/>
  <c r="D6" i="188"/>
  <c r="T28" i="187"/>
  <c r="H25" i="187" s="1"/>
  <c r="S28" i="187"/>
  <c r="E22" i="187" s="1"/>
  <c r="D28" i="187"/>
  <c r="R27" i="187"/>
  <c r="G27" i="187"/>
  <c r="E27" i="187"/>
  <c r="D27" i="187"/>
  <c r="R26" i="187"/>
  <c r="G26" i="187"/>
  <c r="E26" i="187"/>
  <c r="D26" i="187"/>
  <c r="F26" i="187" s="1"/>
  <c r="R25" i="187"/>
  <c r="G25" i="187"/>
  <c r="D25" i="187"/>
  <c r="R24" i="187"/>
  <c r="H24" i="187"/>
  <c r="G24" i="187"/>
  <c r="D24" i="187"/>
  <c r="R23" i="187"/>
  <c r="G23" i="187"/>
  <c r="E23" i="187"/>
  <c r="D23" i="187"/>
  <c r="R22" i="187"/>
  <c r="G22" i="187"/>
  <c r="D22" i="187"/>
  <c r="R21" i="187"/>
  <c r="H21" i="187"/>
  <c r="G21" i="187"/>
  <c r="E21" i="187"/>
  <c r="D21" i="187"/>
  <c r="R20" i="187"/>
  <c r="G20" i="187"/>
  <c r="E20" i="187"/>
  <c r="D20" i="187"/>
  <c r="R19" i="187"/>
  <c r="G19" i="187"/>
  <c r="E19" i="187"/>
  <c r="D19" i="187"/>
  <c r="R18" i="187"/>
  <c r="G18" i="187"/>
  <c r="E18" i="187"/>
  <c r="D18" i="187"/>
  <c r="F18" i="187" s="1"/>
  <c r="R17" i="187"/>
  <c r="G17" i="187"/>
  <c r="D17" i="187"/>
  <c r="F17" i="187" s="1"/>
  <c r="R16" i="187"/>
  <c r="H16" i="187"/>
  <c r="G16" i="187"/>
  <c r="D16" i="187"/>
  <c r="R15" i="187"/>
  <c r="G15" i="187"/>
  <c r="E15" i="187"/>
  <c r="D15" i="187"/>
  <c r="F15" i="187" s="1"/>
  <c r="R14" i="187"/>
  <c r="G14" i="187"/>
  <c r="F14" i="187"/>
  <c r="D14" i="187"/>
  <c r="R13" i="187"/>
  <c r="H13" i="187"/>
  <c r="G13" i="187"/>
  <c r="E13" i="187"/>
  <c r="D13" i="187"/>
  <c r="R12" i="187"/>
  <c r="G12" i="187"/>
  <c r="E12" i="187"/>
  <c r="D12" i="187"/>
  <c r="R11" i="187"/>
  <c r="G11" i="187"/>
  <c r="E11" i="187"/>
  <c r="D11" i="187"/>
  <c r="R10" i="187"/>
  <c r="G10" i="187"/>
  <c r="E10" i="187"/>
  <c r="D10" i="187"/>
  <c r="R9" i="187"/>
  <c r="G9" i="187"/>
  <c r="D9" i="187"/>
  <c r="R8" i="187"/>
  <c r="H8" i="187"/>
  <c r="G8" i="187"/>
  <c r="E8" i="187"/>
  <c r="D8" i="187"/>
  <c r="R7" i="187"/>
  <c r="G7" i="187"/>
  <c r="I25" i="187" s="1"/>
  <c r="E7" i="187"/>
  <c r="D7" i="187"/>
  <c r="F7" i="187" s="1"/>
  <c r="R6" i="187"/>
  <c r="G6" i="187"/>
  <c r="D6" i="187"/>
  <c r="F24" i="187" s="1"/>
  <c r="T28" i="186"/>
  <c r="H27" i="186" s="1"/>
  <c r="S28" i="186"/>
  <c r="G28" i="186"/>
  <c r="D28" i="186"/>
  <c r="R27" i="186"/>
  <c r="G27" i="186"/>
  <c r="E27" i="186"/>
  <c r="D27" i="186"/>
  <c r="R26" i="186"/>
  <c r="H26" i="186"/>
  <c r="G26" i="186"/>
  <c r="E26" i="186"/>
  <c r="D26" i="186"/>
  <c r="R25" i="186"/>
  <c r="H25" i="186"/>
  <c r="G25" i="186"/>
  <c r="E25" i="186"/>
  <c r="D25" i="186"/>
  <c r="R24" i="186"/>
  <c r="H24" i="186"/>
  <c r="G24" i="186"/>
  <c r="E24" i="186"/>
  <c r="D24" i="186"/>
  <c r="R23" i="186"/>
  <c r="H23" i="186"/>
  <c r="G23" i="186"/>
  <c r="E23" i="186"/>
  <c r="D23" i="186"/>
  <c r="R22" i="186"/>
  <c r="G22" i="186"/>
  <c r="E22" i="186"/>
  <c r="D22" i="186"/>
  <c r="R21" i="186"/>
  <c r="H21" i="186"/>
  <c r="G21" i="186"/>
  <c r="E21" i="186"/>
  <c r="D21" i="186"/>
  <c r="R20" i="186"/>
  <c r="H20" i="186"/>
  <c r="G20" i="186"/>
  <c r="E20" i="186"/>
  <c r="D20" i="186"/>
  <c r="R19" i="186"/>
  <c r="G19" i="186"/>
  <c r="E19" i="186"/>
  <c r="D19" i="186"/>
  <c r="R18" i="186"/>
  <c r="H18" i="186"/>
  <c r="G18" i="186"/>
  <c r="E18" i="186"/>
  <c r="D18" i="186"/>
  <c r="R17" i="186"/>
  <c r="H17" i="186"/>
  <c r="G17" i="186"/>
  <c r="E17" i="186"/>
  <c r="D17" i="186"/>
  <c r="R16" i="186"/>
  <c r="H16" i="186"/>
  <c r="G16" i="186"/>
  <c r="E16" i="186"/>
  <c r="D16" i="186"/>
  <c r="R15" i="186"/>
  <c r="H15" i="186"/>
  <c r="G15" i="186"/>
  <c r="E15" i="186"/>
  <c r="D15" i="186"/>
  <c r="R14" i="186"/>
  <c r="H14" i="186"/>
  <c r="G14" i="186"/>
  <c r="I14" i="186" s="1"/>
  <c r="E14" i="186"/>
  <c r="D14" i="186"/>
  <c r="R13" i="186"/>
  <c r="H13" i="186"/>
  <c r="G13" i="186"/>
  <c r="E13" i="186"/>
  <c r="D13" i="186"/>
  <c r="R12" i="186"/>
  <c r="H12" i="186"/>
  <c r="G12" i="186"/>
  <c r="E12" i="186"/>
  <c r="D12" i="186"/>
  <c r="R11" i="186"/>
  <c r="H11" i="186"/>
  <c r="G11" i="186"/>
  <c r="E11" i="186"/>
  <c r="D11" i="186"/>
  <c r="R10" i="186"/>
  <c r="H10" i="186"/>
  <c r="G10" i="186"/>
  <c r="E10" i="186"/>
  <c r="D10" i="186"/>
  <c r="R9" i="186"/>
  <c r="H9" i="186"/>
  <c r="G9" i="186"/>
  <c r="E9" i="186"/>
  <c r="D9" i="186"/>
  <c r="R8" i="186"/>
  <c r="H8" i="186"/>
  <c r="G8" i="186"/>
  <c r="E8" i="186"/>
  <c r="D8" i="186"/>
  <c r="R7" i="186"/>
  <c r="H7" i="186"/>
  <c r="G7" i="186"/>
  <c r="E7" i="186"/>
  <c r="D7" i="186"/>
  <c r="R6" i="186"/>
  <c r="H6" i="186"/>
  <c r="G6" i="186"/>
  <c r="E6" i="186"/>
  <c r="D6" i="186"/>
  <c r="T28" i="185"/>
  <c r="S28" i="185"/>
  <c r="E26" i="185" s="1"/>
  <c r="G28" i="185"/>
  <c r="R27" i="185"/>
  <c r="H27" i="185"/>
  <c r="G27" i="185"/>
  <c r="E27" i="185"/>
  <c r="D27" i="185"/>
  <c r="R26" i="185"/>
  <c r="I26" i="185"/>
  <c r="H26" i="185"/>
  <c r="G26" i="185"/>
  <c r="D26" i="185"/>
  <c r="R25" i="185"/>
  <c r="H25" i="185"/>
  <c r="G25" i="185"/>
  <c r="E25" i="185"/>
  <c r="D25" i="185"/>
  <c r="R24" i="185"/>
  <c r="H24" i="185"/>
  <c r="G24" i="185"/>
  <c r="D24" i="185"/>
  <c r="R23" i="185"/>
  <c r="H23" i="185"/>
  <c r="G23" i="185"/>
  <c r="D23" i="185"/>
  <c r="R22" i="185"/>
  <c r="H22" i="185"/>
  <c r="G22" i="185"/>
  <c r="E22" i="185"/>
  <c r="D22" i="185"/>
  <c r="R21" i="185"/>
  <c r="H21" i="185"/>
  <c r="G21" i="185"/>
  <c r="D21" i="185"/>
  <c r="R20" i="185"/>
  <c r="H20" i="185"/>
  <c r="G20" i="185"/>
  <c r="D20" i="185"/>
  <c r="R19" i="185"/>
  <c r="H19" i="185"/>
  <c r="G19" i="185"/>
  <c r="E19" i="185"/>
  <c r="D19" i="185"/>
  <c r="R18" i="185"/>
  <c r="H18" i="185"/>
  <c r="G18" i="185"/>
  <c r="D18" i="185"/>
  <c r="R17" i="185"/>
  <c r="H17" i="185"/>
  <c r="G17" i="185"/>
  <c r="I17" i="185" s="1"/>
  <c r="E17" i="185"/>
  <c r="D17" i="185"/>
  <c r="R16" i="185"/>
  <c r="H16" i="185"/>
  <c r="G16" i="185"/>
  <c r="I16" i="185" s="1"/>
  <c r="D16" i="185"/>
  <c r="R15" i="185"/>
  <c r="H15" i="185"/>
  <c r="G15" i="185"/>
  <c r="F15" i="185"/>
  <c r="D15" i="185"/>
  <c r="R14" i="185"/>
  <c r="H14" i="185"/>
  <c r="G14" i="185"/>
  <c r="E14" i="185"/>
  <c r="D14" i="185"/>
  <c r="F14" i="185" s="1"/>
  <c r="R13" i="185"/>
  <c r="I13" i="185"/>
  <c r="H13" i="185"/>
  <c r="G13" i="185"/>
  <c r="D13" i="185"/>
  <c r="R12" i="185"/>
  <c r="H12" i="185"/>
  <c r="G12" i="185"/>
  <c r="D12" i="185"/>
  <c r="R11" i="185"/>
  <c r="H11" i="185"/>
  <c r="G11" i="185"/>
  <c r="E11" i="185"/>
  <c r="D11" i="185"/>
  <c r="R10" i="185"/>
  <c r="I10" i="185"/>
  <c r="H10" i="185"/>
  <c r="G10" i="185"/>
  <c r="D10" i="185"/>
  <c r="R9" i="185"/>
  <c r="H9" i="185"/>
  <c r="G9" i="185"/>
  <c r="E9" i="185"/>
  <c r="D9" i="185"/>
  <c r="R8" i="185"/>
  <c r="H8" i="185"/>
  <c r="G8" i="185"/>
  <c r="D8" i="185"/>
  <c r="R7" i="185"/>
  <c r="H7" i="185"/>
  <c r="G7" i="185"/>
  <c r="D7" i="185"/>
  <c r="F17" i="185" s="1"/>
  <c r="R6" i="185"/>
  <c r="H6" i="185"/>
  <c r="G6" i="185"/>
  <c r="I6" i="185" s="1"/>
  <c r="E6" i="185"/>
  <c r="D6" i="185"/>
  <c r="T28" i="184"/>
  <c r="G28" i="184" s="1"/>
  <c r="S28" i="184"/>
  <c r="E24" i="184" s="1"/>
  <c r="D28" i="184"/>
  <c r="R27" i="184"/>
  <c r="H27" i="184"/>
  <c r="G27" i="184"/>
  <c r="E27" i="184"/>
  <c r="D27" i="184"/>
  <c r="R26" i="184"/>
  <c r="G26" i="184"/>
  <c r="D26" i="184"/>
  <c r="R25" i="184"/>
  <c r="G25" i="184"/>
  <c r="D25" i="184"/>
  <c r="R24" i="184"/>
  <c r="H24" i="184"/>
  <c r="G24" i="184"/>
  <c r="I24" i="184" s="1"/>
  <c r="D24" i="184"/>
  <c r="R23" i="184"/>
  <c r="G23" i="184"/>
  <c r="D23" i="184"/>
  <c r="R22" i="184"/>
  <c r="H22" i="184"/>
  <c r="G22" i="184"/>
  <c r="D22" i="184"/>
  <c r="R21" i="184"/>
  <c r="H21" i="184"/>
  <c r="G21" i="184"/>
  <c r="I21" i="184" s="1"/>
  <c r="E21" i="184"/>
  <c r="D21" i="184"/>
  <c r="R20" i="184"/>
  <c r="G20" i="184"/>
  <c r="D20" i="184"/>
  <c r="R19" i="184"/>
  <c r="H19" i="184"/>
  <c r="G19" i="184"/>
  <c r="I19" i="184" s="1"/>
  <c r="D19" i="184"/>
  <c r="R18" i="184"/>
  <c r="G18" i="184"/>
  <c r="D18" i="184"/>
  <c r="R17" i="184"/>
  <c r="G17" i="184"/>
  <c r="D17" i="184"/>
  <c r="R16" i="184"/>
  <c r="H16" i="184"/>
  <c r="G16" i="184"/>
  <c r="E16" i="184"/>
  <c r="D16" i="184"/>
  <c r="R15" i="184"/>
  <c r="G15" i="184"/>
  <c r="I15" i="184" s="1"/>
  <c r="D15" i="184"/>
  <c r="R14" i="184"/>
  <c r="H14" i="184"/>
  <c r="G14" i="184"/>
  <c r="D14" i="184"/>
  <c r="R13" i="184"/>
  <c r="H13" i="184"/>
  <c r="G13" i="184"/>
  <c r="I23" i="184" s="1"/>
  <c r="E13" i="184"/>
  <c r="D13" i="184"/>
  <c r="R12" i="184"/>
  <c r="G12" i="184"/>
  <c r="D12" i="184"/>
  <c r="F12" i="184" s="1"/>
  <c r="R11" i="184"/>
  <c r="H11" i="184"/>
  <c r="G11" i="184"/>
  <c r="E11" i="184"/>
  <c r="D11" i="184"/>
  <c r="R10" i="184"/>
  <c r="G10" i="184"/>
  <c r="D10" i="184"/>
  <c r="R9" i="184"/>
  <c r="G9" i="184"/>
  <c r="D9" i="184"/>
  <c r="R8" i="184"/>
  <c r="H8" i="184"/>
  <c r="G8" i="184"/>
  <c r="E8" i="184"/>
  <c r="D8" i="184"/>
  <c r="R7" i="184"/>
  <c r="I7" i="184"/>
  <c r="G7" i="184"/>
  <c r="I25" i="184" s="1"/>
  <c r="D7" i="184"/>
  <c r="F17" i="184" s="1"/>
  <c r="R6" i="184"/>
  <c r="H6" i="184"/>
  <c r="G6" i="184"/>
  <c r="D6" i="184"/>
  <c r="T28" i="183"/>
  <c r="S28" i="183"/>
  <c r="E22" i="183" s="1"/>
  <c r="D28" i="183"/>
  <c r="R27" i="183"/>
  <c r="G27" i="183"/>
  <c r="E27" i="183"/>
  <c r="D27" i="183"/>
  <c r="R26" i="183"/>
  <c r="H26" i="183"/>
  <c r="G26" i="183"/>
  <c r="E26" i="183"/>
  <c r="D26" i="183"/>
  <c r="R25" i="183"/>
  <c r="G25" i="183"/>
  <c r="I25" i="183" s="1"/>
  <c r="D25" i="183"/>
  <c r="R24" i="183"/>
  <c r="G24" i="183"/>
  <c r="D24" i="183"/>
  <c r="R23" i="183"/>
  <c r="G23" i="183"/>
  <c r="I23" i="183" s="1"/>
  <c r="E23" i="183"/>
  <c r="D23" i="183"/>
  <c r="R22" i="183"/>
  <c r="G22" i="183"/>
  <c r="D22" i="183"/>
  <c r="R21" i="183"/>
  <c r="G21" i="183"/>
  <c r="I21" i="183" s="1"/>
  <c r="E21" i="183"/>
  <c r="D21" i="183"/>
  <c r="R20" i="183"/>
  <c r="G20" i="183"/>
  <c r="E20" i="183"/>
  <c r="D20" i="183"/>
  <c r="R19" i="183"/>
  <c r="I19" i="183"/>
  <c r="G19" i="183"/>
  <c r="E19" i="183"/>
  <c r="D19" i="183"/>
  <c r="R18" i="183"/>
  <c r="H18" i="183"/>
  <c r="G18" i="183"/>
  <c r="E18" i="183"/>
  <c r="D18" i="183"/>
  <c r="R17" i="183"/>
  <c r="G17" i="183"/>
  <c r="D17" i="183"/>
  <c r="R16" i="183"/>
  <c r="G16" i="183"/>
  <c r="D16" i="183"/>
  <c r="R15" i="183"/>
  <c r="G15" i="183"/>
  <c r="E15" i="183"/>
  <c r="D15" i="183"/>
  <c r="F15" i="183" s="1"/>
  <c r="R14" i="183"/>
  <c r="I14" i="183"/>
  <c r="G14" i="183"/>
  <c r="D14" i="183"/>
  <c r="F14" i="183" s="1"/>
  <c r="R13" i="183"/>
  <c r="G13" i="183"/>
  <c r="I13" i="183" s="1"/>
  <c r="E13" i="183"/>
  <c r="D13" i="183"/>
  <c r="R12" i="183"/>
  <c r="G12" i="183"/>
  <c r="E12" i="183"/>
  <c r="D12" i="183"/>
  <c r="R11" i="183"/>
  <c r="I11" i="183"/>
  <c r="G11" i="183"/>
  <c r="F11" i="183"/>
  <c r="E11" i="183"/>
  <c r="D11" i="183"/>
  <c r="R10" i="183"/>
  <c r="G10" i="183"/>
  <c r="E10" i="183"/>
  <c r="D10" i="183"/>
  <c r="R9" i="183"/>
  <c r="G9" i="183"/>
  <c r="I9" i="183" s="1"/>
  <c r="E9" i="183"/>
  <c r="D9" i="183"/>
  <c r="R8" i="183"/>
  <c r="H8" i="183"/>
  <c r="G8" i="183"/>
  <c r="F8" i="183"/>
  <c r="E8" i="183"/>
  <c r="D8" i="183"/>
  <c r="R7" i="183"/>
  <c r="G7" i="183"/>
  <c r="E7" i="183"/>
  <c r="D7" i="183"/>
  <c r="F7" i="183" s="1"/>
  <c r="R6" i="183"/>
  <c r="I6" i="183"/>
  <c r="G6" i="183"/>
  <c r="E6" i="183"/>
  <c r="D6" i="183"/>
  <c r="T28" i="182"/>
  <c r="H27" i="182" s="1"/>
  <c r="S28" i="182"/>
  <c r="G28" i="182"/>
  <c r="D28" i="182"/>
  <c r="R27" i="182"/>
  <c r="G27" i="182"/>
  <c r="I27" i="182" s="1"/>
  <c r="E27" i="182"/>
  <c r="D27" i="182"/>
  <c r="R26" i="182"/>
  <c r="H26" i="182"/>
  <c r="G26" i="182"/>
  <c r="E26" i="182"/>
  <c r="D26" i="182"/>
  <c r="R25" i="182"/>
  <c r="H25" i="182"/>
  <c r="G25" i="182"/>
  <c r="I25" i="182" s="1"/>
  <c r="E25" i="182"/>
  <c r="D25" i="182"/>
  <c r="R24" i="182"/>
  <c r="H24" i="182"/>
  <c r="G24" i="182"/>
  <c r="E24" i="182"/>
  <c r="D24" i="182"/>
  <c r="F24" i="182" s="1"/>
  <c r="R23" i="182"/>
  <c r="H23" i="182"/>
  <c r="G23" i="182"/>
  <c r="E23" i="182"/>
  <c r="D23" i="182"/>
  <c r="R22" i="182"/>
  <c r="H22" i="182"/>
  <c r="G22" i="182"/>
  <c r="E22" i="182"/>
  <c r="D22" i="182"/>
  <c r="R21" i="182"/>
  <c r="H21" i="182"/>
  <c r="G21" i="182"/>
  <c r="E21" i="182"/>
  <c r="D21" i="182"/>
  <c r="R20" i="182"/>
  <c r="H20" i="182"/>
  <c r="G20" i="182"/>
  <c r="E20" i="182"/>
  <c r="D20" i="182"/>
  <c r="R19" i="182"/>
  <c r="H19" i="182"/>
  <c r="G19" i="182"/>
  <c r="E19" i="182"/>
  <c r="D19" i="182"/>
  <c r="R18" i="182"/>
  <c r="H18" i="182"/>
  <c r="G18" i="182"/>
  <c r="E18" i="182"/>
  <c r="D18" i="182"/>
  <c r="R17" i="182"/>
  <c r="H17" i="182"/>
  <c r="G17" i="182"/>
  <c r="E17" i="182"/>
  <c r="D17" i="182"/>
  <c r="R16" i="182"/>
  <c r="I16" i="182"/>
  <c r="H16" i="182"/>
  <c r="G16" i="182"/>
  <c r="E16" i="182"/>
  <c r="D16" i="182"/>
  <c r="R15" i="182"/>
  <c r="H15" i="182"/>
  <c r="G15" i="182"/>
  <c r="I15" i="182" s="1"/>
  <c r="E15" i="182"/>
  <c r="D15" i="182"/>
  <c r="R14" i="182"/>
  <c r="H14" i="182"/>
  <c r="G14" i="182"/>
  <c r="E14" i="182"/>
  <c r="D14" i="182"/>
  <c r="R13" i="182"/>
  <c r="H13" i="182"/>
  <c r="G13" i="182"/>
  <c r="E13" i="182"/>
  <c r="D13" i="182"/>
  <c r="F7" i="182" s="1"/>
  <c r="R12" i="182"/>
  <c r="H12" i="182"/>
  <c r="G12" i="182"/>
  <c r="E12" i="182"/>
  <c r="D12" i="182"/>
  <c r="R11" i="182"/>
  <c r="H11" i="182"/>
  <c r="G11" i="182"/>
  <c r="I11" i="182" s="1"/>
  <c r="E11" i="182"/>
  <c r="D11" i="182"/>
  <c r="R10" i="182"/>
  <c r="H10" i="182"/>
  <c r="G10" i="182"/>
  <c r="F10" i="182"/>
  <c r="E10" i="182"/>
  <c r="D10" i="182"/>
  <c r="R9" i="182"/>
  <c r="H9" i="182"/>
  <c r="G9" i="182"/>
  <c r="E9" i="182"/>
  <c r="D9" i="182"/>
  <c r="R8" i="182"/>
  <c r="H8" i="182"/>
  <c r="G8" i="182"/>
  <c r="E8" i="182"/>
  <c r="D8" i="182"/>
  <c r="F8" i="182" s="1"/>
  <c r="R7" i="182"/>
  <c r="H7" i="182"/>
  <c r="G7" i="182"/>
  <c r="E7" i="182"/>
  <c r="D7" i="182"/>
  <c r="R6" i="182"/>
  <c r="H6" i="182"/>
  <c r="G6" i="182"/>
  <c r="E6" i="182"/>
  <c r="D6" i="182"/>
  <c r="F26" i="182" s="1"/>
  <c r="T28" i="181"/>
  <c r="G28" i="181" s="1"/>
  <c r="S28" i="181"/>
  <c r="E27" i="181" s="1"/>
  <c r="R27" i="181"/>
  <c r="H27" i="181"/>
  <c r="G27" i="181"/>
  <c r="D27" i="181"/>
  <c r="R26" i="181"/>
  <c r="H26" i="181"/>
  <c r="G26" i="181"/>
  <c r="D26" i="181"/>
  <c r="R25" i="181"/>
  <c r="H25" i="181"/>
  <c r="G25" i="181"/>
  <c r="E25" i="181"/>
  <c r="D25" i="181"/>
  <c r="R24" i="181"/>
  <c r="H24" i="181"/>
  <c r="G24" i="181"/>
  <c r="E24" i="181"/>
  <c r="D24" i="181"/>
  <c r="R23" i="181"/>
  <c r="H23" i="181"/>
  <c r="G23" i="181"/>
  <c r="D23" i="181"/>
  <c r="R22" i="181"/>
  <c r="H22" i="181"/>
  <c r="G22" i="181"/>
  <c r="E22" i="181"/>
  <c r="D22" i="181"/>
  <c r="R21" i="181"/>
  <c r="H21" i="181"/>
  <c r="G21" i="181"/>
  <c r="I21" i="181" s="1"/>
  <c r="D21" i="181"/>
  <c r="R20" i="181"/>
  <c r="H20" i="181"/>
  <c r="G20" i="181"/>
  <c r="D20" i="181"/>
  <c r="R19" i="181"/>
  <c r="H19" i="181"/>
  <c r="G19" i="181"/>
  <c r="E19" i="181"/>
  <c r="D19" i="181"/>
  <c r="R18" i="181"/>
  <c r="H18" i="181"/>
  <c r="G18" i="181"/>
  <c r="I18" i="181" s="1"/>
  <c r="D18" i="181"/>
  <c r="F18" i="181" s="1"/>
  <c r="R17" i="181"/>
  <c r="H17" i="181"/>
  <c r="G17" i="181"/>
  <c r="E17" i="181"/>
  <c r="D17" i="181"/>
  <c r="R16" i="181"/>
  <c r="H16" i="181"/>
  <c r="G16" i="181"/>
  <c r="E16" i="181"/>
  <c r="D16" i="181"/>
  <c r="R15" i="181"/>
  <c r="H15" i="181"/>
  <c r="G15" i="181"/>
  <c r="D15" i="181"/>
  <c r="R14" i="181"/>
  <c r="H14" i="181"/>
  <c r="G14" i="181"/>
  <c r="E14" i="181"/>
  <c r="D14" i="181"/>
  <c r="R13" i="181"/>
  <c r="H13" i="181"/>
  <c r="G13" i="181"/>
  <c r="D13" i="181"/>
  <c r="R12" i="181"/>
  <c r="H12" i="181"/>
  <c r="G12" i="181"/>
  <c r="D12" i="181"/>
  <c r="R11" i="181"/>
  <c r="H11" i="181"/>
  <c r="G11" i="181"/>
  <c r="E11" i="181"/>
  <c r="D11" i="181"/>
  <c r="R10" i="181"/>
  <c r="H10" i="181"/>
  <c r="G10" i="181"/>
  <c r="E10" i="181"/>
  <c r="D10" i="181"/>
  <c r="R9" i="181"/>
  <c r="H9" i="181"/>
  <c r="G9" i="181"/>
  <c r="E9" i="181"/>
  <c r="D9" i="181"/>
  <c r="F9" i="181" s="1"/>
  <c r="R8" i="181"/>
  <c r="H8" i="181"/>
  <c r="G8" i="181"/>
  <c r="E8" i="181"/>
  <c r="D8" i="181"/>
  <c r="F8" i="181" s="1"/>
  <c r="R7" i="181"/>
  <c r="H7" i="181"/>
  <c r="G7" i="181"/>
  <c r="D7" i="181"/>
  <c r="F11" i="181" s="1"/>
  <c r="R6" i="181"/>
  <c r="I6" i="181"/>
  <c r="H6" i="181"/>
  <c r="G6" i="181"/>
  <c r="E6" i="181"/>
  <c r="D6" i="181"/>
  <c r="T28" i="180"/>
  <c r="H26" i="180" s="1"/>
  <c r="S28" i="180"/>
  <c r="E24" i="180" s="1"/>
  <c r="G28" i="180"/>
  <c r="D28" i="180"/>
  <c r="R27" i="180"/>
  <c r="H27" i="180"/>
  <c r="G27" i="180"/>
  <c r="D27" i="180"/>
  <c r="F27" i="180" s="1"/>
  <c r="R26" i="180"/>
  <c r="G26" i="180"/>
  <c r="D26" i="180"/>
  <c r="R25" i="180"/>
  <c r="H25" i="180"/>
  <c r="G25" i="180"/>
  <c r="E25" i="180"/>
  <c r="D25" i="180"/>
  <c r="R24" i="180"/>
  <c r="H24" i="180"/>
  <c r="G24" i="180"/>
  <c r="D24" i="180"/>
  <c r="F24" i="180" s="1"/>
  <c r="R23" i="180"/>
  <c r="H23" i="180"/>
  <c r="G23" i="180"/>
  <c r="I23" i="180" s="1"/>
  <c r="E23" i="180"/>
  <c r="D23" i="180"/>
  <c r="F23" i="180" s="1"/>
  <c r="R22" i="180"/>
  <c r="H22" i="180"/>
  <c r="G22" i="180"/>
  <c r="I22" i="180" s="1"/>
  <c r="D22" i="180"/>
  <c r="F22" i="180" s="1"/>
  <c r="R21" i="180"/>
  <c r="H21" i="180"/>
  <c r="G21" i="180"/>
  <c r="D21" i="180"/>
  <c r="R20" i="180"/>
  <c r="H20" i="180"/>
  <c r="G20" i="180"/>
  <c r="D20" i="180"/>
  <c r="R19" i="180"/>
  <c r="H19" i="180"/>
  <c r="G19" i="180"/>
  <c r="I19" i="180" s="1"/>
  <c r="D19" i="180"/>
  <c r="F19" i="180" s="1"/>
  <c r="R18" i="180"/>
  <c r="H18" i="180"/>
  <c r="G18" i="180"/>
  <c r="I18" i="180" s="1"/>
  <c r="D18" i="180"/>
  <c r="R17" i="180"/>
  <c r="H17" i="180"/>
  <c r="G17" i="180"/>
  <c r="I17" i="180" s="1"/>
  <c r="E17" i="180"/>
  <c r="D17" i="180"/>
  <c r="R16" i="180"/>
  <c r="H16" i="180"/>
  <c r="G16" i="180"/>
  <c r="D16" i="180"/>
  <c r="F16" i="180" s="1"/>
  <c r="R15" i="180"/>
  <c r="H15" i="180"/>
  <c r="G15" i="180"/>
  <c r="I15" i="180" s="1"/>
  <c r="E15" i="180"/>
  <c r="D15" i="180"/>
  <c r="F15" i="180" s="1"/>
  <c r="R14" i="180"/>
  <c r="H14" i="180"/>
  <c r="G14" i="180"/>
  <c r="I14" i="180" s="1"/>
  <c r="D14" i="180"/>
  <c r="F14" i="180" s="1"/>
  <c r="R13" i="180"/>
  <c r="H13" i="180"/>
  <c r="G13" i="180"/>
  <c r="D13" i="180"/>
  <c r="R12" i="180"/>
  <c r="H12" i="180"/>
  <c r="G12" i="180"/>
  <c r="D12" i="180"/>
  <c r="F12" i="180" s="1"/>
  <c r="R11" i="180"/>
  <c r="H11" i="180"/>
  <c r="G11" i="180"/>
  <c r="I13" i="180" s="1"/>
  <c r="D11" i="180"/>
  <c r="F11" i="180" s="1"/>
  <c r="R10" i="180"/>
  <c r="H10" i="180"/>
  <c r="G10" i="180"/>
  <c r="I10" i="180" s="1"/>
  <c r="D10" i="180"/>
  <c r="R9" i="180"/>
  <c r="H9" i="180"/>
  <c r="G9" i="180"/>
  <c r="E9" i="180"/>
  <c r="D9" i="180"/>
  <c r="R8" i="180"/>
  <c r="H8" i="180"/>
  <c r="G8" i="180"/>
  <c r="D8" i="180"/>
  <c r="F18" i="180" s="1"/>
  <c r="R7" i="180"/>
  <c r="H7" i="180"/>
  <c r="G7" i="180"/>
  <c r="I7" i="180" s="1"/>
  <c r="E7" i="180"/>
  <c r="D7" i="180"/>
  <c r="F7" i="180" s="1"/>
  <c r="R6" i="180"/>
  <c r="H6" i="180"/>
  <c r="G6" i="180"/>
  <c r="I20" i="180" s="1"/>
  <c r="D6" i="180"/>
  <c r="F25" i="180" s="1"/>
  <c r="T28" i="179"/>
  <c r="G28" i="179" s="1"/>
  <c r="S28" i="179"/>
  <c r="E26" i="179" s="1"/>
  <c r="R27" i="179"/>
  <c r="G27" i="179"/>
  <c r="I27" i="179" s="1"/>
  <c r="E27" i="179"/>
  <c r="D27" i="179"/>
  <c r="R26" i="179"/>
  <c r="H26" i="179"/>
  <c r="G26" i="179"/>
  <c r="D26" i="179"/>
  <c r="F26" i="179" s="1"/>
  <c r="R25" i="179"/>
  <c r="H25" i="179"/>
  <c r="G25" i="179"/>
  <c r="I25" i="179" s="1"/>
  <c r="D25" i="179"/>
  <c r="F25" i="179" s="1"/>
  <c r="R24" i="179"/>
  <c r="G24" i="179"/>
  <c r="I24" i="179" s="1"/>
  <c r="D24" i="179"/>
  <c r="F24" i="179" s="1"/>
  <c r="R23" i="179"/>
  <c r="G23" i="179"/>
  <c r="D23" i="179"/>
  <c r="R22" i="179"/>
  <c r="H22" i="179"/>
  <c r="G22" i="179"/>
  <c r="D22" i="179"/>
  <c r="F22" i="179" s="1"/>
  <c r="R21" i="179"/>
  <c r="H21" i="179"/>
  <c r="G21" i="179"/>
  <c r="I21" i="179" s="1"/>
  <c r="D21" i="179"/>
  <c r="R20" i="179"/>
  <c r="H20" i="179"/>
  <c r="G20" i="179"/>
  <c r="I20" i="179" s="1"/>
  <c r="D20" i="179"/>
  <c r="R19" i="179"/>
  <c r="G19" i="179"/>
  <c r="I19" i="179" s="1"/>
  <c r="E19" i="179"/>
  <c r="D19" i="179"/>
  <c r="R18" i="179"/>
  <c r="H18" i="179"/>
  <c r="G18" i="179"/>
  <c r="D18" i="179"/>
  <c r="F18" i="179" s="1"/>
  <c r="R17" i="179"/>
  <c r="H17" i="179"/>
  <c r="G17" i="179"/>
  <c r="I17" i="179" s="1"/>
  <c r="D17" i="179"/>
  <c r="F17" i="179" s="1"/>
  <c r="R16" i="179"/>
  <c r="G16" i="179"/>
  <c r="I16" i="179" s="1"/>
  <c r="D16" i="179"/>
  <c r="F16" i="179" s="1"/>
  <c r="R15" i="179"/>
  <c r="G15" i="179"/>
  <c r="D15" i="179"/>
  <c r="R14" i="179"/>
  <c r="H14" i="179"/>
  <c r="G14" i="179"/>
  <c r="D14" i="179"/>
  <c r="F14" i="179" s="1"/>
  <c r="R13" i="179"/>
  <c r="H13" i="179"/>
  <c r="G13" i="179"/>
  <c r="I23" i="179" s="1"/>
  <c r="D13" i="179"/>
  <c r="F13" i="179" s="1"/>
  <c r="R12" i="179"/>
  <c r="H12" i="179"/>
  <c r="G12" i="179"/>
  <c r="I12" i="179" s="1"/>
  <c r="D12" i="179"/>
  <c r="R11" i="179"/>
  <c r="G11" i="179"/>
  <c r="I11" i="179" s="1"/>
  <c r="E11" i="179"/>
  <c r="D11" i="179"/>
  <c r="R10" i="179"/>
  <c r="H10" i="179"/>
  <c r="G10" i="179"/>
  <c r="D10" i="179"/>
  <c r="R9" i="179"/>
  <c r="H9" i="179"/>
  <c r="G9" i="179"/>
  <c r="I9" i="179" s="1"/>
  <c r="D9" i="179"/>
  <c r="F9" i="179" s="1"/>
  <c r="R8" i="179"/>
  <c r="H8" i="179"/>
  <c r="G8" i="179"/>
  <c r="I22" i="179" s="1"/>
  <c r="D8" i="179"/>
  <c r="F23" i="179" s="1"/>
  <c r="R7" i="179"/>
  <c r="I7" i="179"/>
  <c r="G7" i="179"/>
  <c r="D7" i="179"/>
  <c r="R6" i="179"/>
  <c r="H6" i="179"/>
  <c r="G6" i="179"/>
  <c r="D6" i="179"/>
  <c r="F27" i="179" s="1"/>
  <c r="T28" i="178"/>
  <c r="S28" i="178"/>
  <c r="E20" i="178" s="1"/>
  <c r="G28" i="178"/>
  <c r="D28" i="178"/>
  <c r="R27" i="178"/>
  <c r="H27" i="178"/>
  <c r="G27" i="178"/>
  <c r="I27" i="178" s="1"/>
  <c r="E27" i="178"/>
  <c r="D27" i="178"/>
  <c r="F27" i="178" s="1"/>
  <c r="R26" i="178"/>
  <c r="H26" i="178"/>
  <c r="G26" i="178"/>
  <c r="I26" i="178" s="1"/>
  <c r="D26" i="178"/>
  <c r="F26" i="178" s="1"/>
  <c r="R25" i="178"/>
  <c r="H25" i="178"/>
  <c r="G25" i="178"/>
  <c r="D25" i="178"/>
  <c r="R24" i="178"/>
  <c r="H24" i="178"/>
  <c r="G24" i="178"/>
  <c r="D24" i="178"/>
  <c r="F24" i="178" s="1"/>
  <c r="R23" i="178"/>
  <c r="H23" i="178"/>
  <c r="G23" i="178"/>
  <c r="I23" i="178" s="1"/>
  <c r="D23" i="178"/>
  <c r="F23" i="178" s="1"/>
  <c r="R22" i="178"/>
  <c r="H22" i="178"/>
  <c r="G22" i="178"/>
  <c r="I22" i="178" s="1"/>
  <c r="D22" i="178"/>
  <c r="R21" i="178"/>
  <c r="H21" i="178"/>
  <c r="G21" i="178"/>
  <c r="I21" i="178" s="1"/>
  <c r="E21" i="178"/>
  <c r="D21" i="178"/>
  <c r="R20" i="178"/>
  <c r="H20" i="178"/>
  <c r="G20" i="178"/>
  <c r="D20" i="178"/>
  <c r="R19" i="178"/>
  <c r="H19" i="178"/>
  <c r="G19" i="178"/>
  <c r="I19" i="178" s="1"/>
  <c r="E19" i="178"/>
  <c r="D19" i="178"/>
  <c r="F19" i="178" s="1"/>
  <c r="R18" i="178"/>
  <c r="H18" i="178"/>
  <c r="G18" i="178"/>
  <c r="I18" i="178" s="1"/>
  <c r="D18" i="178"/>
  <c r="F18" i="178" s="1"/>
  <c r="R17" i="178"/>
  <c r="H17" i="178"/>
  <c r="G17" i="178"/>
  <c r="D17" i="178"/>
  <c r="R16" i="178"/>
  <c r="H16" i="178"/>
  <c r="G16" i="178"/>
  <c r="D16" i="178"/>
  <c r="F16" i="178" s="1"/>
  <c r="R15" i="178"/>
  <c r="H15" i="178"/>
  <c r="G15" i="178"/>
  <c r="I15" i="178" s="1"/>
  <c r="D15" i="178"/>
  <c r="F15" i="178" s="1"/>
  <c r="R14" i="178"/>
  <c r="H14" i="178"/>
  <c r="G14" i="178"/>
  <c r="I14" i="178" s="1"/>
  <c r="D14" i="178"/>
  <c r="R13" i="178"/>
  <c r="H13" i="178"/>
  <c r="G13" i="178"/>
  <c r="I13" i="178" s="1"/>
  <c r="E13" i="178"/>
  <c r="D13" i="178"/>
  <c r="R12" i="178"/>
  <c r="H12" i="178"/>
  <c r="G12" i="178"/>
  <c r="D12" i="178"/>
  <c r="F22" i="178" s="1"/>
  <c r="R11" i="178"/>
  <c r="H11" i="178"/>
  <c r="G11" i="178"/>
  <c r="I11" i="178" s="1"/>
  <c r="E11" i="178"/>
  <c r="D11" i="178"/>
  <c r="F11" i="178" s="1"/>
  <c r="R10" i="178"/>
  <c r="H10" i="178"/>
  <c r="G10" i="178"/>
  <c r="I10" i="178" s="1"/>
  <c r="D10" i="178"/>
  <c r="F10" i="178" s="1"/>
  <c r="R9" i="178"/>
  <c r="H9" i="178"/>
  <c r="G9" i="178"/>
  <c r="D9" i="178"/>
  <c r="R8" i="178"/>
  <c r="H8" i="178"/>
  <c r="G8" i="178"/>
  <c r="E8" i="178"/>
  <c r="D8" i="178"/>
  <c r="F8" i="178" s="1"/>
  <c r="R7" i="178"/>
  <c r="H7" i="178"/>
  <c r="G7" i="178"/>
  <c r="I25" i="178" s="1"/>
  <c r="D7" i="178"/>
  <c r="R6" i="178"/>
  <c r="H6" i="178"/>
  <c r="G6" i="178"/>
  <c r="I24" i="178" s="1"/>
  <c r="F6" i="178"/>
  <c r="D6" i="178"/>
  <c r="T28" i="177"/>
  <c r="H25" i="177" s="1"/>
  <c r="S28" i="177"/>
  <c r="E24" i="177" s="1"/>
  <c r="D28" i="177"/>
  <c r="R27" i="177"/>
  <c r="G27" i="177"/>
  <c r="E27" i="177"/>
  <c r="D27" i="177"/>
  <c r="R26" i="177"/>
  <c r="H26" i="177"/>
  <c r="G26" i="177"/>
  <c r="E26" i="177"/>
  <c r="D26" i="177"/>
  <c r="F26" i="177" s="1"/>
  <c r="R25" i="177"/>
  <c r="G25" i="177"/>
  <c r="I25" i="177" s="1"/>
  <c r="D25" i="177"/>
  <c r="F25" i="177" s="1"/>
  <c r="R24" i="177"/>
  <c r="H24" i="177"/>
  <c r="G24" i="177"/>
  <c r="I24" i="177" s="1"/>
  <c r="D24" i="177"/>
  <c r="R23" i="177"/>
  <c r="G23" i="177"/>
  <c r="I23" i="177" s="1"/>
  <c r="E23" i="177"/>
  <c r="D23" i="177"/>
  <c r="R22" i="177"/>
  <c r="G22" i="177"/>
  <c r="E22" i="177"/>
  <c r="D22" i="177"/>
  <c r="F22" i="177" s="1"/>
  <c r="R21" i="177"/>
  <c r="H21" i="177"/>
  <c r="G21" i="177"/>
  <c r="I21" i="177" s="1"/>
  <c r="E21" i="177"/>
  <c r="D21" i="177"/>
  <c r="R20" i="177"/>
  <c r="G20" i="177"/>
  <c r="I20" i="177" s="1"/>
  <c r="D20" i="177"/>
  <c r="R19" i="177"/>
  <c r="G19" i="177"/>
  <c r="E19" i="177"/>
  <c r="D19" i="177"/>
  <c r="R18" i="177"/>
  <c r="H18" i="177"/>
  <c r="G18" i="177"/>
  <c r="E18" i="177"/>
  <c r="D18" i="177"/>
  <c r="F18" i="177" s="1"/>
  <c r="R17" i="177"/>
  <c r="G17" i="177"/>
  <c r="I17" i="177" s="1"/>
  <c r="D17" i="177"/>
  <c r="F17" i="177" s="1"/>
  <c r="R16" i="177"/>
  <c r="H16" i="177"/>
  <c r="G16" i="177"/>
  <c r="I16" i="177" s="1"/>
  <c r="D16" i="177"/>
  <c r="R15" i="177"/>
  <c r="G15" i="177"/>
  <c r="I15" i="177" s="1"/>
  <c r="E15" i="177"/>
  <c r="D15" i="177"/>
  <c r="R14" i="177"/>
  <c r="G14" i="177"/>
  <c r="E14" i="177"/>
  <c r="D14" i="177"/>
  <c r="F14" i="177" s="1"/>
  <c r="R13" i="177"/>
  <c r="H13" i="177"/>
  <c r="G13" i="177"/>
  <c r="I13" i="177" s="1"/>
  <c r="E13" i="177"/>
  <c r="D13" i="177"/>
  <c r="F13" i="177" s="1"/>
  <c r="R12" i="177"/>
  <c r="G12" i="177"/>
  <c r="I12" i="177" s="1"/>
  <c r="D12" i="177"/>
  <c r="F12" i="177" s="1"/>
  <c r="R11" i="177"/>
  <c r="G11" i="177"/>
  <c r="E11" i="177"/>
  <c r="D11" i="177"/>
  <c r="R10" i="177"/>
  <c r="H10" i="177"/>
  <c r="G10" i="177"/>
  <c r="E10" i="177"/>
  <c r="D10" i="177"/>
  <c r="F10" i="177" s="1"/>
  <c r="R9" i="177"/>
  <c r="G9" i="177"/>
  <c r="I27" i="177" s="1"/>
  <c r="D9" i="177"/>
  <c r="F9" i="177" s="1"/>
  <c r="R8" i="177"/>
  <c r="H8" i="177"/>
  <c r="G8" i="177"/>
  <c r="I8" i="177" s="1"/>
  <c r="D8" i="177"/>
  <c r="R7" i="177"/>
  <c r="G7" i="177"/>
  <c r="I26" i="177" s="1"/>
  <c r="E7" i="177"/>
  <c r="D7" i="177"/>
  <c r="R6" i="177"/>
  <c r="G6" i="177"/>
  <c r="E6" i="177"/>
  <c r="D6" i="177"/>
  <c r="F23" i="177" s="1"/>
  <c r="T28" i="176"/>
  <c r="S28" i="176"/>
  <c r="E26" i="176" s="1"/>
  <c r="G28" i="176"/>
  <c r="D28" i="176"/>
  <c r="R27" i="176"/>
  <c r="H27" i="176"/>
  <c r="G27" i="176"/>
  <c r="I27" i="176" s="1"/>
  <c r="E27" i="176"/>
  <c r="D27" i="176"/>
  <c r="F27" i="176" s="1"/>
  <c r="R26" i="176"/>
  <c r="H26" i="176"/>
  <c r="G26" i="176"/>
  <c r="I26" i="176" s="1"/>
  <c r="D26" i="176"/>
  <c r="R25" i="176"/>
  <c r="H25" i="176"/>
  <c r="G25" i="176"/>
  <c r="I25" i="176" s="1"/>
  <c r="E25" i="176"/>
  <c r="D25" i="176"/>
  <c r="R24" i="176"/>
  <c r="H24" i="176"/>
  <c r="G24" i="176"/>
  <c r="E24" i="176"/>
  <c r="D24" i="176"/>
  <c r="F24" i="176" s="1"/>
  <c r="R23" i="176"/>
  <c r="H23" i="176"/>
  <c r="G23" i="176"/>
  <c r="I23" i="176" s="1"/>
  <c r="E23" i="176"/>
  <c r="D23" i="176"/>
  <c r="F23" i="176" s="1"/>
  <c r="R22" i="176"/>
  <c r="H22" i="176"/>
  <c r="G22" i="176"/>
  <c r="I22" i="176" s="1"/>
  <c r="D22" i="176"/>
  <c r="F22" i="176" s="1"/>
  <c r="R21" i="176"/>
  <c r="H21" i="176"/>
  <c r="G21" i="176"/>
  <c r="E21" i="176"/>
  <c r="D21" i="176"/>
  <c r="R20" i="176"/>
  <c r="H20" i="176"/>
  <c r="G20" i="176"/>
  <c r="E20" i="176"/>
  <c r="D20" i="176"/>
  <c r="R19" i="176"/>
  <c r="H19" i="176"/>
  <c r="G19" i="176"/>
  <c r="I19" i="176" s="1"/>
  <c r="E19" i="176"/>
  <c r="D19" i="176"/>
  <c r="F19" i="176" s="1"/>
  <c r="R18" i="176"/>
  <c r="H18" i="176"/>
  <c r="G18" i="176"/>
  <c r="I18" i="176" s="1"/>
  <c r="D18" i="176"/>
  <c r="R17" i="176"/>
  <c r="H17" i="176"/>
  <c r="G17" i="176"/>
  <c r="I17" i="176" s="1"/>
  <c r="E17" i="176"/>
  <c r="D17" i="176"/>
  <c r="R16" i="176"/>
  <c r="H16" i="176"/>
  <c r="G16" i="176"/>
  <c r="E16" i="176"/>
  <c r="D16" i="176"/>
  <c r="F16" i="176" s="1"/>
  <c r="R15" i="176"/>
  <c r="H15" i="176"/>
  <c r="G15" i="176"/>
  <c r="I15" i="176" s="1"/>
  <c r="E15" i="176"/>
  <c r="D15" i="176"/>
  <c r="F15" i="176" s="1"/>
  <c r="R14" i="176"/>
  <c r="H14" i="176"/>
  <c r="G14" i="176"/>
  <c r="I14" i="176" s="1"/>
  <c r="D14" i="176"/>
  <c r="F14" i="176" s="1"/>
  <c r="R13" i="176"/>
  <c r="H13" i="176"/>
  <c r="G13" i="176"/>
  <c r="E13" i="176"/>
  <c r="D13" i="176"/>
  <c r="R12" i="176"/>
  <c r="H12" i="176"/>
  <c r="G12" i="176"/>
  <c r="E12" i="176"/>
  <c r="D12" i="176"/>
  <c r="F12" i="176" s="1"/>
  <c r="R11" i="176"/>
  <c r="H11" i="176"/>
  <c r="G11" i="176"/>
  <c r="I21" i="176" s="1"/>
  <c r="E11" i="176"/>
  <c r="D11" i="176"/>
  <c r="F11" i="176" s="1"/>
  <c r="R10" i="176"/>
  <c r="H10" i="176"/>
  <c r="G10" i="176"/>
  <c r="I10" i="176" s="1"/>
  <c r="D10" i="176"/>
  <c r="R9" i="176"/>
  <c r="H9" i="176"/>
  <c r="G9" i="176"/>
  <c r="I9" i="176" s="1"/>
  <c r="E9" i="176"/>
  <c r="D9" i="176"/>
  <c r="R8" i="176"/>
  <c r="H8" i="176"/>
  <c r="G8" i="176"/>
  <c r="E8" i="176"/>
  <c r="D8" i="176"/>
  <c r="F26" i="176" s="1"/>
  <c r="R7" i="176"/>
  <c r="H7" i="176"/>
  <c r="G7" i="176"/>
  <c r="I7" i="176" s="1"/>
  <c r="E7" i="176"/>
  <c r="D7" i="176"/>
  <c r="F7" i="176" s="1"/>
  <c r="R6" i="176"/>
  <c r="H6" i="176"/>
  <c r="G6" i="176"/>
  <c r="I20" i="176" s="1"/>
  <c r="D6" i="176"/>
  <c r="F25" i="176" s="1"/>
  <c r="T28" i="175"/>
  <c r="G28" i="175" s="1"/>
  <c r="S28" i="175"/>
  <c r="E26" i="175" s="1"/>
  <c r="R27" i="175"/>
  <c r="G27" i="175"/>
  <c r="I27" i="175" s="1"/>
  <c r="D27" i="175"/>
  <c r="R26" i="175"/>
  <c r="G26" i="175"/>
  <c r="D26" i="175"/>
  <c r="F26" i="175" s="1"/>
  <c r="R25" i="175"/>
  <c r="H25" i="175"/>
  <c r="G25" i="175"/>
  <c r="I25" i="175" s="1"/>
  <c r="D25" i="175"/>
  <c r="F25" i="175" s="1"/>
  <c r="R24" i="175"/>
  <c r="G24" i="175"/>
  <c r="I24" i="175" s="1"/>
  <c r="D24" i="175"/>
  <c r="F24" i="175" s="1"/>
  <c r="R23" i="175"/>
  <c r="G23" i="175"/>
  <c r="D23" i="175"/>
  <c r="R22" i="175"/>
  <c r="H22" i="175"/>
  <c r="G22" i="175"/>
  <c r="D22" i="175"/>
  <c r="F22" i="175" s="1"/>
  <c r="R21" i="175"/>
  <c r="H21" i="175"/>
  <c r="G21" i="175"/>
  <c r="I21" i="175" s="1"/>
  <c r="D21" i="175"/>
  <c r="F21" i="175" s="1"/>
  <c r="R20" i="175"/>
  <c r="H20" i="175"/>
  <c r="G20" i="175"/>
  <c r="I20" i="175" s="1"/>
  <c r="D20" i="175"/>
  <c r="R19" i="175"/>
  <c r="G19" i="175"/>
  <c r="I19" i="175" s="1"/>
  <c r="D19" i="175"/>
  <c r="R18" i="175"/>
  <c r="G18" i="175"/>
  <c r="D18" i="175"/>
  <c r="F18" i="175" s="1"/>
  <c r="R17" i="175"/>
  <c r="H17" i="175"/>
  <c r="G17" i="175"/>
  <c r="I17" i="175" s="1"/>
  <c r="D17" i="175"/>
  <c r="F17" i="175" s="1"/>
  <c r="R16" i="175"/>
  <c r="G16" i="175"/>
  <c r="I16" i="175" s="1"/>
  <c r="D16" i="175"/>
  <c r="F16" i="175" s="1"/>
  <c r="R15" i="175"/>
  <c r="G15" i="175"/>
  <c r="D15" i="175"/>
  <c r="R14" i="175"/>
  <c r="H14" i="175"/>
  <c r="G14" i="175"/>
  <c r="D14" i="175"/>
  <c r="F14" i="175" s="1"/>
  <c r="R13" i="175"/>
  <c r="H13" i="175"/>
  <c r="G13" i="175"/>
  <c r="I23" i="175" s="1"/>
  <c r="D13" i="175"/>
  <c r="F13" i="175" s="1"/>
  <c r="R12" i="175"/>
  <c r="H12" i="175"/>
  <c r="G12" i="175"/>
  <c r="I12" i="175" s="1"/>
  <c r="F12" i="175"/>
  <c r="D12" i="175"/>
  <c r="R11" i="175"/>
  <c r="G11" i="175"/>
  <c r="I11" i="175" s="1"/>
  <c r="D11" i="175"/>
  <c r="R10" i="175"/>
  <c r="H10" i="175"/>
  <c r="G10" i="175"/>
  <c r="D10" i="175"/>
  <c r="R9" i="175"/>
  <c r="H9" i="175"/>
  <c r="G9" i="175"/>
  <c r="I9" i="175" s="1"/>
  <c r="D9" i="175"/>
  <c r="F9" i="175" s="1"/>
  <c r="R8" i="175"/>
  <c r="G8" i="175"/>
  <c r="I22" i="175" s="1"/>
  <c r="D8" i="175"/>
  <c r="F19" i="175" s="1"/>
  <c r="R7" i="175"/>
  <c r="I7" i="175"/>
  <c r="G7" i="175"/>
  <c r="D7" i="175"/>
  <c r="R6" i="175"/>
  <c r="H6" i="175"/>
  <c r="G6" i="175"/>
  <c r="D6" i="175"/>
  <c r="F27" i="175" s="1"/>
  <c r="T28" i="174"/>
  <c r="S28" i="174"/>
  <c r="E20" i="174" s="1"/>
  <c r="G28" i="174"/>
  <c r="D28" i="174"/>
  <c r="R27" i="174"/>
  <c r="H27" i="174"/>
  <c r="G27" i="174"/>
  <c r="I27" i="174" s="1"/>
  <c r="E27" i="174"/>
  <c r="D27" i="174"/>
  <c r="F27" i="174" s="1"/>
  <c r="R26" i="174"/>
  <c r="H26" i="174"/>
  <c r="G26" i="174"/>
  <c r="I26" i="174" s="1"/>
  <c r="D26" i="174"/>
  <c r="F26" i="174" s="1"/>
  <c r="R25" i="174"/>
  <c r="H25" i="174"/>
  <c r="G25" i="174"/>
  <c r="D25" i="174"/>
  <c r="R24" i="174"/>
  <c r="H24" i="174"/>
  <c r="G24" i="174"/>
  <c r="E24" i="174"/>
  <c r="D24" i="174"/>
  <c r="F24" i="174" s="1"/>
  <c r="R23" i="174"/>
  <c r="H23" i="174"/>
  <c r="G23" i="174"/>
  <c r="I23" i="174" s="1"/>
  <c r="D23" i="174"/>
  <c r="F23" i="174" s="1"/>
  <c r="R22" i="174"/>
  <c r="H22" i="174"/>
  <c r="G22" i="174"/>
  <c r="I22" i="174" s="1"/>
  <c r="D22" i="174"/>
  <c r="R21" i="174"/>
  <c r="H21" i="174"/>
  <c r="G21" i="174"/>
  <c r="I21" i="174" s="1"/>
  <c r="E21" i="174"/>
  <c r="D21" i="174"/>
  <c r="R20" i="174"/>
  <c r="H20" i="174"/>
  <c r="G20" i="174"/>
  <c r="D20" i="174"/>
  <c r="F20" i="174" s="1"/>
  <c r="R19" i="174"/>
  <c r="H19" i="174"/>
  <c r="G19" i="174"/>
  <c r="I19" i="174" s="1"/>
  <c r="E19" i="174"/>
  <c r="D19" i="174"/>
  <c r="F19" i="174" s="1"/>
  <c r="R18" i="174"/>
  <c r="H18" i="174"/>
  <c r="G18" i="174"/>
  <c r="I18" i="174" s="1"/>
  <c r="D18" i="174"/>
  <c r="F18" i="174" s="1"/>
  <c r="R17" i="174"/>
  <c r="H17" i="174"/>
  <c r="G17" i="174"/>
  <c r="D17" i="174"/>
  <c r="R16" i="174"/>
  <c r="H16" i="174"/>
  <c r="G16" i="174"/>
  <c r="E16" i="174"/>
  <c r="D16" i="174"/>
  <c r="F16" i="174" s="1"/>
  <c r="R15" i="174"/>
  <c r="H15" i="174"/>
  <c r="G15" i="174"/>
  <c r="I9" i="174" s="1"/>
  <c r="D15" i="174"/>
  <c r="F15" i="174" s="1"/>
  <c r="R14" i="174"/>
  <c r="H14" i="174"/>
  <c r="G14" i="174"/>
  <c r="I14" i="174" s="1"/>
  <c r="F14" i="174"/>
  <c r="D14" i="174"/>
  <c r="R13" i="174"/>
  <c r="H13" i="174"/>
  <c r="G13" i="174"/>
  <c r="I13" i="174" s="1"/>
  <c r="E13" i="174"/>
  <c r="D13" i="174"/>
  <c r="R12" i="174"/>
  <c r="H12" i="174"/>
  <c r="G12" i="174"/>
  <c r="D12" i="174"/>
  <c r="F22" i="174" s="1"/>
  <c r="R11" i="174"/>
  <c r="H11" i="174"/>
  <c r="G11" i="174"/>
  <c r="I11" i="174" s="1"/>
  <c r="E11" i="174"/>
  <c r="D11" i="174"/>
  <c r="F11" i="174" s="1"/>
  <c r="R10" i="174"/>
  <c r="H10" i="174"/>
  <c r="G10" i="174"/>
  <c r="I10" i="174" s="1"/>
  <c r="D10" i="174"/>
  <c r="F10" i="174" s="1"/>
  <c r="R9" i="174"/>
  <c r="H9" i="174"/>
  <c r="G9" i="174"/>
  <c r="D9" i="174"/>
  <c r="R8" i="174"/>
  <c r="H8" i="174"/>
  <c r="G8" i="174"/>
  <c r="E8" i="174"/>
  <c r="D8" i="174"/>
  <c r="F8" i="174" s="1"/>
  <c r="R7" i="174"/>
  <c r="H7" i="174"/>
  <c r="G7" i="174"/>
  <c r="I17" i="174" s="1"/>
  <c r="D7" i="174"/>
  <c r="R6" i="174"/>
  <c r="H6" i="174"/>
  <c r="G6" i="174"/>
  <c r="I24" i="174" s="1"/>
  <c r="F6" i="174"/>
  <c r="D6" i="174"/>
  <c r="T28" i="173"/>
  <c r="G28" i="173" s="1"/>
  <c r="S28" i="173"/>
  <c r="D28" i="173" s="1"/>
  <c r="R27" i="173"/>
  <c r="G27" i="173"/>
  <c r="E27" i="173"/>
  <c r="D27" i="173"/>
  <c r="R26" i="173"/>
  <c r="G26" i="173"/>
  <c r="E26" i="173"/>
  <c r="D26" i="173"/>
  <c r="R25" i="173"/>
  <c r="H25" i="173"/>
  <c r="G25" i="173"/>
  <c r="E25" i="173"/>
  <c r="D25" i="173"/>
  <c r="R24" i="173"/>
  <c r="H24" i="173"/>
  <c r="G24" i="173"/>
  <c r="E24" i="173"/>
  <c r="D24" i="173"/>
  <c r="R23" i="173"/>
  <c r="H23" i="173"/>
  <c r="G23" i="173"/>
  <c r="E23" i="173"/>
  <c r="D23" i="173"/>
  <c r="R22" i="173"/>
  <c r="H22" i="173"/>
  <c r="G22" i="173"/>
  <c r="E22" i="173"/>
  <c r="D22" i="173"/>
  <c r="R21" i="173"/>
  <c r="H21" i="173"/>
  <c r="G21" i="173"/>
  <c r="E21" i="173"/>
  <c r="D21" i="173"/>
  <c r="R20" i="173"/>
  <c r="H20" i="173"/>
  <c r="G20" i="173"/>
  <c r="E20" i="173"/>
  <c r="D20" i="173"/>
  <c r="R19" i="173"/>
  <c r="H19" i="173"/>
  <c r="G19" i="173"/>
  <c r="E19" i="173"/>
  <c r="D19" i="173"/>
  <c r="R18" i="173"/>
  <c r="H18" i="173"/>
  <c r="G18" i="173"/>
  <c r="E18" i="173"/>
  <c r="D18" i="173"/>
  <c r="R17" i="173"/>
  <c r="H17" i="173"/>
  <c r="G17" i="173"/>
  <c r="E17" i="173"/>
  <c r="D17" i="173"/>
  <c r="R16" i="173"/>
  <c r="H16" i="173"/>
  <c r="G16" i="173"/>
  <c r="I16" i="173" s="1"/>
  <c r="E16" i="173"/>
  <c r="D16" i="173"/>
  <c r="R15" i="173"/>
  <c r="H15" i="173"/>
  <c r="G15" i="173"/>
  <c r="E15" i="173"/>
  <c r="D15" i="173"/>
  <c r="R14" i="173"/>
  <c r="H14" i="173"/>
  <c r="G14" i="173"/>
  <c r="E14" i="173"/>
  <c r="D14" i="173"/>
  <c r="R13" i="173"/>
  <c r="H13" i="173"/>
  <c r="G13" i="173"/>
  <c r="E13" i="173"/>
  <c r="D13" i="173"/>
  <c r="R12" i="173"/>
  <c r="H12" i="173"/>
  <c r="G12" i="173"/>
  <c r="E12" i="173"/>
  <c r="D12" i="173"/>
  <c r="F12" i="173" s="1"/>
  <c r="R11" i="173"/>
  <c r="H11" i="173"/>
  <c r="G11" i="173"/>
  <c r="E11" i="173"/>
  <c r="D11" i="173"/>
  <c r="R10" i="173"/>
  <c r="H10" i="173"/>
  <c r="G10" i="173"/>
  <c r="E10" i="173"/>
  <c r="D10" i="173"/>
  <c r="R9" i="173"/>
  <c r="H9" i="173"/>
  <c r="G9" i="173"/>
  <c r="E9" i="173"/>
  <c r="D9" i="173"/>
  <c r="R8" i="173"/>
  <c r="H8" i="173"/>
  <c r="G8" i="173"/>
  <c r="E8" i="173"/>
  <c r="D8" i="173"/>
  <c r="R7" i="173"/>
  <c r="H7" i="173"/>
  <c r="G7" i="173"/>
  <c r="E7" i="173"/>
  <c r="D7" i="173"/>
  <c r="R6" i="173"/>
  <c r="H6" i="173"/>
  <c r="G6" i="173"/>
  <c r="F6" i="173"/>
  <c r="E6" i="173"/>
  <c r="D6" i="173"/>
  <c r="T28" i="172"/>
  <c r="S28" i="172"/>
  <c r="D28" i="172" s="1"/>
  <c r="G28" i="172"/>
  <c r="R27" i="172"/>
  <c r="H27" i="172"/>
  <c r="G27" i="172"/>
  <c r="E27" i="172"/>
  <c r="D27" i="172"/>
  <c r="R26" i="172"/>
  <c r="H26" i="172"/>
  <c r="G26" i="172"/>
  <c r="D26" i="172"/>
  <c r="R25" i="172"/>
  <c r="H25" i="172"/>
  <c r="G25" i="172"/>
  <c r="D25" i="172"/>
  <c r="R24" i="172"/>
  <c r="H24" i="172"/>
  <c r="G24" i="172"/>
  <c r="F24" i="172"/>
  <c r="D24" i="172"/>
  <c r="R23" i="172"/>
  <c r="H23" i="172"/>
  <c r="G23" i="172"/>
  <c r="E23" i="172"/>
  <c r="D23" i="172"/>
  <c r="R22" i="172"/>
  <c r="H22" i="172"/>
  <c r="G22" i="172"/>
  <c r="D22" i="172"/>
  <c r="R21" i="172"/>
  <c r="H21" i="172"/>
  <c r="G21" i="172"/>
  <c r="D21" i="172"/>
  <c r="R20" i="172"/>
  <c r="H20" i="172"/>
  <c r="G20" i="172"/>
  <c r="E20" i="172"/>
  <c r="D20" i="172"/>
  <c r="R19" i="172"/>
  <c r="H19" i="172"/>
  <c r="G19" i="172"/>
  <c r="E19" i="172"/>
  <c r="D19" i="172"/>
  <c r="R18" i="172"/>
  <c r="H18" i="172"/>
  <c r="G18" i="172"/>
  <c r="D18" i="172"/>
  <c r="R17" i="172"/>
  <c r="H17" i="172"/>
  <c r="G17" i="172"/>
  <c r="D17" i="172"/>
  <c r="R16" i="172"/>
  <c r="H16" i="172"/>
  <c r="G16" i="172"/>
  <c r="E16" i="172"/>
  <c r="D16" i="172"/>
  <c r="R15" i="172"/>
  <c r="H15" i="172"/>
  <c r="G15" i="172"/>
  <c r="E15" i="172"/>
  <c r="D15" i="172"/>
  <c r="R14" i="172"/>
  <c r="H14" i="172"/>
  <c r="G14" i="172"/>
  <c r="D14" i="172"/>
  <c r="R13" i="172"/>
  <c r="H13" i="172"/>
  <c r="G13" i="172"/>
  <c r="D13" i="172"/>
  <c r="R12" i="172"/>
  <c r="H12" i="172"/>
  <c r="G12" i="172"/>
  <c r="E12" i="172"/>
  <c r="D12" i="172"/>
  <c r="R11" i="172"/>
  <c r="I11" i="172"/>
  <c r="H11" i="172"/>
  <c r="G11" i="172"/>
  <c r="E11" i="172"/>
  <c r="D11" i="172"/>
  <c r="R10" i="172"/>
  <c r="H10" i="172"/>
  <c r="G10" i="172"/>
  <c r="D10" i="172"/>
  <c r="F10" i="172" s="1"/>
  <c r="R9" i="172"/>
  <c r="H9" i="172"/>
  <c r="G9" i="172"/>
  <c r="D9" i="172"/>
  <c r="R8" i="172"/>
  <c r="H8" i="172"/>
  <c r="G8" i="172"/>
  <c r="E8" i="172"/>
  <c r="D8" i="172"/>
  <c r="R7" i="172"/>
  <c r="H7" i="172"/>
  <c r="G7" i="172"/>
  <c r="E7" i="172"/>
  <c r="D7" i="172"/>
  <c r="F7" i="172" s="1"/>
  <c r="R6" i="172"/>
  <c r="H6" i="172"/>
  <c r="G6" i="172"/>
  <c r="D6" i="172"/>
  <c r="T28" i="171"/>
  <c r="H26" i="171" s="1"/>
  <c r="S28" i="171"/>
  <c r="E24" i="171" s="1"/>
  <c r="D28" i="171"/>
  <c r="R27" i="171"/>
  <c r="G27" i="171"/>
  <c r="E27" i="171"/>
  <c r="D27" i="171"/>
  <c r="R26" i="171"/>
  <c r="G26" i="171"/>
  <c r="E26" i="171"/>
  <c r="D26" i="171"/>
  <c r="R25" i="171"/>
  <c r="H25" i="171"/>
  <c r="G25" i="171"/>
  <c r="E25" i="171"/>
  <c r="D25" i="171"/>
  <c r="R24" i="171"/>
  <c r="H24" i="171"/>
  <c r="G24" i="171"/>
  <c r="D24" i="171"/>
  <c r="R23" i="171"/>
  <c r="G23" i="171"/>
  <c r="E23" i="171"/>
  <c r="D23" i="171"/>
  <c r="R22" i="171"/>
  <c r="G22" i="171"/>
  <c r="E22" i="171"/>
  <c r="D22" i="171"/>
  <c r="R21" i="171"/>
  <c r="H21" i="171"/>
  <c r="G21" i="171"/>
  <c r="E21" i="171"/>
  <c r="D21" i="171"/>
  <c r="R20" i="171"/>
  <c r="H20" i="171"/>
  <c r="G20" i="171"/>
  <c r="E20" i="171"/>
  <c r="D20" i="171"/>
  <c r="R19" i="171"/>
  <c r="G19" i="171"/>
  <c r="E19" i="171"/>
  <c r="D19" i="171"/>
  <c r="R18" i="171"/>
  <c r="G18" i="171"/>
  <c r="E18" i="171"/>
  <c r="D18" i="171"/>
  <c r="R17" i="171"/>
  <c r="H17" i="171"/>
  <c r="G17" i="171"/>
  <c r="E17" i="171"/>
  <c r="D17" i="171"/>
  <c r="R16" i="171"/>
  <c r="H16" i="171"/>
  <c r="G16" i="171"/>
  <c r="E16" i="171"/>
  <c r="D16" i="171"/>
  <c r="R15" i="171"/>
  <c r="G15" i="171"/>
  <c r="E15" i="171"/>
  <c r="D15" i="171"/>
  <c r="R14" i="171"/>
  <c r="G14" i="171"/>
  <c r="E14" i="171"/>
  <c r="D14" i="171"/>
  <c r="R13" i="171"/>
  <c r="H13" i="171"/>
  <c r="G13" i="171"/>
  <c r="E13" i="171"/>
  <c r="D13" i="171"/>
  <c r="R12" i="171"/>
  <c r="H12" i="171"/>
  <c r="G12" i="171"/>
  <c r="E12" i="171"/>
  <c r="D12" i="171"/>
  <c r="R11" i="171"/>
  <c r="G11" i="171"/>
  <c r="E11" i="171"/>
  <c r="D11" i="171"/>
  <c r="R10" i="171"/>
  <c r="G10" i="171"/>
  <c r="E10" i="171"/>
  <c r="D10" i="171"/>
  <c r="R9" i="171"/>
  <c r="H9" i="171"/>
  <c r="G9" i="171"/>
  <c r="E9" i="171"/>
  <c r="D9" i="171"/>
  <c r="R8" i="171"/>
  <c r="H8" i="171"/>
  <c r="G8" i="171"/>
  <c r="E8" i="171"/>
  <c r="D8" i="171"/>
  <c r="R7" i="171"/>
  <c r="G7" i="171"/>
  <c r="E7" i="171"/>
  <c r="D7" i="171"/>
  <c r="R6" i="171"/>
  <c r="G6" i="171"/>
  <c r="E6" i="171"/>
  <c r="D6" i="171"/>
  <c r="T28" i="170"/>
  <c r="H25" i="170" s="1"/>
  <c r="S28" i="170"/>
  <c r="E24" i="170" s="1"/>
  <c r="G28" i="170"/>
  <c r="R27" i="170"/>
  <c r="H27" i="170"/>
  <c r="G27" i="170"/>
  <c r="E27" i="170"/>
  <c r="D27" i="170"/>
  <c r="R26" i="170"/>
  <c r="H26" i="170"/>
  <c r="G26" i="170"/>
  <c r="D26" i="170"/>
  <c r="R25" i="170"/>
  <c r="G25" i="170"/>
  <c r="D25" i="170"/>
  <c r="R24" i="170"/>
  <c r="H24" i="170"/>
  <c r="G24" i="170"/>
  <c r="D24" i="170"/>
  <c r="R23" i="170"/>
  <c r="H23" i="170"/>
  <c r="G23" i="170"/>
  <c r="D23" i="170"/>
  <c r="R22" i="170"/>
  <c r="H22" i="170"/>
  <c r="G22" i="170"/>
  <c r="I22" i="170" s="1"/>
  <c r="D22" i="170"/>
  <c r="R21" i="170"/>
  <c r="H21" i="170"/>
  <c r="G21" i="170"/>
  <c r="D21" i="170"/>
  <c r="R20" i="170"/>
  <c r="H20" i="170"/>
  <c r="G20" i="170"/>
  <c r="D20" i="170"/>
  <c r="R19" i="170"/>
  <c r="H19" i="170"/>
  <c r="G19" i="170"/>
  <c r="E19" i="170"/>
  <c r="D19" i="170"/>
  <c r="F19" i="170" s="1"/>
  <c r="R18" i="170"/>
  <c r="H18" i="170"/>
  <c r="G18" i="170"/>
  <c r="D18" i="170"/>
  <c r="R17" i="170"/>
  <c r="H17" i="170"/>
  <c r="G17" i="170"/>
  <c r="F17" i="170"/>
  <c r="D17" i="170"/>
  <c r="R16" i="170"/>
  <c r="H16" i="170"/>
  <c r="G16" i="170"/>
  <c r="E16" i="170"/>
  <c r="D16" i="170"/>
  <c r="R15" i="170"/>
  <c r="I15" i="170"/>
  <c r="H15" i="170"/>
  <c r="G15" i="170"/>
  <c r="D15" i="170"/>
  <c r="R14" i="170"/>
  <c r="H14" i="170"/>
  <c r="G14" i="170"/>
  <c r="D14" i="170"/>
  <c r="R13" i="170"/>
  <c r="H13" i="170"/>
  <c r="G13" i="170"/>
  <c r="I13" i="170" s="1"/>
  <c r="D13" i="170"/>
  <c r="R12" i="170"/>
  <c r="H12" i="170"/>
  <c r="G12" i="170"/>
  <c r="F12" i="170"/>
  <c r="D12" i="170"/>
  <c r="R11" i="170"/>
  <c r="H11" i="170"/>
  <c r="G11" i="170"/>
  <c r="E11" i="170"/>
  <c r="D11" i="170"/>
  <c r="R10" i="170"/>
  <c r="H10" i="170"/>
  <c r="G10" i="170"/>
  <c r="D10" i="170"/>
  <c r="F10" i="170" s="1"/>
  <c r="R9" i="170"/>
  <c r="H9" i="170"/>
  <c r="G9" i="170"/>
  <c r="I20" i="170" s="1"/>
  <c r="D9" i="170"/>
  <c r="R8" i="170"/>
  <c r="H8" i="170"/>
  <c r="G8" i="170"/>
  <c r="E8" i="170"/>
  <c r="D8" i="170"/>
  <c r="R7" i="170"/>
  <c r="H7" i="170"/>
  <c r="G7" i="170"/>
  <c r="E7" i="170"/>
  <c r="D7" i="170"/>
  <c r="R6" i="170"/>
  <c r="H6" i="170"/>
  <c r="G6" i="170"/>
  <c r="D6" i="170"/>
  <c r="F8" i="170" s="1"/>
  <c r="T28" i="169"/>
  <c r="S28" i="169"/>
  <c r="E20" i="169" s="1"/>
  <c r="D28" i="169"/>
  <c r="R27" i="169"/>
  <c r="G27" i="169"/>
  <c r="E27" i="169"/>
  <c r="D27" i="169"/>
  <c r="R26" i="169"/>
  <c r="G26" i="169"/>
  <c r="E26" i="169"/>
  <c r="D26" i="169"/>
  <c r="R25" i="169"/>
  <c r="G25" i="169"/>
  <c r="E25" i="169"/>
  <c r="D25" i="169"/>
  <c r="R24" i="169"/>
  <c r="G24" i="169"/>
  <c r="D24" i="169"/>
  <c r="R23" i="169"/>
  <c r="G23" i="169"/>
  <c r="D23" i="169"/>
  <c r="R22" i="169"/>
  <c r="G22" i="169"/>
  <c r="E22" i="169"/>
  <c r="D22" i="169"/>
  <c r="R21" i="169"/>
  <c r="G21" i="169"/>
  <c r="E21" i="169"/>
  <c r="D21" i="169"/>
  <c r="R20" i="169"/>
  <c r="G20" i="169"/>
  <c r="D20" i="169"/>
  <c r="R19" i="169"/>
  <c r="G19" i="169"/>
  <c r="E19" i="169"/>
  <c r="D19" i="169"/>
  <c r="R18" i="169"/>
  <c r="G18" i="169"/>
  <c r="E18" i="169"/>
  <c r="D18" i="169"/>
  <c r="R17" i="169"/>
  <c r="H17" i="169"/>
  <c r="G17" i="169"/>
  <c r="E17" i="169"/>
  <c r="D17" i="169"/>
  <c r="R16" i="169"/>
  <c r="G16" i="169"/>
  <c r="E16" i="169"/>
  <c r="D16" i="169"/>
  <c r="R15" i="169"/>
  <c r="G15" i="169"/>
  <c r="E15" i="169"/>
  <c r="D15" i="169"/>
  <c r="R14" i="169"/>
  <c r="G14" i="169"/>
  <c r="E14" i="169"/>
  <c r="D14" i="169"/>
  <c r="R13" i="169"/>
  <c r="G13" i="169"/>
  <c r="E13" i="169"/>
  <c r="D13" i="169"/>
  <c r="R12" i="169"/>
  <c r="G12" i="169"/>
  <c r="E12" i="169"/>
  <c r="D12" i="169"/>
  <c r="R11" i="169"/>
  <c r="G11" i="169"/>
  <c r="I11" i="169" s="1"/>
  <c r="E11" i="169"/>
  <c r="D11" i="169"/>
  <c r="R10" i="169"/>
  <c r="G10" i="169"/>
  <c r="E10" i="169"/>
  <c r="D10" i="169"/>
  <c r="R9" i="169"/>
  <c r="G9" i="169"/>
  <c r="E9" i="169"/>
  <c r="D9" i="169"/>
  <c r="R8" i="169"/>
  <c r="G8" i="169"/>
  <c r="I22" i="169" s="1"/>
  <c r="E8" i="169"/>
  <c r="D8" i="169"/>
  <c r="R7" i="169"/>
  <c r="G7" i="169"/>
  <c r="I17" i="169" s="1"/>
  <c r="E7" i="169"/>
  <c r="D7" i="169"/>
  <c r="R6" i="169"/>
  <c r="G6" i="169"/>
  <c r="E6" i="169"/>
  <c r="D6" i="169"/>
  <c r="T28" i="168"/>
  <c r="S28" i="168"/>
  <c r="E19" i="168" s="1"/>
  <c r="G28" i="168"/>
  <c r="R27" i="168"/>
  <c r="I27" i="168"/>
  <c r="H27" i="168"/>
  <c r="G27" i="168"/>
  <c r="D27" i="168"/>
  <c r="R26" i="168"/>
  <c r="H26" i="168"/>
  <c r="G26" i="168"/>
  <c r="D26" i="168"/>
  <c r="R25" i="168"/>
  <c r="H25" i="168"/>
  <c r="G25" i="168"/>
  <c r="D25" i="168"/>
  <c r="R24" i="168"/>
  <c r="H24" i="168"/>
  <c r="G24" i="168"/>
  <c r="D24" i="168"/>
  <c r="R23" i="168"/>
  <c r="I23" i="168"/>
  <c r="H23" i="168"/>
  <c r="G23" i="168"/>
  <c r="D23" i="168"/>
  <c r="R22" i="168"/>
  <c r="H22" i="168"/>
  <c r="G22" i="168"/>
  <c r="D22" i="168"/>
  <c r="R21" i="168"/>
  <c r="H21" i="168"/>
  <c r="G21" i="168"/>
  <c r="D21" i="168"/>
  <c r="R20" i="168"/>
  <c r="H20" i="168"/>
  <c r="G20" i="168"/>
  <c r="D20" i="168"/>
  <c r="R19" i="168"/>
  <c r="I19" i="168"/>
  <c r="H19" i="168"/>
  <c r="G19" i="168"/>
  <c r="D19" i="168"/>
  <c r="R18" i="168"/>
  <c r="H18" i="168"/>
  <c r="G18" i="168"/>
  <c r="D18" i="168"/>
  <c r="R17" i="168"/>
  <c r="H17" i="168"/>
  <c r="G17" i="168"/>
  <c r="D17" i="168"/>
  <c r="R16" i="168"/>
  <c r="H16" i="168"/>
  <c r="G16" i="168"/>
  <c r="D16" i="168"/>
  <c r="R15" i="168"/>
  <c r="H15" i="168"/>
  <c r="G15" i="168"/>
  <c r="E15" i="168"/>
  <c r="D15" i="168"/>
  <c r="R14" i="168"/>
  <c r="H14" i="168"/>
  <c r="G14" i="168"/>
  <c r="D14" i="168"/>
  <c r="R13" i="168"/>
  <c r="H13" i="168"/>
  <c r="G13" i="168"/>
  <c r="D13" i="168"/>
  <c r="R12" i="168"/>
  <c r="H12" i="168"/>
  <c r="G12" i="168"/>
  <c r="F12" i="168"/>
  <c r="E12" i="168"/>
  <c r="D12" i="168"/>
  <c r="R11" i="168"/>
  <c r="I11" i="168"/>
  <c r="H11" i="168"/>
  <c r="G11" i="168"/>
  <c r="D11" i="168"/>
  <c r="F11" i="168" s="1"/>
  <c r="R10" i="168"/>
  <c r="H10" i="168"/>
  <c r="G10" i="168"/>
  <c r="D10" i="168"/>
  <c r="R9" i="168"/>
  <c r="H9" i="168"/>
  <c r="G9" i="168"/>
  <c r="F9" i="168"/>
  <c r="D9" i="168"/>
  <c r="R8" i="168"/>
  <c r="H8" i="168"/>
  <c r="G8" i="168"/>
  <c r="E8" i="168"/>
  <c r="D8" i="168"/>
  <c r="R7" i="168"/>
  <c r="I7" i="168"/>
  <c r="H7" i="168"/>
  <c r="G7" i="168"/>
  <c r="D7" i="168"/>
  <c r="R6" i="168"/>
  <c r="H6" i="168"/>
  <c r="G6" i="168"/>
  <c r="I6" i="168" s="1"/>
  <c r="D6" i="168"/>
  <c r="F20" i="168" s="1"/>
  <c r="T28" i="167"/>
  <c r="S28" i="167"/>
  <c r="D28" i="167"/>
  <c r="R27" i="167"/>
  <c r="G27" i="167"/>
  <c r="E27" i="167"/>
  <c r="D27" i="167"/>
  <c r="R26" i="167"/>
  <c r="I26" i="167"/>
  <c r="G26" i="167"/>
  <c r="E26" i="167"/>
  <c r="D26" i="167"/>
  <c r="R25" i="167"/>
  <c r="I25" i="167"/>
  <c r="H25" i="167"/>
  <c r="G25" i="167"/>
  <c r="E25" i="167"/>
  <c r="D25" i="167"/>
  <c r="R24" i="167"/>
  <c r="H24" i="167"/>
  <c r="G24" i="167"/>
  <c r="E24" i="167"/>
  <c r="D24" i="167"/>
  <c r="R23" i="167"/>
  <c r="G23" i="167"/>
  <c r="E23" i="167"/>
  <c r="D23" i="167"/>
  <c r="R22" i="167"/>
  <c r="I22" i="167"/>
  <c r="G22" i="167"/>
  <c r="E22" i="167"/>
  <c r="D22" i="167"/>
  <c r="R21" i="167"/>
  <c r="I21" i="167"/>
  <c r="H21" i="167"/>
  <c r="G21" i="167"/>
  <c r="E21" i="167"/>
  <c r="D21" i="167"/>
  <c r="R20" i="167"/>
  <c r="H20" i="167"/>
  <c r="G20" i="167"/>
  <c r="E20" i="167"/>
  <c r="D20" i="167"/>
  <c r="R19" i="167"/>
  <c r="G19" i="167"/>
  <c r="E19" i="167"/>
  <c r="D19" i="167"/>
  <c r="R18" i="167"/>
  <c r="I18" i="167"/>
  <c r="G18" i="167"/>
  <c r="E18" i="167"/>
  <c r="D18" i="167"/>
  <c r="R17" i="167"/>
  <c r="H17" i="167"/>
  <c r="G17" i="167"/>
  <c r="E17" i="167"/>
  <c r="D17" i="167"/>
  <c r="R16" i="167"/>
  <c r="H16" i="167"/>
  <c r="G16" i="167"/>
  <c r="E16" i="167"/>
  <c r="D16" i="167"/>
  <c r="R15" i="167"/>
  <c r="G15" i="167"/>
  <c r="E15" i="167"/>
  <c r="D15" i="167"/>
  <c r="R14" i="167"/>
  <c r="G14" i="167"/>
  <c r="E14" i="167"/>
  <c r="D14" i="167"/>
  <c r="R13" i="167"/>
  <c r="I13" i="167"/>
  <c r="H13" i="167"/>
  <c r="G13" i="167"/>
  <c r="E13" i="167"/>
  <c r="D13" i="167"/>
  <c r="R12" i="167"/>
  <c r="H12" i="167"/>
  <c r="G12" i="167"/>
  <c r="E12" i="167"/>
  <c r="D12" i="167"/>
  <c r="R11" i="167"/>
  <c r="G11" i="167"/>
  <c r="F11" i="167"/>
  <c r="E11" i="167"/>
  <c r="D11" i="167"/>
  <c r="R10" i="167"/>
  <c r="I10" i="167"/>
  <c r="G10" i="167"/>
  <c r="E10" i="167"/>
  <c r="D10" i="167"/>
  <c r="R9" i="167"/>
  <c r="I9" i="167"/>
  <c r="H9" i="167"/>
  <c r="G9" i="167"/>
  <c r="E9" i="167"/>
  <c r="D9" i="167"/>
  <c r="R8" i="167"/>
  <c r="H8" i="167"/>
  <c r="G8" i="167"/>
  <c r="I8" i="167" s="1"/>
  <c r="E8" i="167"/>
  <c r="D8" i="167"/>
  <c r="R7" i="167"/>
  <c r="G7" i="167"/>
  <c r="I17" i="167" s="1"/>
  <c r="E7" i="167"/>
  <c r="D7" i="167"/>
  <c r="R6" i="167"/>
  <c r="I6" i="167"/>
  <c r="G6" i="167"/>
  <c r="E6" i="167"/>
  <c r="D6" i="167"/>
  <c r="T28" i="166"/>
  <c r="S28" i="166"/>
  <c r="G28" i="166"/>
  <c r="R27" i="166"/>
  <c r="H27" i="166"/>
  <c r="G27" i="166"/>
  <c r="D27" i="166"/>
  <c r="R26" i="166"/>
  <c r="H26" i="166"/>
  <c r="G26" i="166"/>
  <c r="D26" i="166"/>
  <c r="R25" i="166"/>
  <c r="H25" i="166"/>
  <c r="G25" i="166"/>
  <c r="D25" i="166"/>
  <c r="R24" i="166"/>
  <c r="H24" i="166"/>
  <c r="G24" i="166"/>
  <c r="D24" i="166"/>
  <c r="R23" i="166"/>
  <c r="H23" i="166"/>
  <c r="G23" i="166"/>
  <c r="D23" i="166"/>
  <c r="R22" i="166"/>
  <c r="H22" i="166"/>
  <c r="G22" i="166"/>
  <c r="D22" i="166"/>
  <c r="R21" i="166"/>
  <c r="H21" i="166"/>
  <c r="G21" i="166"/>
  <c r="D21" i="166"/>
  <c r="R20" i="166"/>
  <c r="I20" i="166"/>
  <c r="H20" i="166"/>
  <c r="G20" i="166"/>
  <c r="D20" i="166"/>
  <c r="R19" i="166"/>
  <c r="H19" i="166"/>
  <c r="G19" i="166"/>
  <c r="D19" i="166"/>
  <c r="R18" i="166"/>
  <c r="H18" i="166"/>
  <c r="G18" i="166"/>
  <c r="D18" i="166"/>
  <c r="R17" i="166"/>
  <c r="H17" i="166"/>
  <c r="G17" i="166"/>
  <c r="D17" i="166"/>
  <c r="R16" i="166"/>
  <c r="H16" i="166"/>
  <c r="G16" i="166"/>
  <c r="D16" i="166"/>
  <c r="R15" i="166"/>
  <c r="H15" i="166"/>
  <c r="G15" i="166"/>
  <c r="D15" i="166"/>
  <c r="R14" i="166"/>
  <c r="H14" i="166"/>
  <c r="G14" i="166"/>
  <c r="D14" i="166"/>
  <c r="R13" i="166"/>
  <c r="H13" i="166"/>
  <c r="G13" i="166"/>
  <c r="D13" i="166"/>
  <c r="R12" i="166"/>
  <c r="H12" i="166"/>
  <c r="G12" i="166"/>
  <c r="D12" i="166"/>
  <c r="R11" i="166"/>
  <c r="H11" i="166"/>
  <c r="G11" i="166"/>
  <c r="D11" i="166"/>
  <c r="R10" i="166"/>
  <c r="H10" i="166"/>
  <c r="G10" i="166"/>
  <c r="D10" i="166"/>
  <c r="R9" i="166"/>
  <c r="H9" i="166"/>
  <c r="G9" i="166"/>
  <c r="D9" i="166"/>
  <c r="R8" i="166"/>
  <c r="H8" i="166"/>
  <c r="G8" i="166"/>
  <c r="D8" i="166"/>
  <c r="R7" i="166"/>
  <c r="H7" i="166"/>
  <c r="G7" i="166"/>
  <c r="D7" i="166"/>
  <c r="R6" i="166"/>
  <c r="H6" i="166"/>
  <c r="G6" i="166"/>
  <c r="D6" i="166"/>
  <c r="F6" i="166" s="1"/>
  <c r="T28" i="165"/>
  <c r="S28" i="165"/>
  <c r="D28" i="165"/>
  <c r="R27" i="165"/>
  <c r="G27" i="165"/>
  <c r="E27" i="165"/>
  <c r="D27" i="165"/>
  <c r="R26" i="165"/>
  <c r="G26" i="165"/>
  <c r="E26" i="165"/>
  <c r="D26" i="165"/>
  <c r="R25" i="165"/>
  <c r="H25" i="165"/>
  <c r="G25" i="165"/>
  <c r="E25" i="165"/>
  <c r="D25" i="165"/>
  <c r="R24" i="165"/>
  <c r="G24" i="165"/>
  <c r="E24" i="165"/>
  <c r="D24" i="165"/>
  <c r="R23" i="165"/>
  <c r="G23" i="165"/>
  <c r="E23" i="165"/>
  <c r="D23" i="165"/>
  <c r="R22" i="165"/>
  <c r="G22" i="165"/>
  <c r="E22" i="165"/>
  <c r="D22" i="165"/>
  <c r="R21" i="165"/>
  <c r="H21" i="165"/>
  <c r="G21" i="165"/>
  <c r="E21" i="165"/>
  <c r="D21" i="165"/>
  <c r="R20" i="165"/>
  <c r="G20" i="165"/>
  <c r="E20" i="165"/>
  <c r="D20" i="165"/>
  <c r="R19" i="165"/>
  <c r="G19" i="165"/>
  <c r="E19" i="165"/>
  <c r="D19" i="165"/>
  <c r="R18" i="165"/>
  <c r="G18" i="165"/>
  <c r="E18" i="165"/>
  <c r="D18" i="165"/>
  <c r="R17" i="165"/>
  <c r="G17" i="165"/>
  <c r="E17" i="165"/>
  <c r="D17" i="165"/>
  <c r="R16" i="165"/>
  <c r="G16" i="165"/>
  <c r="E16" i="165"/>
  <c r="D16" i="165"/>
  <c r="R15" i="165"/>
  <c r="G15" i="165"/>
  <c r="I15" i="165" s="1"/>
  <c r="E15" i="165"/>
  <c r="D15" i="165"/>
  <c r="R14" i="165"/>
  <c r="G14" i="165"/>
  <c r="E14" i="165"/>
  <c r="D14" i="165"/>
  <c r="R13" i="165"/>
  <c r="G13" i="165"/>
  <c r="E13" i="165"/>
  <c r="D13" i="165"/>
  <c r="R12" i="165"/>
  <c r="G12" i="165"/>
  <c r="E12" i="165"/>
  <c r="D12" i="165"/>
  <c r="R11" i="165"/>
  <c r="G11" i="165"/>
  <c r="E11" i="165"/>
  <c r="D11" i="165"/>
  <c r="R10" i="165"/>
  <c r="G10" i="165"/>
  <c r="E10" i="165"/>
  <c r="D10" i="165"/>
  <c r="R9" i="165"/>
  <c r="H9" i="165"/>
  <c r="G9" i="165"/>
  <c r="E9" i="165"/>
  <c r="D9" i="165"/>
  <c r="R8" i="165"/>
  <c r="G8" i="165"/>
  <c r="E8" i="165"/>
  <c r="D8" i="165"/>
  <c r="R7" i="165"/>
  <c r="G7" i="165"/>
  <c r="E7" i="165"/>
  <c r="D7" i="165"/>
  <c r="R6" i="165"/>
  <c r="G6" i="165"/>
  <c r="E6" i="165"/>
  <c r="D6" i="165"/>
  <c r="T28" i="164"/>
  <c r="S28" i="164"/>
  <c r="G28" i="164"/>
  <c r="R27" i="164"/>
  <c r="H27" i="164"/>
  <c r="G27" i="164"/>
  <c r="E27" i="164"/>
  <c r="D27" i="164"/>
  <c r="R26" i="164"/>
  <c r="H26" i="164"/>
  <c r="G26" i="164"/>
  <c r="D26" i="164"/>
  <c r="R25" i="164"/>
  <c r="H25" i="164"/>
  <c r="G25" i="164"/>
  <c r="D25" i="164"/>
  <c r="R24" i="164"/>
  <c r="H24" i="164"/>
  <c r="G24" i="164"/>
  <c r="E24" i="164"/>
  <c r="D24" i="164"/>
  <c r="R23" i="164"/>
  <c r="H23" i="164"/>
  <c r="G23" i="164"/>
  <c r="E23" i="164"/>
  <c r="D23" i="164"/>
  <c r="R22" i="164"/>
  <c r="H22" i="164"/>
  <c r="G22" i="164"/>
  <c r="D22" i="164"/>
  <c r="R21" i="164"/>
  <c r="H21" i="164"/>
  <c r="G21" i="164"/>
  <c r="D21" i="164"/>
  <c r="R20" i="164"/>
  <c r="H20" i="164"/>
  <c r="G20" i="164"/>
  <c r="E20" i="164"/>
  <c r="D20" i="164"/>
  <c r="R19" i="164"/>
  <c r="H19" i="164"/>
  <c r="G19" i="164"/>
  <c r="E19" i="164"/>
  <c r="D19" i="164"/>
  <c r="R18" i="164"/>
  <c r="H18" i="164"/>
  <c r="G18" i="164"/>
  <c r="D18" i="164"/>
  <c r="R17" i="164"/>
  <c r="H17" i="164"/>
  <c r="G17" i="164"/>
  <c r="I17" i="164" s="1"/>
  <c r="D17" i="164"/>
  <c r="R16" i="164"/>
  <c r="H16" i="164"/>
  <c r="G16" i="164"/>
  <c r="E16" i="164"/>
  <c r="D16" i="164"/>
  <c r="R15" i="164"/>
  <c r="H15" i="164"/>
  <c r="G15" i="164"/>
  <c r="E15" i="164"/>
  <c r="D15" i="164"/>
  <c r="R14" i="164"/>
  <c r="H14" i="164"/>
  <c r="G14" i="164"/>
  <c r="D14" i="164"/>
  <c r="R13" i="164"/>
  <c r="H13" i="164"/>
  <c r="G13" i="164"/>
  <c r="D13" i="164"/>
  <c r="R12" i="164"/>
  <c r="H12" i="164"/>
  <c r="G12" i="164"/>
  <c r="E12" i="164"/>
  <c r="D12" i="164"/>
  <c r="R11" i="164"/>
  <c r="H11" i="164"/>
  <c r="G11" i="164"/>
  <c r="E11" i="164"/>
  <c r="D11" i="164"/>
  <c r="R10" i="164"/>
  <c r="H10" i="164"/>
  <c r="G10" i="164"/>
  <c r="E10" i="164"/>
  <c r="D10" i="164"/>
  <c r="R9" i="164"/>
  <c r="H9" i="164"/>
  <c r="G9" i="164"/>
  <c r="E9" i="164"/>
  <c r="D9" i="164"/>
  <c r="R8" i="164"/>
  <c r="H8" i="164"/>
  <c r="G8" i="164"/>
  <c r="E8" i="164"/>
  <c r="D8" i="164"/>
  <c r="R7" i="164"/>
  <c r="H7" i="164"/>
  <c r="G7" i="164"/>
  <c r="E7" i="164"/>
  <c r="D7" i="164"/>
  <c r="F7" i="164" s="1"/>
  <c r="R6" i="164"/>
  <c r="H6" i="164"/>
  <c r="G6" i="164"/>
  <c r="I16" i="164" s="1"/>
  <c r="E6" i="164"/>
  <c r="D6" i="164"/>
  <c r="F16" i="164" s="1"/>
  <c r="T28" i="163"/>
  <c r="H19" i="163" s="1"/>
  <c r="S28" i="163"/>
  <c r="D28" i="163" s="1"/>
  <c r="R27" i="163"/>
  <c r="H27" i="163"/>
  <c r="G27" i="163"/>
  <c r="E27" i="163"/>
  <c r="D27" i="163"/>
  <c r="R26" i="163"/>
  <c r="G26" i="163"/>
  <c r="E26" i="163"/>
  <c r="D26" i="163"/>
  <c r="R25" i="163"/>
  <c r="G25" i="163"/>
  <c r="E25" i="163"/>
  <c r="D25" i="163"/>
  <c r="R24" i="163"/>
  <c r="G24" i="163"/>
  <c r="E24" i="163"/>
  <c r="D24" i="163"/>
  <c r="R23" i="163"/>
  <c r="G23" i="163"/>
  <c r="D23" i="163"/>
  <c r="R22" i="163"/>
  <c r="G22" i="163"/>
  <c r="D22" i="163"/>
  <c r="R21" i="163"/>
  <c r="H21" i="163"/>
  <c r="G21" i="163"/>
  <c r="D21" i="163"/>
  <c r="R20" i="163"/>
  <c r="H20" i="163"/>
  <c r="G20" i="163"/>
  <c r="I20" i="163" s="1"/>
  <c r="E20" i="163"/>
  <c r="D20" i="163"/>
  <c r="R19" i="163"/>
  <c r="G19" i="163"/>
  <c r="E19" i="163"/>
  <c r="D19" i="163"/>
  <c r="R18" i="163"/>
  <c r="G18" i="163"/>
  <c r="E18" i="163"/>
  <c r="D18" i="163"/>
  <c r="R17" i="163"/>
  <c r="G17" i="163"/>
  <c r="E17" i="163"/>
  <c r="D17" i="163"/>
  <c r="R16" i="163"/>
  <c r="G16" i="163"/>
  <c r="E16" i="163"/>
  <c r="D16" i="163"/>
  <c r="R15" i="163"/>
  <c r="G15" i="163"/>
  <c r="D15" i="163"/>
  <c r="R14" i="163"/>
  <c r="G14" i="163"/>
  <c r="D14" i="163"/>
  <c r="R13" i="163"/>
  <c r="H13" i="163"/>
  <c r="G13" i="163"/>
  <c r="D13" i="163"/>
  <c r="R12" i="163"/>
  <c r="H12" i="163"/>
  <c r="G12" i="163"/>
  <c r="I12" i="163" s="1"/>
  <c r="E12" i="163"/>
  <c r="D12" i="163"/>
  <c r="R11" i="163"/>
  <c r="H11" i="163"/>
  <c r="G11" i="163"/>
  <c r="E11" i="163"/>
  <c r="D11" i="163"/>
  <c r="R10" i="163"/>
  <c r="G10" i="163"/>
  <c r="E10" i="163"/>
  <c r="D10" i="163"/>
  <c r="R9" i="163"/>
  <c r="G9" i="163"/>
  <c r="E9" i="163"/>
  <c r="D9" i="163"/>
  <c r="F9" i="163" s="1"/>
  <c r="R8" i="163"/>
  <c r="G8" i="163"/>
  <c r="E8" i="163"/>
  <c r="D8" i="163"/>
  <c r="R7" i="163"/>
  <c r="H7" i="163"/>
  <c r="G7" i="163"/>
  <c r="D7" i="163"/>
  <c r="F11" i="163" s="1"/>
  <c r="R6" i="163"/>
  <c r="G6" i="163"/>
  <c r="D6" i="163"/>
  <c r="T28" i="162"/>
  <c r="S28" i="162"/>
  <c r="G28" i="162"/>
  <c r="R27" i="162"/>
  <c r="G27" i="162"/>
  <c r="D27" i="162"/>
  <c r="R26" i="162"/>
  <c r="G26" i="162"/>
  <c r="D26" i="162"/>
  <c r="R25" i="162"/>
  <c r="H25" i="162"/>
  <c r="G25" i="162"/>
  <c r="D25" i="162"/>
  <c r="R24" i="162"/>
  <c r="H24" i="162"/>
  <c r="G24" i="162"/>
  <c r="I24" i="162" s="1"/>
  <c r="D24" i="162"/>
  <c r="R23" i="162"/>
  <c r="H23" i="162"/>
  <c r="G23" i="162"/>
  <c r="D23" i="162"/>
  <c r="R22" i="162"/>
  <c r="H22" i="162"/>
  <c r="G22" i="162"/>
  <c r="I22" i="162" s="1"/>
  <c r="E22" i="162"/>
  <c r="D22" i="162"/>
  <c r="R21" i="162"/>
  <c r="G21" i="162"/>
  <c r="D21" i="162"/>
  <c r="R20" i="162"/>
  <c r="G20" i="162"/>
  <c r="D20" i="162"/>
  <c r="R19" i="162"/>
  <c r="G19" i="162"/>
  <c r="E19" i="162"/>
  <c r="D19" i="162"/>
  <c r="R18" i="162"/>
  <c r="G18" i="162"/>
  <c r="E18" i="162"/>
  <c r="D18" i="162"/>
  <c r="R17" i="162"/>
  <c r="G17" i="162"/>
  <c r="D17" i="162"/>
  <c r="R16" i="162"/>
  <c r="H16" i="162"/>
  <c r="G16" i="162"/>
  <c r="D16" i="162"/>
  <c r="R15" i="162"/>
  <c r="H15" i="162"/>
  <c r="G15" i="162"/>
  <c r="F15" i="162"/>
  <c r="D15" i="162"/>
  <c r="R14" i="162"/>
  <c r="I14" i="162"/>
  <c r="G14" i="162"/>
  <c r="D14" i="162"/>
  <c r="R13" i="162"/>
  <c r="H13" i="162"/>
  <c r="G13" i="162"/>
  <c r="I13" i="162" s="1"/>
  <c r="E13" i="162"/>
  <c r="D13" i="162"/>
  <c r="R12" i="162"/>
  <c r="G12" i="162"/>
  <c r="E12" i="162"/>
  <c r="D12" i="162"/>
  <c r="F12" i="162" s="1"/>
  <c r="R11" i="162"/>
  <c r="G11" i="162"/>
  <c r="D11" i="162"/>
  <c r="R10" i="162"/>
  <c r="G10" i="162"/>
  <c r="D10" i="162"/>
  <c r="R9" i="162"/>
  <c r="H9" i="162"/>
  <c r="G9" i="162"/>
  <c r="D9" i="162"/>
  <c r="R8" i="162"/>
  <c r="H8" i="162"/>
  <c r="G8" i="162"/>
  <c r="I8" i="162" s="1"/>
  <c r="D8" i="162"/>
  <c r="R7" i="162"/>
  <c r="H7" i="162"/>
  <c r="G7" i="162"/>
  <c r="D7" i="162"/>
  <c r="R6" i="162"/>
  <c r="H6" i="162"/>
  <c r="G6" i="162"/>
  <c r="I26" i="162" s="1"/>
  <c r="E6" i="162"/>
  <c r="D6" i="162"/>
  <c r="T28" i="161"/>
  <c r="S28" i="161"/>
  <c r="G28" i="161"/>
  <c r="D28" i="161"/>
  <c r="R27" i="161"/>
  <c r="H27" i="161"/>
  <c r="G27" i="161"/>
  <c r="E27" i="161"/>
  <c r="D27" i="161"/>
  <c r="R26" i="161"/>
  <c r="I26" i="161"/>
  <c r="H26" i="161"/>
  <c r="G26" i="161"/>
  <c r="E26" i="161"/>
  <c r="D26" i="161"/>
  <c r="R25" i="161"/>
  <c r="H25" i="161"/>
  <c r="G25" i="161"/>
  <c r="E25" i="161"/>
  <c r="D25" i="161"/>
  <c r="R24" i="161"/>
  <c r="H24" i="161"/>
  <c r="G24" i="161"/>
  <c r="E24" i="161"/>
  <c r="D24" i="161"/>
  <c r="R23" i="161"/>
  <c r="H23" i="161"/>
  <c r="G23" i="161"/>
  <c r="E23" i="161"/>
  <c r="D23" i="161"/>
  <c r="R22" i="161"/>
  <c r="H22" i="161"/>
  <c r="G22" i="161"/>
  <c r="E22" i="161"/>
  <c r="D22" i="161"/>
  <c r="R21" i="161"/>
  <c r="H21" i="161"/>
  <c r="G21" i="161"/>
  <c r="E21" i="161"/>
  <c r="D21" i="161"/>
  <c r="R20" i="161"/>
  <c r="H20" i="161"/>
  <c r="G20" i="161"/>
  <c r="E20" i="161"/>
  <c r="D20" i="161"/>
  <c r="R19" i="161"/>
  <c r="H19" i="161"/>
  <c r="G19" i="161"/>
  <c r="E19" i="161"/>
  <c r="D19" i="161"/>
  <c r="F19" i="161" s="1"/>
  <c r="R18" i="161"/>
  <c r="H18" i="161"/>
  <c r="G18" i="161"/>
  <c r="E18" i="161"/>
  <c r="D18" i="161"/>
  <c r="R17" i="161"/>
  <c r="H17" i="161"/>
  <c r="G17" i="161"/>
  <c r="E17" i="161"/>
  <c r="D17" i="161"/>
  <c r="R16" i="161"/>
  <c r="H16" i="161"/>
  <c r="G16" i="161"/>
  <c r="E16" i="161"/>
  <c r="D16" i="161"/>
  <c r="R15" i="161"/>
  <c r="H15" i="161"/>
  <c r="G15" i="161"/>
  <c r="E15" i="161"/>
  <c r="D15" i="161"/>
  <c r="R14" i="161"/>
  <c r="H14" i="161"/>
  <c r="G14" i="161"/>
  <c r="E14" i="161"/>
  <c r="D14" i="161"/>
  <c r="R13" i="161"/>
  <c r="H13" i="161"/>
  <c r="G13" i="161"/>
  <c r="E13" i="161"/>
  <c r="D13" i="161"/>
  <c r="R12" i="161"/>
  <c r="I12" i="161"/>
  <c r="H12" i="161"/>
  <c r="G12" i="161"/>
  <c r="E12" i="161"/>
  <c r="D12" i="161"/>
  <c r="R11" i="161"/>
  <c r="H11" i="161"/>
  <c r="G11" i="161"/>
  <c r="E11" i="161"/>
  <c r="D11" i="161"/>
  <c r="R10" i="161"/>
  <c r="H10" i="161"/>
  <c r="G10" i="161"/>
  <c r="E10" i="161"/>
  <c r="D10" i="161"/>
  <c r="R9" i="161"/>
  <c r="I9" i="161"/>
  <c r="H9" i="161"/>
  <c r="G9" i="161"/>
  <c r="E9" i="161"/>
  <c r="D9" i="161"/>
  <c r="F17" i="161" s="1"/>
  <c r="R8" i="161"/>
  <c r="H8" i="161"/>
  <c r="G8" i="161"/>
  <c r="E8" i="161"/>
  <c r="D8" i="161"/>
  <c r="R7" i="161"/>
  <c r="H7" i="161"/>
  <c r="G7" i="161"/>
  <c r="E7" i="161"/>
  <c r="D7" i="161"/>
  <c r="R6" i="161"/>
  <c r="I6" i="161"/>
  <c r="H6" i="161"/>
  <c r="G6" i="161"/>
  <c r="E6" i="161"/>
  <c r="D6" i="161"/>
  <c r="F8" i="161" s="1"/>
  <c r="T28" i="160"/>
  <c r="H27" i="160" s="1"/>
  <c r="S28" i="160"/>
  <c r="G28" i="160"/>
  <c r="D28" i="160"/>
  <c r="R27" i="160"/>
  <c r="G27" i="160"/>
  <c r="E27" i="160"/>
  <c r="D27" i="160"/>
  <c r="R26" i="160"/>
  <c r="H26" i="160"/>
  <c r="G26" i="160"/>
  <c r="E26" i="160"/>
  <c r="D26" i="160"/>
  <c r="R25" i="160"/>
  <c r="H25" i="160"/>
  <c r="G25" i="160"/>
  <c r="E25" i="160"/>
  <c r="D25" i="160"/>
  <c r="R24" i="160"/>
  <c r="H24" i="160"/>
  <c r="G24" i="160"/>
  <c r="E24" i="160"/>
  <c r="D24" i="160"/>
  <c r="R23" i="160"/>
  <c r="H23" i="160"/>
  <c r="G23" i="160"/>
  <c r="E23" i="160"/>
  <c r="D23" i="160"/>
  <c r="R22" i="160"/>
  <c r="G22" i="160"/>
  <c r="E22" i="160"/>
  <c r="D22" i="160"/>
  <c r="F22" i="160" s="1"/>
  <c r="R21" i="160"/>
  <c r="H21" i="160"/>
  <c r="G21" i="160"/>
  <c r="E21" i="160"/>
  <c r="D21" i="160"/>
  <c r="R20" i="160"/>
  <c r="H20" i="160"/>
  <c r="G20" i="160"/>
  <c r="E20" i="160"/>
  <c r="D20" i="160"/>
  <c r="R19" i="160"/>
  <c r="G19" i="160"/>
  <c r="E19" i="160"/>
  <c r="D19" i="160"/>
  <c r="R18" i="160"/>
  <c r="H18" i="160"/>
  <c r="G18" i="160"/>
  <c r="E18" i="160"/>
  <c r="D18" i="160"/>
  <c r="R17" i="160"/>
  <c r="H17" i="160"/>
  <c r="G17" i="160"/>
  <c r="E17" i="160"/>
  <c r="D17" i="160"/>
  <c r="R16" i="160"/>
  <c r="H16" i="160"/>
  <c r="G16" i="160"/>
  <c r="E16" i="160"/>
  <c r="D16" i="160"/>
  <c r="R15" i="160"/>
  <c r="H15" i="160"/>
  <c r="G15" i="160"/>
  <c r="E15" i="160"/>
  <c r="D15" i="160"/>
  <c r="R14" i="160"/>
  <c r="G14" i="160"/>
  <c r="E14" i="160"/>
  <c r="D14" i="160"/>
  <c r="R13" i="160"/>
  <c r="H13" i="160"/>
  <c r="G13" i="160"/>
  <c r="E13" i="160"/>
  <c r="D13" i="160"/>
  <c r="R12" i="160"/>
  <c r="H12" i="160"/>
  <c r="G12" i="160"/>
  <c r="E12" i="160"/>
  <c r="D12" i="160"/>
  <c r="R11" i="160"/>
  <c r="G11" i="160"/>
  <c r="E11" i="160"/>
  <c r="D11" i="160"/>
  <c r="R10" i="160"/>
  <c r="H10" i="160"/>
  <c r="G10" i="160"/>
  <c r="E10" i="160"/>
  <c r="D10" i="160"/>
  <c r="R9" i="160"/>
  <c r="H9" i="160"/>
  <c r="G9" i="160"/>
  <c r="E9" i="160"/>
  <c r="D9" i="160"/>
  <c r="R8" i="160"/>
  <c r="H8" i="160"/>
  <c r="G8" i="160"/>
  <c r="E8" i="160"/>
  <c r="D8" i="160"/>
  <c r="R7" i="160"/>
  <c r="H7" i="160"/>
  <c r="G7" i="160"/>
  <c r="E7" i="160"/>
  <c r="D7" i="160"/>
  <c r="R6" i="160"/>
  <c r="G6" i="160"/>
  <c r="E6" i="160"/>
  <c r="D6" i="160"/>
  <c r="F16" i="160" s="1"/>
  <c r="T28" i="159"/>
  <c r="S28" i="159"/>
  <c r="E26" i="159" s="1"/>
  <c r="G28" i="159"/>
  <c r="R27" i="159"/>
  <c r="H27" i="159"/>
  <c r="G27" i="159"/>
  <c r="E27" i="159"/>
  <c r="D27" i="159"/>
  <c r="R26" i="159"/>
  <c r="I26" i="159"/>
  <c r="H26" i="159"/>
  <c r="G26" i="159"/>
  <c r="D26" i="159"/>
  <c r="R25" i="159"/>
  <c r="H25" i="159"/>
  <c r="G25" i="159"/>
  <c r="I25" i="159" s="1"/>
  <c r="E25" i="159"/>
  <c r="D25" i="159"/>
  <c r="R24" i="159"/>
  <c r="H24" i="159"/>
  <c r="G24" i="159"/>
  <c r="D24" i="159"/>
  <c r="R23" i="159"/>
  <c r="H23" i="159"/>
  <c r="G23" i="159"/>
  <c r="D23" i="159"/>
  <c r="R22" i="159"/>
  <c r="H22" i="159"/>
  <c r="G22" i="159"/>
  <c r="I22" i="159" s="1"/>
  <c r="E22" i="159"/>
  <c r="D22" i="159"/>
  <c r="F22" i="159" s="1"/>
  <c r="R21" i="159"/>
  <c r="H21" i="159"/>
  <c r="G21" i="159"/>
  <c r="D21" i="159"/>
  <c r="R20" i="159"/>
  <c r="H20" i="159"/>
  <c r="G20" i="159"/>
  <c r="D20" i="159"/>
  <c r="R19" i="159"/>
  <c r="H19" i="159"/>
  <c r="G19" i="159"/>
  <c r="E19" i="159"/>
  <c r="D19" i="159"/>
  <c r="R18" i="159"/>
  <c r="I18" i="159"/>
  <c r="H18" i="159"/>
  <c r="G18" i="159"/>
  <c r="F18" i="159"/>
  <c r="D18" i="159"/>
  <c r="R17" i="159"/>
  <c r="H17" i="159"/>
  <c r="G17" i="159"/>
  <c r="I17" i="159" s="1"/>
  <c r="E17" i="159"/>
  <c r="D17" i="159"/>
  <c r="R16" i="159"/>
  <c r="H16" i="159"/>
  <c r="G16" i="159"/>
  <c r="E16" i="159"/>
  <c r="D16" i="159"/>
  <c r="R15" i="159"/>
  <c r="H15" i="159"/>
  <c r="G15" i="159"/>
  <c r="D15" i="159"/>
  <c r="R14" i="159"/>
  <c r="H14" i="159"/>
  <c r="G14" i="159"/>
  <c r="I14" i="159" s="1"/>
  <c r="E14" i="159"/>
  <c r="D14" i="159"/>
  <c r="F14" i="159" s="1"/>
  <c r="R13" i="159"/>
  <c r="H13" i="159"/>
  <c r="G13" i="159"/>
  <c r="D13" i="159"/>
  <c r="R12" i="159"/>
  <c r="H12" i="159"/>
  <c r="G12" i="159"/>
  <c r="D12" i="159"/>
  <c r="R11" i="159"/>
  <c r="H11" i="159"/>
  <c r="G11" i="159"/>
  <c r="E11" i="159"/>
  <c r="D11" i="159"/>
  <c r="R10" i="159"/>
  <c r="I10" i="159"/>
  <c r="H10" i="159"/>
  <c r="G10" i="159"/>
  <c r="F10" i="159"/>
  <c r="D10" i="159"/>
  <c r="R9" i="159"/>
  <c r="H9" i="159"/>
  <c r="G9" i="159"/>
  <c r="I9" i="159" s="1"/>
  <c r="E9" i="159"/>
  <c r="D9" i="159"/>
  <c r="R8" i="159"/>
  <c r="H8" i="159"/>
  <c r="G8" i="159"/>
  <c r="I21" i="159" s="1"/>
  <c r="E8" i="159"/>
  <c r="D8" i="159"/>
  <c r="F23" i="159" s="1"/>
  <c r="R7" i="159"/>
  <c r="H7" i="159"/>
  <c r="G7" i="159"/>
  <c r="D7" i="159"/>
  <c r="F20" i="159" s="1"/>
  <c r="R6" i="159"/>
  <c r="H6" i="159"/>
  <c r="G6" i="159"/>
  <c r="I6" i="159" s="1"/>
  <c r="E6" i="159"/>
  <c r="D6" i="159"/>
  <c r="F6" i="159" s="1"/>
  <c r="T28" i="158"/>
  <c r="G28" i="158" s="1"/>
  <c r="S28" i="158"/>
  <c r="R27" i="158"/>
  <c r="H27" i="158"/>
  <c r="G27" i="158"/>
  <c r="E27" i="158"/>
  <c r="D27" i="158"/>
  <c r="R26" i="158"/>
  <c r="G26" i="158"/>
  <c r="D26" i="158"/>
  <c r="R25" i="158"/>
  <c r="G25" i="158"/>
  <c r="D25" i="158"/>
  <c r="R24" i="158"/>
  <c r="H24" i="158"/>
  <c r="G24" i="158"/>
  <c r="E24" i="158"/>
  <c r="D24" i="158"/>
  <c r="F24" i="158" s="1"/>
  <c r="R23" i="158"/>
  <c r="G23" i="158"/>
  <c r="D23" i="158"/>
  <c r="R22" i="158"/>
  <c r="H22" i="158"/>
  <c r="G22" i="158"/>
  <c r="F22" i="158"/>
  <c r="D22" i="158"/>
  <c r="R21" i="158"/>
  <c r="H21" i="158"/>
  <c r="G21" i="158"/>
  <c r="E21" i="158"/>
  <c r="D21" i="158"/>
  <c r="R20" i="158"/>
  <c r="G20" i="158"/>
  <c r="D20" i="158"/>
  <c r="R19" i="158"/>
  <c r="H19" i="158"/>
  <c r="G19" i="158"/>
  <c r="E19" i="158"/>
  <c r="D19" i="158"/>
  <c r="R18" i="158"/>
  <c r="G18" i="158"/>
  <c r="E18" i="158"/>
  <c r="D18" i="158"/>
  <c r="R17" i="158"/>
  <c r="G17" i="158"/>
  <c r="F17" i="158"/>
  <c r="D17" i="158"/>
  <c r="R16" i="158"/>
  <c r="H16" i="158"/>
  <c r="G16" i="158"/>
  <c r="E16" i="158"/>
  <c r="D16" i="158"/>
  <c r="R15" i="158"/>
  <c r="G15" i="158"/>
  <c r="D15" i="158"/>
  <c r="R14" i="158"/>
  <c r="H14" i="158"/>
  <c r="G14" i="158"/>
  <c r="D14" i="158"/>
  <c r="R13" i="158"/>
  <c r="H13" i="158"/>
  <c r="G13" i="158"/>
  <c r="E13" i="158"/>
  <c r="D13" i="158"/>
  <c r="F13" i="158" s="1"/>
  <c r="R12" i="158"/>
  <c r="G12" i="158"/>
  <c r="D12" i="158"/>
  <c r="F12" i="158" s="1"/>
  <c r="R11" i="158"/>
  <c r="H11" i="158"/>
  <c r="G11" i="158"/>
  <c r="E11" i="158"/>
  <c r="D11" i="158"/>
  <c r="R10" i="158"/>
  <c r="G10" i="158"/>
  <c r="E10" i="158"/>
  <c r="D10" i="158"/>
  <c r="R9" i="158"/>
  <c r="G9" i="158"/>
  <c r="F9" i="158"/>
  <c r="D9" i="158"/>
  <c r="R8" i="158"/>
  <c r="H8" i="158"/>
  <c r="G8" i="158"/>
  <c r="E8" i="158"/>
  <c r="D8" i="158"/>
  <c r="R7" i="158"/>
  <c r="G7" i="158"/>
  <c r="D7" i="158"/>
  <c r="F14" i="158" s="1"/>
  <c r="R6" i="158"/>
  <c r="H6" i="158"/>
  <c r="G6" i="158"/>
  <c r="D6" i="158"/>
  <c r="T28" i="157"/>
  <c r="S28" i="157"/>
  <c r="E22" i="157" s="1"/>
  <c r="G28" i="157"/>
  <c r="D28" i="157"/>
  <c r="R27" i="157"/>
  <c r="G27" i="157"/>
  <c r="E27" i="157"/>
  <c r="D27" i="157"/>
  <c r="R26" i="157"/>
  <c r="H26" i="157"/>
  <c r="G26" i="157"/>
  <c r="E26" i="157"/>
  <c r="D26" i="157"/>
  <c r="R25" i="157"/>
  <c r="G25" i="157"/>
  <c r="I25" i="157" s="1"/>
  <c r="D25" i="157"/>
  <c r="R24" i="157"/>
  <c r="H24" i="157"/>
  <c r="G24" i="157"/>
  <c r="F24" i="157"/>
  <c r="D24" i="157"/>
  <c r="R23" i="157"/>
  <c r="H23" i="157"/>
  <c r="G23" i="157"/>
  <c r="E23" i="157"/>
  <c r="D23" i="157"/>
  <c r="R22" i="157"/>
  <c r="I22" i="157"/>
  <c r="G22" i="157"/>
  <c r="D22" i="157"/>
  <c r="F22" i="157" s="1"/>
  <c r="R21" i="157"/>
  <c r="H21" i="157"/>
  <c r="G21" i="157"/>
  <c r="E21" i="157"/>
  <c r="D21" i="157"/>
  <c r="R20" i="157"/>
  <c r="G20" i="157"/>
  <c r="E20" i="157"/>
  <c r="D20" i="157"/>
  <c r="R19" i="157"/>
  <c r="G19" i="157"/>
  <c r="E19" i="157"/>
  <c r="D19" i="157"/>
  <c r="F19" i="157" s="1"/>
  <c r="R18" i="157"/>
  <c r="H18" i="157"/>
  <c r="G18" i="157"/>
  <c r="E18" i="157"/>
  <c r="D18" i="157"/>
  <c r="F18" i="157" s="1"/>
  <c r="R17" i="157"/>
  <c r="G17" i="157"/>
  <c r="I17" i="157" s="1"/>
  <c r="D17" i="157"/>
  <c r="R16" i="157"/>
  <c r="H16" i="157"/>
  <c r="G16" i="157"/>
  <c r="E16" i="157"/>
  <c r="D16" i="157"/>
  <c r="R15" i="157"/>
  <c r="H15" i="157"/>
  <c r="G15" i="157"/>
  <c r="E15" i="157"/>
  <c r="D15" i="157"/>
  <c r="F15" i="157" s="1"/>
  <c r="R14" i="157"/>
  <c r="G14" i="157"/>
  <c r="I14" i="157" s="1"/>
  <c r="D14" i="157"/>
  <c r="F14" i="157" s="1"/>
  <c r="R13" i="157"/>
  <c r="H13" i="157"/>
  <c r="G13" i="157"/>
  <c r="I13" i="157" s="1"/>
  <c r="E13" i="157"/>
  <c r="D13" i="157"/>
  <c r="R12" i="157"/>
  <c r="G12" i="157"/>
  <c r="E12" i="157"/>
  <c r="D12" i="157"/>
  <c r="R11" i="157"/>
  <c r="G11" i="157"/>
  <c r="E11" i="157"/>
  <c r="D11" i="157"/>
  <c r="F11" i="157" s="1"/>
  <c r="R10" i="157"/>
  <c r="H10" i="157"/>
  <c r="G10" i="157"/>
  <c r="E10" i="157"/>
  <c r="D10" i="157"/>
  <c r="R9" i="157"/>
  <c r="G9" i="157"/>
  <c r="I9" i="157" s="1"/>
  <c r="D9" i="157"/>
  <c r="R8" i="157"/>
  <c r="I8" i="157"/>
  <c r="H8" i="157"/>
  <c r="G8" i="157"/>
  <c r="E8" i="157"/>
  <c r="D8" i="157"/>
  <c r="R7" i="157"/>
  <c r="H7" i="157"/>
  <c r="G7" i="157"/>
  <c r="I7" i="157" s="1"/>
  <c r="E7" i="157"/>
  <c r="D7" i="157"/>
  <c r="R6" i="157"/>
  <c r="G6" i="157"/>
  <c r="I11" i="157" s="1"/>
  <c r="D6" i="157"/>
  <c r="F16" i="157" s="1"/>
  <c r="T28" i="156"/>
  <c r="H27" i="156" s="1"/>
  <c r="S28" i="156"/>
  <c r="G28" i="156"/>
  <c r="D28" i="156"/>
  <c r="R27" i="156"/>
  <c r="G27" i="156"/>
  <c r="E27" i="156"/>
  <c r="D27" i="156"/>
  <c r="R26" i="156"/>
  <c r="H26" i="156"/>
  <c r="G26" i="156"/>
  <c r="E26" i="156"/>
  <c r="D26" i="156"/>
  <c r="R25" i="156"/>
  <c r="H25" i="156"/>
  <c r="G25" i="156"/>
  <c r="E25" i="156"/>
  <c r="D25" i="156"/>
  <c r="R24" i="156"/>
  <c r="H24" i="156"/>
  <c r="G24" i="156"/>
  <c r="E24" i="156"/>
  <c r="D24" i="156"/>
  <c r="R23" i="156"/>
  <c r="H23" i="156"/>
  <c r="G23" i="156"/>
  <c r="E23" i="156"/>
  <c r="D23" i="156"/>
  <c r="R22" i="156"/>
  <c r="G22" i="156"/>
  <c r="E22" i="156"/>
  <c r="D22" i="156"/>
  <c r="R21" i="156"/>
  <c r="H21" i="156"/>
  <c r="G21" i="156"/>
  <c r="E21" i="156"/>
  <c r="D21" i="156"/>
  <c r="R20" i="156"/>
  <c r="H20" i="156"/>
  <c r="G20" i="156"/>
  <c r="E20" i="156"/>
  <c r="D20" i="156"/>
  <c r="R19" i="156"/>
  <c r="G19" i="156"/>
  <c r="E19" i="156"/>
  <c r="D19" i="156"/>
  <c r="R18" i="156"/>
  <c r="H18" i="156"/>
  <c r="G18" i="156"/>
  <c r="E18" i="156"/>
  <c r="D18" i="156"/>
  <c r="R17" i="156"/>
  <c r="H17" i="156"/>
  <c r="G17" i="156"/>
  <c r="E17" i="156"/>
  <c r="D17" i="156"/>
  <c r="R16" i="156"/>
  <c r="H16" i="156"/>
  <c r="G16" i="156"/>
  <c r="I16" i="156" s="1"/>
  <c r="E16" i="156"/>
  <c r="D16" i="156"/>
  <c r="R15" i="156"/>
  <c r="H15" i="156"/>
  <c r="G15" i="156"/>
  <c r="E15" i="156"/>
  <c r="D15" i="156"/>
  <c r="R14" i="156"/>
  <c r="H14" i="156"/>
  <c r="G14" i="156"/>
  <c r="E14" i="156"/>
  <c r="D14" i="156"/>
  <c r="R13" i="156"/>
  <c r="H13" i="156"/>
  <c r="G13" i="156"/>
  <c r="E13" i="156"/>
  <c r="D13" i="156"/>
  <c r="R12" i="156"/>
  <c r="H12" i="156"/>
  <c r="G12" i="156"/>
  <c r="E12" i="156"/>
  <c r="D12" i="156"/>
  <c r="F12" i="156" s="1"/>
  <c r="R11" i="156"/>
  <c r="H11" i="156"/>
  <c r="G11" i="156"/>
  <c r="E11" i="156"/>
  <c r="D11" i="156"/>
  <c r="R10" i="156"/>
  <c r="I10" i="156"/>
  <c r="H10" i="156"/>
  <c r="G10" i="156"/>
  <c r="E10" i="156"/>
  <c r="D10" i="156"/>
  <c r="R9" i="156"/>
  <c r="H9" i="156"/>
  <c r="G9" i="156"/>
  <c r="E9" i="156"/>
  <c r="D9" i="156"/>
  <c r="R8" i="156"/>
  <c r="H8" i="156"/>
  <c r="G8" i="156"/>
  <c r="E8" i="156"/>
  <c r="D8" i="156"/>
  <c r="R7" i="156"/>
  <c r="H7" i="156"/>
  <c r="G7" i="156"/>
  <c r="E7" i="156"/>
  <c r="D7" i="156"/>
  <c r="R6" i="156"/>
  <c r="H6" i="156"/>
  <c r="G6" i="156"/>
  <c r="E6" i="156"/>
  <c r="D6" i="156"/>
  <c r="F23" i="156" s="1"/>
  <c r="T28" i="155"/>
  <c r="S28" i="155"/>
  <c r="E25" i="155" s="1"/>
  <c r="G28" i="155"/>
  <c r="R27" i="155"/>
  <c r="H27" i="155"/>
  <c r="G27" i="155"/>
  <c r="E27" i="155"/>
  <c r="D27" i="155"/>
  <c r="R26" i="155"/>
  <c r="H26" i="155"/>
  <c r="G26" i="155"/>
  <c r="I26" i="155" s="1"/>
  <c r="D26" i="155"/>
  <c r="F26" i="155" s="1"/>
  <c r="R25" i="155"/>
  <c r="H25" i="155"/>
  <c r="G25" i="155"/>
  <c r="D25" i="155"/>
  <c r="R24" i="155"/>
  <c r="H24" i="155"/>
  <c r="G24" i="155"/>
  <c r="D24" i="155"/>
  <c r="R23" i="155"/>
  <c r="H23" i="155"/>
  <c r="G23" i="155"/>
  <c r="D23" i="155"/>
  <c r="F23" i="155" s="1"/>
  <c r="R22" i="155"/>
  <c r="H22" i="155"/>
  <c r="G22" i="155"/>
  <c r="D22" i="155"/>
  <c r="F22" i="155" s="1"/>
  <c r="R21" i="155"/>
  <c r="H21" i="155"/>
  <c r="G21" i="155"/>
  <c r="D21" i="155"/>
  <c r="R20" i="155"/>
  <c r="H20" i="155"/>
  <c r="G20" i="155"/>
  <c r="D20" i="155"/>
  <c r="R19" i="155"/>
  <c r="H19" i="155"/>
  <c r="G19" i="155"/>
  <c r="D19" i="155"/>
  <c r="F19" i="155" s="1"/>
  <c r="R18" i="155"/>
  <c r="H18" i="155"/>
  <c r="G18" i="155"/>
  <c r="I18" i="155" s="1"/>
  <c r="D18" i="155"/>
  <c r="R17" i="155"/>
  <c r="H17" i="155"/>
  <c r="G17" i="155"/>
  <c r="E17" i="155"/>
  <c r="D17" i="155"/>
  <c r="R16" i="155"/>
  <c r="H16" i="155"/>
  <c r="G16" i="155"/>
  <c r="E16" i="155"/>
  <c r="D16" i="155"/>
  <c r="R15" i="155"/>
  <c r="H15" i="155"/>
  <c r="G15" i="155"/>
  <c r="D15" i="155"/>
  <c r="R14" i="155"/>
  <c r="H14" i="155"/>
  <c r="G14" i="155"/>
  <c r="E14" i="155"/>
  <c r="D14" i="155"/>
  <c r="R13" i="155"/>
  <c r="H13" i="155"/>
  <c r="G13" i="155"/>
  <c r="D13" i="155"/>
  <c r="R12" i="155"/>
  <c r="H12" i="155"/>
  <c r="G12" i="155"/>
  <c r="D12" i="155"/>
  <c r="R11" i="155"/>
  <c r="H11" i="155"/>
  <c r="G11" i="155"/>
  <c r="E11" i="155"/>
  <c r="D11" i="155"/>
  <c r="R10" i="155"/>
  <c r="H10" i="155"/>
  <c r="G10" i="155"/>
  <c r="D10" i="155"/>
  <c r="F10" i="155" s="1"/>
  <c r="R9" i="155"/>
  <c r="H9" i="155"/>
  <c r="G9" i="155"/>
  <c r="D9" i="155"/>
  <c r="R8" i="155"/>
  <c r="H8" i="155"/>
  <c r="G8" i="155"/>
  <c r="D8" i="155"/>
  <c r="F8" i="155" s="1"/>
  <c r="R7" i="155"/>
  <c r="H7" i="155"/>
  <c r="G7" i="155"/>
  <c r="D7" i="155"/>
  <c r="R6" i="155"/>
  <c r="H6" i="155"/>
  <c r="G6" i="155"/>
  <c r="D6" i="155"/>
  <c r="F6" i="155" s="1"/>
  <c r="T28" i="154"/>
  <c r="S28" i="154"/>
  <c r="E23" i="154" s="1"/>
  <c r="D28" i="154"/>
  <c r="R27" i="154"/>
  <c r="H27" i="154"/>
  <c r="G27" i="154"/>
  <c r="E27" i="154"/>
  <c r="D27" i="154"/>
  <c r="R26" i="154"/>
  <c r="G26" i="154"/>
  <c r="E26" i="154"/>
  <c r="D26" i="154"/>
  <c r="R25" i="154"/>
  <c r="H25" i="154"/>
  <c r="G25" i="154"/>
  <c r="E25" i="154"/>
  <c r="D25" i="154"/>
  <c r="R24" i="154"/>
  <c r="H24" i="154"/>
  <c r="G24" i="154"/>
  <c r="E24" i="154"/>
  <c r="D24" i="154"/>
  <c r="R23" i="154"/>
  <c r="H23" i="154"/>
  <c r="G23" i="154"/>
  <c r="D23" i="154"/>
  <c r="R22" i="154"/>
  <c r="H22" i="154"/>
  <c r="G22" i="154"/>
  <c r="I22" i="154" s="1"/>
  <c r="E22" i="154"/>
  <c r="D22" i="154"/>
  <c r="F22" i="154" s="1"/>
  <c r="R21" i="154"/>
  <c r="H21" i="154"/>
  <c r="G21" i="154"/>
  <c r="I21" i="154" s="1"/>
  <c r="D21" i="154"/>
  <c r="R20" i="154"/>
  <c r="H20" i="154"/>
  <c r="G20" i="154"/>
  <c r="E20" i="154"/>
  <c r="D20" i="154"/>
  <c r="R19" i="154"/>
  <c r="H19" i="154"/>
  <c r="G19" i="154"/>
  <c r="E19" i="154"/>
  <c r="D19" i="154"/>
  <c r="F19" i="154" s="1"/>
  <c r="R18" i="154"/>
  <c r="I18" i="154"/>
  <c r="H18" i="154"/>
  <c r="G18" i="154"/>
  <c r="E18" i="154"/>
  <c r="D18" i="154"/>
  <c r="R17" i="154"/>
  <c r="H17" i="154"/>
  <c r="G17" i="154"/>
  <c r="E17" i="154"/>
  <c r="D17" i="154"/>
  <c r="R16" i="154"/>
  <c r="H16" i="154"/>
  <c r="G16" i="154"/>
  <c r="E16" i="154"/>
  <c r="D16" i="154"/>
  <c r="F16" i="154" s="1"/>
  <c r="R15" i="154"/>
  <c r="H15" i="154"/>
  <c r="G15" i="154"/>
  <c r="D15" i="154"/>
  <c r="R14" i="154"/>
  <c r="H14" i="154"/>
  <c r="G14" i="154"/>
  <c r="I14" i="154" s="1"/>
  <c r="E14" i="154"/>
  <c r="D14" i="154"/>
  <c r="F14" i="154" s="1"/>
  <c r="R13" i="154"/>
  <c r="H13" i="154"/>
  <c r="G13" i="154"/>
  <c r="I13" i="154" s="1"/>
  <c r="D13" i="154"/>
  <c r="R12" i="154"/>
  <c r="H12" i="154"/>
  <c r="G12" i="154"/>
  <c r="E12" i="154"/>
  <c r="D12" i="154"/>
  <c r="R11" i="154"/>
  <c r="H11" i="154"/>
  <c r="G11" i="154"/>
  <c r="E11" i="154"/>
  <c r="D11" i="154"/>
  <c r="F11" i="154" s="1"/>
  <c r="R10" i="154"/>
  <c r="I10" i="154"/>
  <c r="H10" i="154"/>
  <c r="G10" i="154"/>
  <c r="E10" i="154"/>
  <c r="D10" i="154"/>
  <c r="F10" i="154" s="1"/>
  <c r="R9" i="154"/>
  <c r="H9" i="154"/>
  <c r="G9" i="154"/>
  <c r="E9" i="154"/>
  <c r="D9" i="154"/>
  <c r="R8" i="154"/>
  <c r="H8" i="154"/>
  <c r="G8" i="154"/>
  <c r="E8" i="154"/>
  <c r="D8" i="154"/>
  <c r="F8" i="154" s="1"/>
  <c r="R7" i="154"/>
  <c r="H7" i="154"/>
  <c r="G7" i="154"/>
  <c r="D7" i="154"/>
  <c r="R6" i="154"/>
  <c r="H6" i="154"/>
  <c r="G6" i="154"/>
  <c r="I25" i="154" s="1"/>
  <c r="E6" i="154"/>
  <c r="D6" i="154"/>
  <c r="F27" i="154" s="1"/>
  <c r="T28" i="153"/>
  <c r="H20" i="153" s="1"/>
  <c r="S28" i="153"/>
  <c r="E25" i="153" s="1"/>
  <c r="G28" i="153"/>
  <c r="D28" i="153"/>
  <c r="R27" i="153"/>
  <c r="H27" i="153"/>
  <c r="G27" i="153"/>
  <c r="D27" i="153"/>
  <c r="F27" i="153" s="1"/>
  <c r="R26" i="153"/>
  <c r="G26" i="153"/>
  <c r="D26" i="153"/>
  <c r="R25" i="153"/>
  <c r="H25" i="153"/>
  <c r="G25" i="153"/>
  <c r="D25" i="153"/>
  <c r="R24" i="153"/>
  <c r="H24" i="153"/>
  <c r="G24" i="153"/>
  <c r="I24" i="153" s="1"/>
  <c r="E24" i="153"/>
  <c r="D24" i="153"/>
  <c r="R23" i="153"/>
  <c r="H23" i="153"/>
  <c r="G23" i="153"/>
  <c r="I23" i="153" s="1"/>
  <c r="D23" i="153"/>
  <c r="R22" i="153"/>
  <c r="H22" i="153"/>
  <c r="G22" i="153"/>
  <c r="D22" i="153"/>
  <c r="R21" i="153"/>
  <c r="H21" i="153"/>
  <c r="G21" i="153"/>
  <c r="I21" i="153" s="1"/>
  <c r="E21" i="153"/>
  <c r="D21" i="153"/>
  <c r="R20" i="153"/>
  <c r="G20" i="153"/>
  <c r="D20" i="153"/>
  <c r="R19" i="153"/>
  <c r="H19" i="153"/>
  <c r="G19" i="153"/>
  <c r="E19" i="153"/>
  <c r="D19" i="153"/>
  <c r="R18" i="153"/>
  <c r="G18" i="153"/>
  <c r="D18" i="153"/>
  <c r="F18" i="153" s="1"/>
  <c r="R17" i="153"/>
  <c r="I17" i="153"/>
  <c r="H17" i="153"/>
  <c r="G17" i="153"/>
  <c r="D17" i="153"/>
  <c r="R16" i="153"/>
  <c r="H16" i="153"/>
  <c r="G16" i="153"/>
  <c r="E16" i="153"/>
  <c r="D16" i="153"/>
  <c r="R15" i="153"/>
  <c r="H15" i="153"/>
  <c r="G15" i="153"/>
  <c r="D15" i="153"/>
  <c r="R14" i="153"/>
  <c r="H14" i="153"/>
  <c r="G14" i="153"/>
  <c r="I14" i="153" s="1"/>
  <c r="D14" i="153"/>
  <c r="R13" i="153"/>
  <c r="H13" i="153"/>
  <c r="G13" i="153"/>
  <c r="E13" i="153"/>
  <c r="D13" i="153"/>
  <c r="R12" i="153"/>
  <c r="G12" i="153"/>
  <c r="D12" i="153"/>
  <c r="F12" i="153" s="1"/>
  <c r="R11" i="153"/>
  <c r="H11" i="153"/>
  <c r="G11" i="153"/>
  <c r="I11" i="153" s="1"/>
  <c r="E11" i="153"/>
  <c r="D11" i="153"/>
  <c r="F11" i="153" s="1"/>
  <c r="R10" i="153"/>
  <c r="G10" i="153"/>
  <c r="D10" i="153"/>
  <c r="R9" i="153"/>
  <c r="H9" i="153"/>
  <c r="G9" i="153"/>
  <c r="F9" i="153"/>
  <c r="D9" i="153"/>
  <c r="R8" i="153"/>
  <c r="H8" i="153"/>
  <c r="G8" i="153"/>
  <c r="E8" i="153"/>
  <c r="D8" i="153"/>
  <c r="F8" i="153" s="1"/>
  <c r="R7" i="153"/>
  <c r="H7" i="153"/>
  <c r="G7" i="153"/>
  <c r="D7" i="153"/>
  <c r="R6" i="153"/>
  <c r="H6" i="153"/>
  <c r="G6" i="153"/>
  <c r="F6" i="153"/>
  <c r="D6" i="153"/>
  <c r="T28" i="152"/>
  <c r="H13" i="152" s="1"/>
  <c r="S28" i="152"/>
  <c r="D28" i="152"/>
  <c r="R27" i="152"/>
  <c r="G27" i="152"/>
  <c r="F27" i="152"/>
  <c r="E27" i="152"/>
  <c r="D27" i="152"/>
  <c r="R26" i="152"/>
  <c r="G26" i="152"/>
  <c r="E26" i="152"/>
  <c r="D26" i="152"/>
  <c r="R25" i="152"/>
  <c r="G25" i="152"/>
  <c r="E25" i="152"/>
  <c r="D25" i="152"/>
  <c r="R24" i="152"/>
  <c r="G24" i="152"/>
  <c r="E24" i="152"/>
  <c r="D24" i="152"/>
  <c r="R23" i="152"/>
  <c r="G23" i="152"/>
  <c r="I23" i="152" s="1"/>
  <c r="E23" i="152"/>
  <c r="D23" i="152"/>
  <c r="R22" i="152"/>
  <c r="G22" i="152"/>
  <c r="E22" i="152"/>
  <c r="D22" i="152"/>
  <c r="R21" i="152"/>
  <c r="G21" i="152"/>
  <c r="E21" i="152"/>
  <c r="D21" i="152"/>
  <c r="R20" i="152"/>
  <c r="G20" i="152"/>
  <c r="I20" i="152" s="1"/>
  <c r="E20" i="152"/>
  <c r="D20" i="152"/>
  <c r="R19" i="152"/>
  <c r="G19" i="152"/>
  <c r="E19" i="152"/>
  <c r="D19" i="152"/>
  <c r="R18" i="152"/>
  <c r="H18" i="152"/>
  <c r="G18" i="152"/>
  <c r="E18" i="152"/>
  <c r="D18" i="152"/>
  <c r="R17" i="152"/>
  <c r="G17" i="152"/>
  <c r="E17" i="152"/>
  <c r="D17" i="152"/>
  <c r="R16" i="152"/>
  <c r="G16" i="152"/>
  <c r="E16" i="152"/>
  <c r="D16" i="152"/>
  <c r="R15" i="152"/>
  <c r="G15" i="152"/>
  <c r="I15" i="152" s="1"/>
  <c r="E15" i="152"/>
  <c r="D15" i="152"/>
  <c r="F15" i="152" s="1"/>
  <c r="R14" i="152"/>
  <c r="G14" i="152"/>
  <c r="E14" i="152"/>
  <c r="D14" i="152"/>
  <c r="R13" i="152"/>
  <c r="G13" i="152"/>
  <c r="I13" i="152" s="1"/>
  <c r="E13" i="152"/>
  <c r="D13" i="152"/>
  <c r="R12" i="152"/>
  <c r="G12" i="152"/>
  <c r="E12" i="152"/>
  <c r="D12" i="152"/>
  <c r="F12" i="152" s="1"/>
  <c r="R11" i="152"/>
  <c r="I11" i="152"/>
  <c r="G11" i="152"/>
  <c r="E11" i="152"/>
  <c r="D11" i="152"/>
  <c r="R10" i="152"/>
  <c r="G10" i="152"/>
  <c r="E10" i="152"/>
  <c r="D10" i="152"/>
  <c r="R9" i="152"/>
  <c r="G9" i="152"/>
  <c r="I27" i="152" s="1"/>
  <c r="E9" i="152"/>
  <c r="D9" i="152"/>
  <c r="R8" i="152"/>
  <c r="G8" i="152"/>
  <c r="F8" i="152"/>
  <c r="E8" i="152"/>
  <c r="D8" i="152"/>
  <c r="R7" i="152"/>
  <c r="G7" i="152"/>
  <c r="E7" i="152"/>
  <c r="D7" i="152"/>
  <c r="F7" i="152" s="1"/>
  <c r="R6" i="152"/>
  <c r="I6" i="152"/>
  <c r="G6" i="152"/>
  <c r="E6" i="152"/>
  <c r="D6" i="152"/>
  <c r="F24" i="152" s="1"/>
  <c r="T28" i="151"/>
  <c r="H24" i="151" s="1"/>
  <c r="S28" i="151"/>
  <c r="D28" i="151" s="1"/>
  <c r="G28" i="151"/>
  <c r="R27" i="151"/>
  <c r="G27" i="151"/>
  <c r="I27" i="151" s="1"/>
  <c r="E27" i="151"/>
  <c r="D27" i="151"/>
  <c r="R26" i="151"/>
  <c r="H26" i="151"/>
  <c r="G26" i="151"/>
  <c r="E26" i="151"/>
  <c r="D26" i="151"/>
  <c r="R25" i="151"/>
  <c r="G25" i="151"/>
  <c r="E25" i="151"/>
  <c r="D25" i="151"/>
  <c r="R24" i="151"/>
  <c r="G24" i="151"/>
  <c r="E24" i="151"/>
  <c r="D24" i="151"/>
  <c r="R23" i="151"/>
  <c r="H23" i="151"/>
  <c r="G23" i="151"/>
  <c r="E23" i="151"/>
  <c r="D23" i="151"/>
  <c r="R22" i="151"/>
  <c r="G22" i="151"/>
  <c r="I22" i="151" s="1"/>
  <c r="E22" i="151"/>
  <c r="D22" i="151"/>
  <c r="R21" i="151"/>
  <c r="H21" i="151"/>
  <c r="G21" i="151"/>
  <c r="E21" i="151"/>
  <c r="D21" i="151"/>
  <c r="R20" i="151"/>
  <c r="H20" i="151"/>
  <c r="G20" i="151"/>
  <c r="E20" i="151"/>
  <c r="D20" i="151"/>
  <c r="R19" i="151"/>
  <c r="I19" i="151"/>
  <c r="G19" i="151"/>
  <c r="E19" i="151"/>
  <c r="D19" i="151"/>
  <c r="R18" i="151"/>
  <c r="H18" i="151"/>
  <c r="G18" i="151"/>
  <c r="E18" i="151"/>
  <c r="D18" i="151"/>
  <c r="R17" i="151"/>
  <c r="G17" i="151"/>
  <c r="E17" i="151"/>
  <c r="D17" i="151"/>
  <c r="R16" i="151"/>
  <c r="G16" i="151"/>
  <c r="E16" i="151"/>
  <c r="D16" i="151"/>
  <c r="F16" i="151" s="1"/>
  <c r="R15" i="151"/>
  <c r="H15" i="151"/>
  <c r="G15" i="151"/>
  <c r="E15" i="151"/>
  <c r="D15" i="151"/>
  <c r="R14" i="151"/>
  <c r="G14" i="151"/>
  <c r="E14" i="151"/>
  <c r="D14" i="151"/>
  <c r="R13" i="151"/>
  <c r="H13" i="151"/>
  <c r="G13" i="151"/>
  <c r="E13" i="151"/>
  <c r="D13" i="151"/>
  <c r="R12" i="151"/>
  <c r="H12" i="151"/>
  <c r="G12" i="151"/>
  <c r="E12" i="151"/>
  <c r="D12" i="151"/>
  <c r="R11" i="151"/>
  <c r="G11" i="151"/>
  <c r="I11" i="151" s="1"/>
  <c r="E11" i="151"/>
  <c r="D11" i="151"/>
  <c r="R10" i="151"/>
  <c r="H10" i="151"/>
  <c r="G10" i="151"/>
  <c r="E10" i="151"/>
  <c r="D10" i="151"/>
  <c r="R9" i="151"/>
  <c r="G9" i="151"/>
  <c r="E9" i="151"/>
  <c r="D9" i="151"/>
  <c r="R8" i="151"/>
  <c r="G8" i="151"/>
  <c r="E8" i="151"/>
  <c r="D8" i="151"/>
  <c r="R7" i="151"/>
  <c r="H7" i="151"/>
  <c r="G7" i="151"/>
  <c r="E7" i="151"/>
  <c r="D7" i="151"/>
  <c r="R6" i="151"/>
  <c r="G6" i="151"/>
  <c r="I16" i="151" s="1"/>
  <c r="E6" i="151"/>
  <c r="D6" i="151"/>
  <c r="F26" i="151" s="1"/>
  <c r="T28" i="150"/>
  <c r="H26" i="150" s="1"/>
  <c r="S28" i="150"/>
  <c r="E19" i="150" s="1"/>
  <c r="G28" i="150"/>
  <c r="R27" i="150"/>
  <c r="H27" i="150"/>
  <c r="G27" i="150"/>
  <c r="D27" i="150"/>
  <c r="F27" i="150" s="1"/>
  <c r="R26" i="150"/>
  <c r="G26" i="150"/>
  <c r="D26" i="150"/>
  <c r="F26" i="150" s="1"/>
  <c r="R25" i="150"/>
  <c r="H25" i="150"/>
  <c r="G25" i="150"/>
  <c r="D25" i="150"/>
  <c r="R24" i="150"/>
  <c r="G24" i="150"/>
  <c r="D24" i="150"/>
  <c r="R23" i="150"/>
  <c r="H23" i="150"/>
  <c r="G23" i="150"/>
  <c r="F23" i="150"/>
  <c r="D23" i="150"/>
  <c r="R22" i="150"/>
  <c r="H22" i="150"/>
  <c r="G22" i="150"/>
  <c r="D22" i="150"/>
  <c r="R21" i="150"/>
  <c r="H21" i="150"/>
  <c r="G21" i="150"/>
  <c r="D21" i="150"/>
  <c r="F21" i="150" s="1"/>
  <c r="R20" i="150"/>
  <c r="H20" i="150"/>
  <c r="G20" i="150"/>
  <c r="D20" i="150"/>
  <c r="R19" i="150"/>
  <c r="H19" i="150"/>
  <c r="G19" i="150"/>
  <c r="D19" i="150"/>
  <c r="R18" i="150"/>
  <c r="G18" i="150"/>
  <c r="D18" i="150"/>
  <c r="R17" i="150"/>
  <c r="H17" i="150"/>
  <c r="G17" i="150"/>
  <c r="D17" i="150"/>
  <c r="R16" i="150"/>
  <c r="G16" i="150"/>
  <c r="D16" i="150"/>
  <c r="R15" i="150"/>
  <c r="H15" i="150"/>
  <c r="G15" i="150"/>
  <c r="D15" i="150"/>
  <c r="R14" i="150"/>
  <c r="H14" i="150"/>
  <c r="G14" i="150"/>
  <c r="D14" i="150"/>
  <c r="R13" i="150"/>
  <c r="H13" i="150"/>
  <c r="G13" i="150"/>
  <c r="I13" i="150" s="1"/>
  <c r="D13" i="150"/>
  <c r="R12" i="150"/>
  <c r="H12" i="150"/>
  <c r="G12" i="150"/>
  <c r="F12" i="150"/>
  <c r="D12" i="150"/>
  <c r="R11" i="150"/>
  <c r="H11" i="150"/>
  <c r="G11" i="150"/>
  <c r="D11" i="150"/>
  <c r="F11" i="150" s="1"/>
  <c r="R10" i="150"/>
  <c r="G10" i="150"/>
  <c r="F10" i="150"/>
  <c r="D10" i="150"/>
  <c r="R9" i="150"/>
  <c r="H9" i="150"/>
  <c r="G9" i="150"/>
  <c r="D9" i="150"/>
  <c r="R8" i="150"/>
  <c r="G8" i="150"/>
  <c r="I8" i="150" s="1"/>
  <c r="D8" i="150"/>
  <c r="F8" i="150" s="1"/>
  <c r="R7" i="150"/>
  <c r="H7" i="150"/>
  <c r="G7" i="150"/>
  <c r="F7" i="150"/>
  <c r="D7" i="150"/>
  <c r="R6" i="150"/>
  <c r="H6" i="150"/>
  <c r="G6" i="150"/>
  <c r="D6" i="150"/>
  <c r="F22" i="150" s="1"/>
  <c r="E27" i="175" l="1"/>
  <c r="E9" i="175"/>
  <c r="F10" i="175"/>
  <c r="I13" i="175"/>
  <c r="E17" i="175"/>
  <c r="E25" i="175"/>
  <c r="F8" i="176"/>
  <c r="F6" i="177"/>
  <c r="I9" i="177"/>
  <c r="I7" i="178"/>
  <c r="F12" i="178"/>
  <c r="E9" i="179"/>
  <c r="F10" i="179"/>
  <c r="I13" i="179"/>
  <c r="E17" i="179"/>
  <c r="E25" i="179"/>
  <c r="F8" i="180"/>
  <c r="I11" i="180"/>
  <c r="I14" i="181"/>
  <c r="I8" i="181"/>
  <c r="F14" i="181"/>
  <c r="F17" i="182"/>
  <c r="H25" i="183"/>
  <c r="H17" i="183"/>
  <c r="H9" i="183"/>
  <c r="H27" i="183"/>
  <c r="H19" i="183"/>
  <c r="H11" i="183"/>
  <c r="H20" i="183"/>
  <c r="H12" i="183"/>
  <c r="H22" i="183"/>
  <c r="H14" i="183"/>
  <c r="H6" i="183"/>
  <c r="G28" i="183"/>
  <c r="H23" i="183"/>
  <c r="H15" i="183"/>
  <c r="H7" i="183"/>
  <c r="F9" i="184"/>
  <c r="F23" i="184"/>
  <c r="F26" i="186"/>
  <c r="F18" i="186"/>
  <c r="F10" i="186"/>
  <c r="F21" i="186"/>
  <c r="F6" i="186"/>
  <c r="F23" i="186"/>
  <c r="F15" i="186"/>
  <c r="F7" i="186"/>
  <c r="F13" i="186"/>
  <c r="F16" i="186"/>
  <c r="I22" i="186"/>
  <c r="I15" i="187"/>
  <c r="I17" i="187"/>
  <c r="F8" i="199"/>
  <c r="F23" i="205"/>
  <c r="F9" i="205"/>
  <c r="E20" i="210"/>
  <c r="E12" i="210"/>
  <c r="D28" i="210"/>
  <c r="E22" i="210"/>
  <c r="E14" i="210"/>
  <c r="E6" i="210"/>
  <c r="E23" i="210"/>
  <c r="E15" i="210"/>
  <c r="E7" i="210"/>
  <c r="E24" i="210"/>
  <c r="E16" i="210"/>
  <c r="E8" i="210"/>
  <c r="E25" i="210"/>
  <c r="E26" i="210"/>
  <c r="E18" i="210"/>
  <c r="E10" i="210"/>
  <c r="E13" i="210"/>
  <c r="E19" i="210"/>
  <c r="E11" i="210"/>
  <c r="E27" i="210"/>
  <c r="E17" i="210"/>
  <c r="E9" i="210"/>
  <c r="E21" i="210"/>
  <c r="I7" i="174"/>
  <c r="I15" i="174"/>
  <c r="I11" i="176"/>
  <c r="I6" i="174"/>
  <c r="E10" i="174"/>
  <c r="E18" i="174"/>
  <c r="E26" i="174"/>
  <c r="E8" i="175"/>
  <c r="H11" i="175"/>
  <c r="E16" i="175"/>
  <c r="H19" i="175"/>
  <c r="E24" i="175"/>
  <c r="H27" i="175"/>
  <c r="E6" i="176"/>
  <c r="E14" i="176"/>
  <c r="E22" i="176"/>
  <c r="H7" i="177"/>
  <c r="E12" i="177"/>
  <c r="H15" i="177"/>
  <c r="E20" i="177"/>
  <c r="H23" i="177"/>
  <c r="G28" i="177"/>
  <c r="I6" i="178"/>
  <c r="E10" i="178"/>
  <c r="E18" i="178"/>
  <c r="E26" i="178"/>
  <c r="E8" i="179"/>
  <c r="H11" i="179"/>
  <c r="E16" i="179"/>
  <c r="H19" i="179"/>
  <c r="E24" i="179"/>
  <c r="H27" i="179"/>
  <c r="E6" i="180"/>
  <c r="E14" i="180"/>
  <c r="E22" i="180"/>
  <c r="E27" i="180"/>
  <c r="F7" i="181"/>
  <c r="I12" i="181"/>
  <c r="I15" i="181"/>
  <c r="I24" i="181"/>
  <c r="I6" i="182"/>
  <c r="I26" i="182"/>
  <c r="I18" i="182"/>
  <c r="F9" i="182"/>
  <c r="I14" i="182"/>
  <c r="F20" i="182"/>
  <c r="F27" i="182"/>
  <c r="I10" i="183"/>
  <c r="H13" i="183"/>
  <c r="F17" i="183"/>
  <c r="I11" i="184"/>
  <c r="F13" i="184"/>
  <c r="I16" i="184"/>
  <c r="F18" i="184"/>
  <c r="F6" i="185"/>
  <c r="I9" i="185"/>
  <c r="F19" i="185"/>
  <c r="I22" i="185"/>
  <c r="F24" i="185"/>
  <c r="F9" i="186"/>
  <c r="F12" i="186"/>
  <c r="F24" i="186"/>
  <c r="F6" i="187"/>
  <c r="F10" i="187"/>
  <c r="F12" i="187"/>
  <c r="I23" i="187"/>
  <c r="F22" i="188"/>
  <c r="F12" i="174"/>
  <c r="E9" i="174"/>
  <c r="E17" i="174"/>
  <c r="E25" i="174"/>
  <c r="E7" i="175"/>
  <c r="F8" i="175"/>
  <c r="E15" i="175"/>
  <c r="H18" i="175"/>
  <c r="E23" i="175"/>
  <c r="H26" i="175"/>
  <c r="F6" i="176"/>
  <c r="H6" i="177"/>
  <c r="I7" i="177"/>
  <c r="H14" i="177"/>
  <c r="H22" i="177"/>
  <c r="E9" i="178"/>
  <c r="E17" i="178"/>
  <c r="E25" i="178"/>
  <c r="E7" i="179"/>
  <c r="F8" i="179"/>
  <c r="E15" i="179"/>
  <c r="E23" i="179"/>
  <c r="F6" i="180"/>
  <c r="I9" i="180"/>
  <c r="E13" i="180"/>
  <c r="E21" i="180"/>
  <c r="I25" i="180"/>
  <c r="F27" i="181"/>
  <c r="I11" i="181"/>
  <c r="F17" i="181"/>
  <c r="F20" i="181"/>
  <c r="F23" i="181"/>
  <c r="I27" i="181"/>
  <c r="F13" i="182"/>
  <c r="I17" i="182"/>
  <c r="F21" i="183"/>
  <c r="F13" i="183"/>
  <c r="I7" i="183"/>
  <c r="F9" i="183"/>
  <c r="H10" i="183"/>
  <c r="F12" i="183"/>
  <c r="I15" i="183"/>
  <c r="I20" i="183"/>
  <c r="F22" i="183"/>
  <c r="F6" i="184"/>
  <c r="F8" i="184"/>
  <c r="I9" i="184"/>
  <c r="I18" i="184"/>
  <c r="F20" i="184"/>
  <c r="F25" i="184"/>
  <c r="F11" i="185"/>
  <c r="I14" i="185"/>
  <c r="F16" i="185"/>
  <c r="I24" i="185"/>
  <c r="I27" i="185"/>
  <c r="I21" i="186"/>
  <c r="I13" i="186"/>
  <c r="I6" i="186"/>
  <c r="I24" i="186"/>
  <c r="I26" i="186"/>
  <c r="I18" i="186"/>
  <c r="I10" i="186"/>
  <c r="I19" i="186"/>
  <c r="I27" i="186"/>
  <c r="I24" i="187"/>
  <c r="I22" i="188"/>
  <c r="F25" i="191"/>
  <c r="F17" i="191"/>
  <c r="F9" i="191"/>
  <c r="F6" i="191"/>
  <c r="F23" i="191"/>
  <c r="F15" i="191"/>
  <c r="F7" i="191"/>
  <c r="F18" i="191"/>
  <c r="F26" i="191"/>
  <c r="F13" i="191"/>
  <c r="F20" i="191"/>
  <c r="F9" i="192"/>
  <c r="F6" i="192"/>
  <c r="F25" i="174"/>
  <c r="F7" i="175"/>
  <c r="F15" i="175"/>
  <c r="I18" i="175"/>
  <c r="E22" i="175"/>
  <c r="I26" i="175"/>
  <c r="I8" i="176"/>
  <c r="F13" i="176"/>
  <c r="I16" i="176"/>
  <c r="I24" i="176"/>
  <c r="I6" i="177"/>
  <c r="F11" i="177"/>
  <c r="I14" i="177"/>
  <c r="F19" i="177"/>
  <c r="I22" i="177"/>
  <c r="F27" i="177"/>
  <c r="F9" i="178"/>
  <c r="I12" i="178"/>
  <c r="E16" i="178"/>
  <c r="F17" i="178"/>
  <c r="I20" i="178"/>
  <c r="E24" i="178"/>
  <c r="F25" i="178"/>
  <c r="E6" i="179"/>
  <c r="F7" i="179"/>
  <c r="I10" i="179"/>
  <c r="E14" i="179"/>
  <c r="F15" i="179"/>
  <c r="I18" i="179"/>
  <c r="E22" i="179"/>
  <c r="I26" i="179"/>
  <c r="I8" i="180"/>
  <c r="E12" i="180"/>
  <c r="F13" i="180"/>
  <c r="I16" i="180"/>
  <c r="E20" i="180"/>
  <c r="I24" i="180"/>
  <c r="I27" i="180"/>
  <c r="F10" i="181"/>
  <c r="F13" i="181"/>
  <c r="F16" i="181"/>
  <c r="I17" i="181"/>
  <c r="F26" i="181"/>
  <c r="I9" i="182"/>
  <c r="I10" i="182"/>
  <c r="F12" i="182"/>
  <c r="F16" i="182"/>
  <c r="F19" i="182"/>
  <c r="I20" i="182"/>
  <c r="I21" i="182"/>
  <c r="I17" i="183"/>
  <c r="F24" i="183"/>
  <c r="F26" i="183"/>
  <c r="I13" i="184"/>
  <c r="F15" i="184"/>
  <c r="I27" i="184"/>
  <c r="F12" i="185"/>
  <c r="F8" i="185"/>
  <c r="F13" i="185"/>
  <c r="I19" i="185"/>
  <c r="F26" i="185"/>
  <c r="I9" i="186"/>
  <c r="F11" i="186"/>
  <c r="I12" i="186"/>
  <c r="I15" i="186"/>
  <c r="I16" i="186"/>
  <c r="I10" i="187"/>
  <c r="I12" i="187"/>
  <c r="I19" i="188"/>
  <c r="F9" i="188"/>
  <c r="F14" i="188"/>
  <c r="F6" i="188"/>
  <c r="F7" i="188"/>
  <c r="F16" i="188"/>
  <c r="F12" i="188"/>
  <c r="F8" i="188"/>
  <c r="F13" i="188"/>
  <c r="F19" i="189"/>
  <c r="F17" i="189"/>
  <c r="I12" i="174"/>
  <c r="I20" i="174"/>
  <c r="I10" i="175"/>
  <c r="E7" i="174"/>
  <c r="E15" i="174"/>
  <c r="E23" i="174"/>
  <c r="F6" i="175"/>
  <c r="H8" i="175"/>
  <c r="E13" i="175"/>
  <c r="H16" i="175"/>
  <c r="E21" i="175"/>
  <c r="H24" i="175"/>
  <c r="D28" i="175"/>
  <c r="E9" i="177"/>
  <c r="H12" i="177"/>
  <c r="E17" i="177"/>
  <c r="H20" i="177"/>
  <c r="E25" i="177"/>
  <c r="E7" i="178"/>
  <c r="E15" i="178"/>
  <c r="E23" i="178"/>
  <c r="F6" i="179"/>
  <c r="E13" i="179"/>
  <c r="H16" i="179"/>
  <c r="E21" i="179"/>
  <c r="H24" i="179"/>
  <c r="D28" i="179"/>
  <c r="E11" i="180"/>
  <c r="E19" i="180"/>
  <c r="F26" i="180"/>
  <c r="I22" i="181"/>
  <c r="I7" i="181"/>
  <c r="F22" i="181"/>
  <c r="I23" i="182"/>
  <c r="I24" i="182"/>
  <c r="F6" i="183"/>
  <c r="I12" i="183"/>
  <c r="F19" i="183"/>
  <c r="I22" i="183"/>
  <c r="I27" i="183"/>
  <c r="I8" i="184"/>
  <c r="F10" i="184"/>
  <c r="I20" i="184"/>
  <c r="F22" i="184"/>
  <c r="F24" i="184"/>
  <c r="I23" i="185"/>
  <c r="I15" i="185"/>
  <c r="I7" i="185"/>
  <c r="I8" i="185"/>
  <c r="I20" i="185"/>
  <c r="I12" i="185"/>
  <c r="I11" i="185"/>
  <c r="F18" i="185"/>
  <c r="F8" i="186"/>
  <c r="F14" i="186"/>
  <c r="F20" i="186"/>
  <c r="I23" i="186"/>
  <c r="I18" i="187"/>
  <c r="I20" i="187"/>
  <c r="F22" i="187"/>
  <c r="F11" i="188"/>
  <c r="F17" i="188"/>
  <c r="I15" i="189"/>
  <c r="F8" i="191"/>
  <c r="F9" i="174"/>
  <c r="F17" i="174"/>
  <c r="E6" i="175"/>
  <c r="E14" i="175"/>
  <c r="F23" i="175"/>
  <c r="E6" i="174"/>
  <c r="F7" i="174"/>
  <c r="E14" i="174"/>
  <c r="E22" i="174"/>
  <c r="H7" i="175"/>
  <c r="I8" i="175"/>
  <c r="E12" i="175"/>
  <c r="H15" i="175"/>
  <c r="E20" i="175"/>
  <c r="H23" i="175"/>
  <c r="I6" i="176"/>
  <c r="E10" i="176"/>
  <c r="E18" i="176"/>
  <c r="E8" i="177"/>
  <c r="H11" i="177"/>
  <c r="E16" i="177"/>
  <c r="H19" i="177"/>
  <c r="H27" i="177"/>
  <c r="E6" i="178"/>
  <c r="F7" i="178"/>
  <c r="E14" i="178"/>
  <c r="E22" i="178"/>
  <c r="H7" i="179"/>
  <c r="I8" i="179"/>
  <c r="E12" i="179"/>
  <c r="H15" i="179"/>
  <c r="E20" i="179"/>
  <c r="H23" i="179"/>
  <c r="I6" i="180"/>
  <c r="E10" i="180"/>
  <c r="E18" i="180"/>
  <c r="E26" i="180"/>
  <c r="I16" i="181"/>
  <c r="I20" i="181"/>
  <c r="I23" i="181"/>
  <c r="E26" i="181"/>
  <c r="E18" i="181"/>
  <c r="E20" i="181"/>
  <c r="E12" i="181"/>
  <c r="D28" i="181"/>
  <c r="E21" i="181"/>
  <c r="E13" i="181"/>
  <c r="E23" i="181"/>
  <c r="E15" i="181"/>
  <c r="E7" i="181"/>
  <c r="F11" i="182"/>
  <c r="I12" i="182"/>
  <c r="I13" i="182"/>
  <c r="F22" i="182"/>
  <c r="I24" i="183"/>
  <c r="F16" i="183"/>
  <c r="F18" i="183"/>
  <c r="H24" i="183"/>
  <c r="I26" i="183"/>
  <c r="I10" i="184"/>
  <c r="E19" i="184"/>
  <c r="F10" i="185"/>
  <c r="F23" i="185"/>
  <c r="F17" i="186"/>
  <c r="F25" i="186"/>
  <c r="F9" i="187"/>
  <c r="I26" i="187"/>
  <c r="F19" i="188"/>
  <c r="I25" i="174"/>
  <c r="I15" i="175"/>
  <c r="F10" i="176"/>
  <c r="I13" i="176"/>
  <c r="F18" i="176"/>
  <c r="F8" i="177"/>
  <c r="I11" i="177"/>
  <c r="F16" i="177"/>
  <c r="I19" i="177"/>
  <c r="F24" i="177"/>
  <c r="I9" i="178"/>
  <c r="F14" i="178"/>
  <c r="I17" i="178"/>
  <c r="F12" i="179"/>
  <c r="I15" i="179"/>
  <c r="F10" i="180"/>
  <c r="I26" i="180"/>
  <c r="I9" i="181"/>
  <c r="I10" i="181"/>
  <c r="F12" i="181"/>
  <c r="I13" i="181"/>
  <c r="F15" i="181"/>
  <c r="I19" i="181"/>
  <c r="F25" i="181"/>
  <c r="I26" i="181"/>
  <c r="F25" i="182"/>
  <c r="F23" i="183"/>
  <c r="F7" i="184"/>
  <c r="F27" i="184"/>
  <c r="F19" i="184"/>
  <c r="F11" i="184"/>
  <c r="F21" i="184"/>
  <c r="F26" i="184"/>
  <c r="I20" i="186"/>
  <c r="F22" i="186"/>
  <c r="I27" i="187"/>
  <c r="I19" i="187"/>
  <c r="I11" i="187"/>
  <c r="I14" i="187"/>
  <c r="I6" i="187"/>
  <c r="I7" i="187"/>
  <c r="I21" i="188"/>
  <c r="I17" i="188"/>
  <c r="I9" i="188"/>
  <c r="I23" i="188"/>
  <c r="F27" i="191"/>
  <c r="E11" i="175"/>
  <c r="E19" i="175"/>
  <c r="I8" i="174"/>
  <c r="E12" i="174"/>
  <c r="F13" i="174"/>
  <c r="I16" i="174"/>
  <c r="I6" i="175"/>
  <c r="E10" i="175"/>
  <c r="F11" i="175"/>
  <c r="I14" i="175"/>
  <c r="E18" i="175"/>
  <c r="F9" i="176"/>
  <c r="I12" i="176"/>
  <c r="F17" i="176"/>
  <c r="F7" i="177"/>
  <c r="H9" i="177"/>
  <c r="I10" i="177"/>
  <c r="F15" i="177"/>
  <c r="H17" i="177"/>
  <c r="I18" i="177"/>
  <c r="I8" i="178"/>
  <c r="E12" i="178"/>
  <c r="F13" i="178"/>
  <c r="I16" i="178"/>
  <c r="I6" i="179"/>
  <c r="E10" i="179"/>
  <c r="F11" i="179"/>
  <c r="I14" i="179"/>
  <c r="E18" i="179"/>
  <c r="F19" i="179"/>
  <c r="E8" i="180"/>
  <c r="F9" i="180"/>
  <c r="I12" i="180"/>
  <c r="E16" i="180"/>
  <c r="F17" i="180"/>
  <c r="F24" i="181"/>
  <c r="I25" i="181"/>
  <c r="F6" i="182"/>
  <c r="F23" i="182"/>
  <c r="F15" i="182"/>
  <c r="I7" i="182"/>
  <c r="I8" i="182"/>
  <c r="F14" i="182"/>
  <c r="F18" i="182"/>
  <c r="I19" i="182"/>
  <c r="I22" i="182"/>
  <c r="F10" i="183"/>
  <c r="H16" i="183"/>
  <c r="I18" i="183"/>
  <c r="H21" i="183"/>
  <c r="F25" i="183"/>
  <c r="I22" i="184"/>
  <c r="I14" i="184"/>
  <c r="I6" i="184"/>
  <c r="I12" i="184"/>
  <c r="F14" i="184"/>
  <c r="F16" i="184"/>
  <c r="I17" i="184"/>
  <c r="I26" i="184"/>
  <c r="E20" i="184"/>
  <c r="E12" i="184"/>
  <c r="E22" i="184"/>
  <c r="E14" i="184"/>
  <c r="E6" i="184"/>
  <c r="E23" i="184"/>
  <c r="E15" i="184"/>
  <c r="E7" i="184"/>
  <c r="E25" i="184"/>
  <c r="E17" i="184"/>
  <c r="E9" i="184"/>
  <c r="E26" i="184"/>
  <c r="E18" i="184"/>
  <c r="E10" i="184"/>
  <c r="F7" i="185"/>
  <c r="I18" i="185"/>
  <c r="F22" i="185"/>
  <c r="I25" i="185"/>
  <c r="I7" i="186"/>
  <c r="I8" i="186"/>
  <c r="I11" i="186"/>
  <c r="I17" i="186"/>
  <c r="F19" i="186"/>
  <c r="I25" i="186"/>
  <c r="F27" i="186"/>
  <c r="I9" i="187"/>
  <c r="I13" i="187"/>
  <c r="F23" i="187"/>
  <c r="F25" i="187"/>
  <c r="I25" i="188"/>
  <c r="I17" i="189"/>
  <c r="I12" i="189"/>
  <c r="F22" i="192"/>
  <c r="E26" i="197"/>
  <c r="E18" i="197"/>
  <c r="E10" i="197"/>
  <c r="E20" i="197"/>
  <c r="E12" i="197"/>
  <c r="D28" i="197"/>
  <c r="E21" i="197"/>
  <c r="E13" i="197"/>
  <c r="E23" i="197"/>
  <c r="E15" i="197"/>
  <c r="E24" i="197"/>
  <c r="E16" i="197"/>
  <c r="E8" i="197"/>
  <c r="E19" i="197"/>
  <c r="E14" i="197"/>
  <c r="E6" i="197"/>
  <c r="E9" i="197"/>
  <c r="E27" i="197"/>
  <c r="E22" i="197"/>
  <c r="E17" i="197"/>
  <c r="E7" i="197"/>
  <c r="E25" i="197"/>
  <c r="E11" i="197"/>
  <c r="I8" i="183"/>
  <c r="I16" i="183"/>
  <c r="E8" i="185"/>
  <c r="F9" i="185"/>
  <c r="E16" i="185"/>
  <c r="E24" i="185"/>
  <c r="F25" i="185"/>
  <c r="H7" i="187"/>
  <c r="I8" i="187"/>
  <c r="F13" i="187"/>
  <c r="H15" i="187"/>
  <c r="I16" i="187"/>
  <c r="H23" i="187"/>
  <c r="G28" i="187"/>
  <c r="I6" i="188"/>
  <c r="I10" i="188"/>
  <c r="I13" i="188"/>
  <c r="I14" i="188"/>
  <c r="E20" i="188"/>
  <c r="F26" i="188"/>
  <c r="F6" i="189"/>
  <c r="I27" i="189"/>
  <c r="I22" i="190"/>
  <c r="E14" i="190"/>
  <c r="I15" i="190"/>
  <c r="I17" i="190"/>
  <c r="F22" i="190"/>
  <c r="I17" i="191"/>
  <c r="I27" i="192"/>
  <c r="I19" i="192"/>
  <c r="I11" i="192"/>
  <c r="I22" i="192"/>
  <c r="I14" i="192"/>
  <c r="I7" i="192"/>
  <c r="I8" i="194"/>
  <c r="F11" i="194"/>
  <c r="F14" i="194"/>
  <c r="F17" i="194"/>
  <c r="F25" i="194"/>
  <c r="I25" i="196"/>
  <c r="I15" i="196"/>
  <c r="I12" i="196"/>
  <c r="I9" i="196"/>
  <c r="I20" i="196"/>
  <c r="I17" i="196"/>
  <c r="I7" i="196"/>
  <c r="I21" i="196"/>
  <c r="I26" i="197"/>
  <c r="I19" i="197"/>
  <c r="I10" i="197"/>
  <c r="H12" i="184"/>
  <c r="H20" i="184"/>
  <c r="E7" i="185"/>
  <c r="E15" i="185"/>
  <c r="E23" i="185"/>
  <c r="H6" i="187"/>
  <c r="H14" i="187"/>
  <c r="H22" i="187"/>
  <c r="E12" i="188"/>
  <c r="E23" i="188"/>
  <c r="E26" i="188"/>
  <c r="I27" i="188"/>
  <c r="I24" i="189"/>
  <c r="F8" i="189"/>
  <c r="I9" i="189"/>
  <c r="F11" i="189"/>
  <c r="F14" i="189"/>
  <c r="I20" i="189"/>
  <c r="F24" i="189"/>
  <c r="I25" i="189"/>
  <c r="F8" i="190"/>
  <c r="E11" i="190"/>
  <c r="E22" i="190"/>
  <c r="I20" i="191"/>
  <c r="I12" i="191"/>
  <c r="I6" i="191"/>
  <c r="I26" i="191"/>
  <c r="I18" i="191"/>
  <c r="I10" i="191"/>
  <c r="F12" i="191"/>
  <c r="F19" i="191"/>
  <c r="I21" i="191"/>
  <c r="F23" i="192"/>
  <c r="F15" i="192"/>
  <c r="F7" i="192"/>
  <c r="F24" i="192"/>
  <c r="F16" i="192"/>
  <c r="F19" i="192"/>
  <c r="F11" i="192"/>
  <c r="F13" i="192"/>
  <c r="F17" i="192"/>
  <c r="I18" i="193"/>
  <c r="I9" i="194"/>
  <c r="E24" i="195"/>
  <c r="E16" i="195"/>
  <c r="E8" i="195"/>
  <c r="E25" i="195"/>
  <c r="E17" i="195"/>
  <c r="E9" i="195"/>
  <c r="E20" i="195"/>
  <c r="E12" i="195"/>
  <c r="D28" i="195"/>
  <c r="E19" i="195"/>
  <c r="E22" i="195"/>
  <c r="E6" i="195"/>
  <c r="E26" i="195"/>
  <c r="E23" i="195"/>
  <c r="E13" i="195"/>
  <c r="E10" i="195"/>
  <c r="E7" i="195"/>
  <c r="E27" i="195"/>
  <c r="E11" i="195"/>
  <c r="E14" i="195"/>
  <c r="F11" i="187"/>
  <c r="F19" i="187"/>
  <c r="F27" i="187"/>
  <c r="I20" i="188"/>
  <c r="I24" i="188"/>
  <c r="I11" i="189"/>
  <c r="F16" i="189"/>
  <c r="I14" i="190"/>
  <c r="I6" i="190"/>
  <c r="I8" i="190"/>
  <c r="I20" i="190"/>
  <c r="I12" i="190"/>
  <c r="I11" i="190"/>
  <c r="F13" i="190"/>
  <c r="F16" i="190"/>
  <c r="F24" i="190"/>
  <c r="I27" i="190"/>
  <c r="I9" i="191"/>
  <c r="I23" i="191"/>
  <c r="I24" i="191"/>
  <c r="F25" i="192"/>
  <c r="I13" i="197"/>
  <c r="F6" i="181"/>
  <c r="E17" i="183"/>
  <c r="E25" i="183"/>
  <c r="H10" i="184"/>
  <c r="H18" i="184"/>
  <c r="H26" i="184"/>
  <c r="E13" i="185"/>
  <c r="E21" i="185"/>
  <c r="D28" i="185"/>
  <c r="H22" i="186"/>
  <c r="E9" i="187"/>
  <c r="H12" i="187"/>
  <c r="E17" i="187"/>
  <c r="H20" i="187"/>
  <c r="E25" i="187"/>
  <c r="F23" i="188"/>
  <c r="E7" i="188"/>
  <c r="E11" i="188"/>
  <c r="I12" i="188"/>
  <c r="E15" i="188"/>
  <c r="D28" i="188"/>
  <c r="I6" i="189"/>
  <c r="F10" i="189"/>
  <c r="I19" i="189"/>
  <c r="F26" i="189"/>
  <c r="F9" i="190"/>
  <c r="F10" i="190"/>
  <c r="I16" i="190"/>
  <c r="I19" i="190"/>
  <c r="I24" i="190"/>
  <c r="F11" i="191"/>
  <c r="I13" i="191"/>
  <c r="F22" i="191"/>
  <c r="I26" i="192"/>
  <c r="F8" i="192"/>
  <c r="F10" i="192"/>
  <c r="I15" i="192"/>
  <c r="I17" i="192"/>
  <c r="I21" i="192"/>
  <c r="I24" i="193"/>
  <c r="F8" i="193"/>
  <c r="F15" i="193"/>
  <c r="F10" i="194"/>
  <c r="I13" i="196"/>
  <c r="F26" i="196"/>
  <c r="I19" i="198"/>
  <c r="I13" i="200"/>
  <c r="I7" i="200"/>
  <c r="I15" i="200"/>
  <c r="E16" i="183"/>
  <c r="E24" i="183"/>
  <c r="H9" i="184"/>
  <c r="H17" i="184"/>
  <c r="H25" i="184"/>
  <c r="E12" i="185"/>
  <c r="E20" i="185"/>
  <c r="H11" i="187"/>
  <c r="E16" i="187"/>
  <c r="H19" i="187"/>
  <c r="E24" i="187"/>
  <c r="H27" i="187"/>
  <c r="E6" i="188"/>
  <c r="F10" i="188"/>
  <c r="F15" i="188"/>
  <c r="F18" i="188"/>
  <c r="F25" i="188"/>
  <c r="F18" i="189"/>
  <c r="I26" i="189"/>
  <c r="E20" i="189"/>
  <c r="E12" i="189"/>
  <c r="E22" i="189"/>
  <c r="E14" i="189"/>
  <c r="E6" i="189"/>
  <c r="E23" i="189"/>
  <c r="E15" i="189"/>
  <c r="E7" i="189"/>
  <c r="E25" i="189"/>
  <c r="E17" i="189"/>
  <c r="E9" i="189"/>
  <c r="E26" i="189"/>
  <c r="F7" i="190"/>
  <c r="I15" i="191"/>
  <c r="I16" i="191"/>
  <c r="I6" i="192"/>
  <c r="F12" i="192"/>
  <c r="I23" i="192"/>
  <c r="I25" i="192"/>
  <c r="F6" i="193"/>
  <c r="F10" i="193"/>
  <c r="I13" i="193"/>
  <c r="F24" i="193"/>
  <c r="F26" i="193"/>
  <c r="F25" i="196"/>
  <c r="F22" i="196"/>
  <c r="F12" i="196"/>
  <c r="F9" i="196"/>
  <c r="F6" i="196"/>
  <c r="F10" i="196"/>
  <c r="F16" i="199"/>
  <c r="F10" i="199"/>
  <c r="F8" i="187"/>
  <c r="H10" i="187"/>
  <c r="F16" i="187"/>
  <c r="H18" i="187"/>
  <c r="H26" i="187"/>
  <c r="I8" i="188"/>
  <c r="I16" i="188"/>
  <c r="E22" i="188"/>
  <c r="E24" i="188"/>
  <c r="E16" i="188"/>
  <c r="E8" i="188"/>
  <c r="E25" i="188"/>
  <c r="E17" i="188"/>
  <c r="E9" i="188"/>
  <c r="F13" i="189"/>
  <c r="F7" i="189"/>
  <c r="F27" i="189"/>
  <c r="I10" i="189"/>
  <c r="I13" i="189"/>
  <c r="I21" i="189"/>
  <c r="F23" i="189"/>
  <c r="I13" i="190"/>
  <c r="E26" i="190"/>
  <c r="E18" i="190"/>
  <c r="E10" i="190"/>
  <c r="E20" i="190"/>
  <c r="E12" i="190"/>
  <c r="D28" i="190"/>
  <c r="E21" i="190"/>
  <c r="E13" i="190"/>
  <c r="E23" i="190"/>
  <c r="E15" i="190"/>
  <c r="E7" i="190"/>
  <c r="E24" i="190"/>
  <c r="E16" i="190"/>
  <c r="E8" i="190"/>
  <c r="F14" i="191"/>
  <c r="I19" i="191"/>
  <c r="I22" i="191"/>
  <c r="F18" i="192"/>
  <c r="I13" i="194"/>
  <c r="F14" i="199"/>
  <c r="F26" i="199"/>
  <c r="F19" i="181"/>
  <c r="E14" i="183"/>
  <c r="H7" i="184"/>
  <c r="H15" i="184"/>
  <c r="H23" i="184"/>
  <c r="E10" i="185"/>
  <c r="E18" i="185"/>
  <c r="H19" i="186"/>
  <c r="E6" i="187"/>
  <c r="H9" i="187"/>
  <c r="E14" i="187"/>
  <c r="H17" i="187"/>
  <c r="I26" i="188"/>
  <c r="I18" i="188"/>
  <c r="I11" i="188"/>
  <c r="E13" i="188"/>
  <c r="F21" i="188"/>
  <c r="E27" i="188"/>
  <c r="H25" i="188"/>
  <c r="H27" i="188"/>
  <c r="H19" i="188"/>
  <c r="H11" i="188"/>
  <c r="H20" i="188"/>
  <c r="H12" i="188"/>
  <c r="I22" i="189"/>
  <c r="F15" i="189"/>
  <c r="I18" i="189"/>
  <c r="F27" i="190"/>
  <c r="E9" i="190"/>
  <c r="I10" i="190"/>
  <c r="F12" i="190"/>
  <c r="F23" i="190"/>
  <c r="E25" i="190"/>
  <c r="I26" i="190"/>
  <c r="I7" i="191"/>
  <c r="I8" i="191"/>
  <c r="I25" i="191"/>
  <c r="I12" i="192"/>
  <c r="F14" i="192"/>
  <c r="F20" i="192"/>
  <c r="F26" i="192"/>
  <c r="F13" i="193"/>
  <c r="F12" i="193"/>
  <c r="I15" i="193"/>
  <c r="I19" i="193"/>
  <c r="F13" i="194"/>
  <c r="F26" i="194"/>
  <c r="F22" i="194"/>
  <c r="F18" i="194"/>
  <c r="F8" i="194"/>
  <c r="F9" i="194"/>
  <c r="F6" i="194"/>
  <c r="F24" i="194"/>
  <c r="F16" i="194"/>
  <c r="I15" i="194"/>
  <c r="F6" i="195"/>
  <c r="F14" i="195"/>
  <c r="F16" i="196"/>
  <c r="I8" i="198"/>
  <c r="F10" i="198"/>
  <c r="I11" i="198"/>
  <c r="I24" i="198"/>
  <c r="F26" i="198"/>
  <c r="I27" i="198"/>
  <c r="F17" i="190"/>
  <c r="F25" i="190"/>
  <c r="H7" i="192"/>
  <c r="I8" i="192"/>
  <c r="H15" i="192"/>
  <c r="I16" i="192"/>
  <c r="E20" i="192"/>
  <c r="H23" i="192"/>
  <c r="I24" i="192"/>
  <c r="G28" i="192"/>
  <c r="I6" i="193"/>
  <c r="E10" i="193"/>
  <c r="F11" i="193"/>
  <c r="I14" i="193"/>
  <c r="E18" i="193"/>
  <c r="F19" i="193"/>
  <c r="I22" i="193"/>
  <c r="E26" i="193"/>
  <c r="F27" i="193"/>
  <c r="F15" i="194"/>
  <c r="I6" i="195"/>
  <c r="I9" i="195"/>
  <c r="I12" i="195"/>
  <c r="F15" i="195"/>
  <c r="I19" i="195"/>
  <c r="I22" i="195"/>
  <c r="I25" i="195"/>
  <c r="H27" i="195"/>
  <c r="H19" i="195"/>
  <c r="H11" i="195"/>
  <c r="H20" i="195"/>
  <c r="H12" i="195"/>
  <c r="G28" i="195"/>
  <c r="H23" i="195"/>
  <c r="H15" i="195"/>
  <c r="H7" i="195"/>
  <c r="F19" i="196"/>
  <c r="F13" i="197"/>
  <c r="I16" i="197"/>
  <c r="F25" i="197"/>
  <c r="I10" i="198"/>
  <c r="F13" i="198"/>
  <c r="I26" i="198"/>
  <c r="I6" i="199"/>
  <c r="I8" i="199"/>
  <c r="F17" i="199"/>
  <c r="I20" i="199"/>
  <c r="F22" i="199"/>
  <c r="I24" i="199"/>
  <c r="F22" i="200"/>
  <c r="I10" i="200"/>
  <c r="F19" i="200"/>
  <c r="I16" i="203"/>
  <c r="H20" i="189"/>
  <c r="H6" i="192"/>
  <c r="H14" i="192"/>
  <c r="H22" i="192"/>
  <c r="E9" i="193"/>
  <c r="E17" i="193"/>
  <c r="E25" i="193"/>
  <c r="F19" i="194"/>
  <c r="F23" i="194"/>
  <c r="F27" i="194"/>
  <c r="F8" i="195"/>
  <c r="F17" i="195"/>
  <c r="F24" i="195"/>
  <c r="I10" i="196"/>
  <c r="I26" i="196"/>
  <c r="F8" i="197"/>
  <c r="I11" i="197"/>
  <c r="F23" i="197"/>
  <c r="F25" i="198"/>
  <c r="F17" i="198"/>
  <c r="F9" i="198"/>
  <c r="F6" i="198"/>
  <c r="F12" i="198"/>
  <c r="F15" i="198"/>
  <c r="F22" i="198"/>
  <c r="I15" i="199"/>
  <c r="F12" i="200"/>
  <c r="I22" i="200"/>
  <c r="F7" i="201"/>
  <c r="F15" i="201"/>
  <c r="I18" i="201"/>
  <c r="I21" i="204"/>
  <c r="F9" i="193"/>
  <c r="I12" i="193"/>
  <c r="F17" i="193"/>
  <c r="I20" i="193"/>
  <c r="F25" i="193"/>
  <c r="I27" i="193"/>
  <c r="I6" i="194"/>
  <c r="I12" i="194"/>
  <c r="I17" i="194"/>
  <c r="I25" i="194"/>
  <c r="I8" i="195"/>
  <c r="F10" i="195"/>
  <c r="F11" i="195"/>
  <c r="F13" i="195"/>
  <c r="I15" i="195"/>
  <c r="I18" i="195"/>
  <c r="I24" i="195"/>
  <c r="F26" i="195"/>
  <c r="F15" i="196"/>
  <c r="I19" i="196"/>
  <c r="I22" i="197"/>
  <c r="I14" i="197"/>
  <c r="I6" i="197"/>
  <c r="I8" i="197"/>
  <c r="F10" i="197"/>
  <c r="F17" i="197"/>
  <c r="I25" i="197"/>
  <c r="I20" i="198"/>
  <c r="I12" i="198"/>
  <c r="I6" i="198"/>
  <c r="I22" i="198"/>
  <c r="F12" i="199"/>
  <c r="I27" i="200"/>
  <c r="I19" i="200"/>
  <c r="I27" i="204"/>
  <c r="I19" i="204"/>
  <c r="I11" i="204"/>
  <c r="I23" i="204"/>
  <c r="I15" i="204"/>
  <c r="I7" i="204"/>
  <c r="I24" i="204"/>
  <c r="I12" i="204"/>
  <c r="I8" i="204"/>
  <c r="I16" i="204"/>
  <c r="I6" i="204"/>
  <c r="G28" i="204"/>
  <c r="H24" i="204"/>
  <c r="H16" i="204"/>
  <c r="H8" i="204"/>
  <c r="H25" i="204"/>
  <c r="H17" i="204"/>
  <c r="H9" i="204"/>
  <c r="H26" i="204"/>
  <c r="H18" i="204"/>
  <c r="H10" i="204"/>
  <c r="H20" i="204"/>
  <c r="H12" i="204"/>
  <c r="H22" i="204"/>
  <c r="H14" i="204"/>
  <c r="H6" i="204"/>
  <c r="H19" i="204"/>
  <c r="H7" i="204"/>
  <c r="H27" i="204"/>
  <c r="H15" i="204"/>
  <c r="H13" i="204"/>
  <c r="H23" i="204"/>
  <c r="H21" i="204"/>
  <c r="H11" i="204"/>
  <c r="H10" i="189"/>
  <c r="H18" i="189"/>
  <c r="H26" i="189"/>
  <c r="F6" i="190"/>
  <c r="H24" i="190"/>
  <c r="E9" i="192"/>
  <c r="H12" i="192"/>
  <c r="E17" i="192"/>
  <c r="H20" i="192"/>
  <c r="E25" i="192"/>
  <c r="E7" i="193"/>
  <c r="E15" i="193"/>
  <c r="E23" i="193"/>
  <c r="I16" i="194"/>
  <c r="I20" i="194"/>
  <c r="I23" i="194"/>
  <c r="I24" i="194"/>
  <c r="H8" i="195"/>
  <c r="H14" i="195"/>
  <c r="H17" i="195"/>
  <c r="H24" i="195"/>
  <c r="I24" i="196"/>
  <c r="I16" i="196"/>
  <c r="I8" i="196"/>
  <c r="I6" i="196"/>
  <c r="F8" i="196"/>
  <c r="I22" i="196"/>
  <c r="F24" i="196"/>
  <c r="E20" i="196"/>
  <c r="E12" i="196"/>
  <c r="E22" i="196"/>
  <c r="E14" i="196"/>
  <c r="E6" i="196"/>
  <c r="E23" i="196"/>
  <c r="E15" i="196"/>
  <c r="E7" i="196"/>
  <c r="E26" i="196"/>
  <c r="E18" i="196"/>
  <c r="E10" i="196"/>
  <c r="F15" i="197"/>
  <c r="I18" i="197"/>
  <c r="I20" i="197"/>
  <c r="F22" i="197"/>
  <c r="I23" i="197"/>
  <c r="I9" i="198"/>
  <c r="F11" i="198"/>
  <c r="I13" i="198"/>
  <c r="I15" i="198"/>
  <c r="I16" i="198"/>
  <c r="F18" i="198"/>
  <c r="I25" i="198"/>
  <c r="F27" i="198"/>
  <c r="F9" i="199"/>
  <c r="I12" i="199"/>
  <c r="F19" i="199"/>
  <c r="F25" i="199"/>
  <c r="I14" i="200"/>
  <c r="F16" i="200"/>
  <c r="F6" i="201"/>
  <c r="I22" i="203"/>
  <c r="I6" i="203"/>
  <c r="I10" i="203"/>
  <c r="I26" i="203"/>
  <c r="I14" i="203"/>
  <c r="I8" i="203"/>
  <c r="I11" i="207"/>
  <c r="H9" i="189"/>
  <c r="H17" i="189"/>
  <c r="H25" i="189"/>
  <c r="H23" i="190"/>
  <c r="E8" i="192"/>
  <c r="H11" i="192"/>
  <c r="E16" i="192"/>
  <c r="H19" i="192"/>
  <c r="E24" i="192"/>
  <c r="H27" i="192"/>
  <c r="E6" i="193"/>
  <c r="F7" i="193"/>
  <c r="E14" i="193"/>
  <c r="H17" i="193"/>
  <c r="E22" i="193"/>
  <c r="D28" i="193"/>
  <c r="I10" i="194"/>
  <c r="F7" i="195"/>
  <c r="I11" i="195"/>
  <c r="I13" i="195"/>
  <c r="I14" i="195"/>
  <c r="I20" i="195"/>
  <c r="F23" i="195"/>
  <c r="I27" i="195"/>
  <c r="E8" i="196"/>
  <c r="F11" i="196"/>
  <c r="E21" i="196"/>
  <c r="E24" i="196"/>
  <c r="F27" i="196"/>
  <c r="F7" i="197"/>
  <c r="F9" i="197"/>
  <c r="I17" i="197"/>
  <c r="I18" i="198"/>
  <c r="I26" i="199"/>
  <c r="I18" i="199"/>
  <c r="I10" i="199"/>
  <c r="I27" i="199"/>
  <c r="I22" i="199"/>
  <c r="I7" i="199"/>
  <c r="F18" i="199"/>
  <c r="I21" i="199"/>
  <c r="I11" i="200"/>
  <c r="F18" i="200"/>
  <c r="F23" i="200"/>
  <c r="I26" i="201"/>
  <c r="F19" i="203"/>
  <c r="I22" i="204"/>
  <c r="F25" i="205"/>
  <c r="I9" i="193"/>
  <c r="F14" i="193"/>
  <c r="I17" i="193"/>
  <c r="F22" i="193"/>
  <c r="F7" i="194"/>
  <c r="I14" i="194"/>
  <c r="I19" i="194"/>
  <c r="I27" i="194"/>
  <c r="F9" i="195"/>
  <c r="F16" i="195"/>
  <c r="F22" i="195"/>
  <c r="F25" i="195"/>
  <c r="I18" i="196"/>
  <c r="F19" i="197"/>
  <c r="F11" i="197"/>
  <c r="F6" i="197"/>
  <c r="I12" i="197"/>
  <c r="F14" i="197"/>
  <c r="I15" i="197"/>
  <c r="F24" i="197"/>
  <c r="I27" i="197"/>
  <c r="F7" i="198"/>
  <c r="F14" i="198"/>
  <c r="F23" i="198"/>
  <c r="F23" i="199"/>
  <c r="F15" i="199"/>
  <c r="F7" i="199"/>
  <c r="F24" i="199"/>
  <c r="F13" i="199"/>
  <c r="I25" i="199"/>
  <c r="I16" i="200"/>
  <c r="I8" i="201"/>
  <c r="I6" i="201"/>
  <c r="I25" i="201"/>
  <c r="I14" i="201"/>
  <c r="I10" i="201"/>
  <c r="H7" i="189"/>
  <c r="I8" i="189"/>
  <c r="H15" i="189"/>
  <c r="I16" i="189"/>
  <c r="H23" i="189"/>
  <c r="F11" i="190"/>
  <c r="F19" i="190"/>
  <c r="E6" i="192"/>
  <c r="H9" i="192"/>
  <c r="I10" i="192"/>
  <c r="E14" i="192"/>
  <c r="H17" i="192"/>
  <c r="I18" i="192"/>
  <c r="I8" i="193"/>
  <c r="E12" i="193"/>
  <c r="I16" i="193"/>
  <c r="G28" i="193"/>
  <c r="H27" i="193"/>
  <c r="I18" i="194"/>
  <c r="I22" i="194"/>
  <c r="I26" i="194"/>
  <c r="I7" i="195"/>
  <c r="I10" i="195"/>
  <c r="I16" i="195"/>
  <c r="F18" i="195"/>
  <c r="F13" i="196"/>
  <c r="F7" i="196"/>
  <c r="I11" i="196"/>
  <c r="F14" i="196"/>
  <c r="F17" i="196"/>
  <c r="F23" i="196"/>
  <c r="I27" i="196"/>
  <c r="I7" i="197"/>
  <c r="I9" i="197"/>
  <c r="I24" i="197"/>
  <c r="I14" i="198"/>
  <c r="F6" i="199"/>
  <c r="F11" i="199"/>
  <c r="F6" i="200"/>
  <c r="F10" i="200"/>
  <c r="F15" i="200"/>
  <c r="I18" i="200"/>
  <c r="I12" i="201"/>
  <c r="F23" i="201"/>
  <c r="I20" i="204"/>
  <c r="E14" i="194"/>
  <c r="E22" i="194"/>
  <c r="H11" i="197"/>
  <c r="H19" i="197"/>
  <c r="H27" i="197"/>
  <c r="E6" i="198"/>
  <c r="E14" i="198"/>
  <c r="E22" i="198"/>
  <c r="H7" i="199"/>
  <c r="E12" i="199"/>
  <c r="H15" i="199"/>
  <c r="E20" i="199"/>
  <c r="H23" i="199"/>
  <c r="G28" i="199"/>
  <c r="I6" i="200"/>
  <c r="H13" i="200"/>
  <c r="D28" i="200"/>
  <c r="E25" i="200"/>
  <c r="H8" i="201"/>
  <c r="H12" i="201"/>
  <c r="I27" i="201"/>
  <c r="I6" i="202"/>
  <c r="I27" i="202"/>
  <c r="I19" i="202"/>
  <c r="I11" i="202"/>
  <c r="I7" i="202"/>
  <c r="I10" i="202"/>
  <c r="I13" i="202"/>
  <c r="I20" i="202"/>
  <c r="I23" i="202"/>
  <c r="E25" i="202"/>
  <c r="E17" i="202"/>
  <c r="E9" i="202"/>
  <c r="E26" i="202"/>
  <c r="E18" i="202"/>
  <c r="E10" i="202"/>
  <c r="D28" i="202"/>
  <c r="E21" i="202"/>
  <c r="E13" i="202"/>
  <c r="E23" i="202"/>
  <c r="E15" i="202"/>
  <c r="I11" i="203"/>
  <c r="I20" i="203"/>
  <c r="F10" i="204"/>
  <c r="F13" i="204"/>
  <c r="F15" i="204"/>
  <c r="I18" i="204"/>
  <c r="F26" i="205"/>
  <c r="I16" i="205"/>
  <c r="I24" i="206"/>
  <c r="F23" i="208"/>
  <c r="H6" i="199"/>
  <c r="H14" i="199"/>
  <c r="H22" i="199"/>
  <c r="I25" i="200"/>
  <c r="H24" i="200"/>
  <c r="H25" i="200"/>
  <c r="F11" i="201"/>
  <c r="I19" i="201"/>
  <c r="I23" i="201"/>
  <c r="F26" i="201"/>
  <c r="H27" i="201"/>
  <c r="F9" i="202"/>
  <c r="F12" i="202"/>
  <c r="F15" i="202"/>
  <c r="F18" i="202"/>
  <c r="I22" i="202"/>
  <c r="F25" i="202"/>
  <c r="F7" i="203"/>
  <c r="F10" i="203"/>
  <c r="F16" i="203"/>
  <c r="I13" i="204"/>
  <c r="F25" i="204"/>
  <c r="F8" i="205"/>
  <c r="I11" i="205"/>
  <c r="F13" i="205"/>
  <c r="F20" i="205"/>
  <c r="I23" i="205"/>
  <c r="I9" i="206"/>
  <c r="I14" i="206"/>
  <c r="I21" i="206"/>
  <c r="I26" i="206"/>
  <c r="I8" i="207"/>
  <c r="F13" i="207"/>
  <c r="I19" i="207"/>
  <c r="F14" i="208"/>
  <c r="F9" i="208"/>
  <c r="F15" i="210"/>
  <c r="I15" i="219"/>
  <c r="I17" i="219"/>
  <c r="I25" i="219"/>
  <c r="F9" i="200"/>
  <c r="I12" i="200"/>
  <c r="F17" i="200"/>
  <c r="I20" i="200"/>
  <c r="I11" i="201"/>
  <c r="I15" i="201"/>
  <c r="F18" i="201"/>
  <c r="F22" i="201"/>
  <c r="F25" i="201"/>
  <c r="I25" i="202"/>
  <c r="F27" i="202"/>
  <c r="I7" i="203"/>
  <c r="F9" i="203"/>
  <c r="F12" i="203"/>
  <c r="I23" i="203"/>
  <c r="F25" i="203"/>
  <c r="I10" i="204"/>
  <c r="F22" i="204"/>
  <c r="I25" i="204"/>
  <c r="F15" i="205"/>
  <c r="I18" i="205"/>
  <c r="I7" i="207"/>
  <c r="I23" i="207"/>
  <c r="I25" i="210"/>
  <c r="I20" i="210"/>
  <c r="I12" i="210"/>
  <c r="I17" i="210"/>
  <c r="I23" i="210"/>
  <c r="I9" i="210"/>
  <c r="I15" i="210"/>
  <c r="I7" i="210"/>
  <c r="I13" i="210"/>
  <c r="H8" i="197"/>
  <c r="H16" i="197"/>
  <c r="H24" i="197"/>
  <c r="E9" i="199"/>
  <c r="H12" i="199"/>
  <c r="E17" i="199"/>
  <c r="H20" i="199"/>
  <c r="E25" i="199"/>
  <c r="H10" i="200"/>
  <c r="H18" i="200"/>
  <c r="F24" i="200"/>
  <c r="F26" i="200"/>
  <c r="I7" i="201"/>
  <c r="F10" i="201"/>
  <c r="H11" i="201"/>
  <c r="F13" i="201"/>
  <c r="F14" i="201"/>
  <c r="F24" i="201"/>
  <c r="F14" i="202"/>
  <c r="I22" i="205"/>
  <c r="I14" i="205"/>
  <c r="I6" i="205"/>
  <c r="I8" i="205"/>
  <c r="F24" i="205"/>
  <c r="I27" i="205"/>
  <c r="I20" i="206"/>
  <c r="I16" i="206"/>
  <c r="I25" i="206"/>
  <c r="F27" i="206"/>
  <c r="F15" i="207"/>
  <c r="F27" i="207"/>
  <c r="F16" i="208"/>
  <c r="F22" i="208"/>
  <c r="E22" i="209"/>
  <c r="E14" i="209"/>
  <c r="E6" i="209"/>
  <c r="E24" i="209"/>
  <c r="E16" i="209"/>
  <c r="E8" i="209"/>
  <c r="E25" i="209"/>
  <c r="E17" i="209"/>
  <c r="E9" i="209"/>
  <c r="E26" i="209"/>
  <c r="E20" i="209"/>
  <c r="E12" i="209"/>
  <c r="E21" i="209"/>
  <c r="E13" i="209"/>
  <c r="E19" i="209"/>
  <c r="E11" i="209"/>
  <c r="E27" i="209"/>
  <c r="E23" i="209"/>
  <c r="E15" i="209"/>
  <c r="E7" i="209"/>
  <c r="D28" i="209"/>
  <c r="E18" i="209"/>
  <c r="E10" i="209"/>
  <c r="E18" i="194"/>
  <c r="H7" i="197"/>
  <c r="H15" i="197"/>
  <c r="H23" i="197"/>
  <c r="E10" i="198"/>
  <c r="E18" i="198"/>
  <c r="E8" i="199"/>
  <c r="H11" i="199"/>
  <c r="E16" i="199"/>
  <c r="H19" i="199"/>
  <c r="E24" i="199"/>
  <c r="H27" i="199"/>
  <c r="F7" i="200"/>
  <c r="H9" i="200"/>
  <c r="H17" i="200"/>
  <c r="H27" i="200"/>
  <c r="F16" i="201"/>
  <c r="F20" i="201"/>
  <c r="I22" i="201"/>
  <c r="I12" i="202"/>
  <c r="I15" i="202"/>
  <c r="I21" i="202"/>
  <c r="I25" i="203"/>
  <c r="I17" i="203"/>
  <c r="I9" i="203"/>
  <c r="I12" i="203"/>
  <c r="I13" i="203"/>
  <c r="I19" i="203"/>
  <c r="H26" i="203"/>
  <c r="H18" i="203"/>
  <c r="H10" i="203"/>
  <c r="H27" i="203"/>
  <c r="H19" i="203"/>
  <c r="H11" i="203"/>
  <c r="H22" i="203"/>
  <c r="H14" i="203"/>
  <c r="H6" i="203"/>
  <c r="H24" i="203"/>
  <c r="H16" i="203"/>
  <c r="H8" i="203"/>
  <c r="F14" i="204"/>
  <c r="I17" i="204"/>
  <c r="F26" i="204"/>
  <c r="F27" i="205"/>
  <c r="F19" i="205"/>
  <c r="F11" i="205"/>
  <c r="F22" i="205"/>
  <c r="F14" i="205"/>
  <c r="F6" i="205"/>
  <c r="F18" i="205"/>
  <c r="F10" i="205"/>
  <c r="F12" i="205"/>
  <c r="I15" i="205"/>
  <c r="F17" i="205"/>
  <c r="I20" i="205"/>
  <c r="F10" i="206"/>
  <c r="I13" i="206"/>
  <c r="F22" i="206"/>
  <c r="I12" i="207"/>
  <c r="I15" i="207"/>
  <c r="I20" i="207"/>
  <c r="F24" i="207"/>
  <c r="F26" i="207"/>
  <c r="I11" i="208"/>
  <c r="I8" i="212"/>
  <c r="I26" i="212"/>
  <c r="I9" i="212"/>
  <c r="I9" i="200"/>
  <c r="F14" i="200"/>
  <c r="I17" i="200"/>
  <c r="I24" i="200"/>
  <c r="I26" i="200"/>
  <c r="F8" i="201"/>
  <c r="F12" i="201"/>
  <c r="I24" i="201"/>
  <c r="H22" i="201"/>
  <c r="H14" i="201"/>
  <c r="H6" i="201"/>
  <c r="G28" i="201"/>
  <c r="H23" i="201"/>
  <c r="H15" i="201"/>
  <c r="H7" i="201"/>
  <c r="H26" i="201"/>
  <c r="H18" i="201"/>
  <c r="H10" i="201"/>
  <c r="F17" i="202"/>
  <c r="F23" i="202"/>
  <c r="F26" i="202"/>
  <c r="F8" i="203"/>
  <c r="F26" i="203"/>
  <c r="F22" i="203"/>
  <c r="F14" i="203"/>
  <c r="F6" i="203"/>
  <c r="F15" i="203"/>
  <c r="F18" i="203"/>
  <c r="F24" i="203"/>
  <c r="F6" i="204"/>
  <c r="F9" i="204"/>
  <c r="I10" i="205"/>
  <c r="I24" i="205"/>
  <c r="I18" i="206"/>
  <c r="I22" i="207"/>
  <c r="I18" i="207"/>
  <c r="I10" i="207"/>
  <c r="I26" i="207"/>
  <c r="I13" i="207"/>
  <c r="I27" i="207"/>
  <c r="I6" i="207"/>
  <c r="I21" i="207"/>
  <c r="I17" i="207"/>
  <c r="I9" i="207"/>
  <c r="F17" i="207"/>
  <c r="I24" i="207"/>
  <c r="F12" i="210"/>
  <c r="E6" i="199"/>
  <c r="H9" i="199"/>
  <c r="E14" i="199"/>
  <c r="H17" i="199"/>
  <c r="H7" i="200"/>
  <c r="I8" i="200"/>
  <c r="F13" i="200"/>
  <c r="H15" i="200"/>
  <c r="H23" i="200"/>
  <c r="H26" i="200"/>
  <c r="H9" i="201"/>
  <c r="H13" i="201"/>
  <c r="I16" i="201"/>
  <c r="I17" i="201"/>
  <c r="I21" i="201"/>
  <c r="H24" i="201"/>
  <c r="F6" i="202"/>
  <c r="F24" i="202"/>
  <c r="F16" i="202"/>
  <c r="F8" i="202"/>
  <c r="I8" i="202"/>
  <c r="I17" i="202"/>
  <c r="F19" i="202"/>
  <c r="I15" i="203"/>
  <c r="F17" i="203"/>
  <c r="F20" i="203"/>
  <c r="I9" i="204"/>
  <c r="F11" i="204"/>
  <c r="F18" i="204"/>
  <c r="F23" i="204"/>
  <c r="I26" i="204"/>
  <c r="F7" i="205"/>
  <c r="F16" i="205"/>
  <c r="I19" i="205"/>
  <c r="F25" i="206"/>
  <c r="I22" i="206"/>
  <c r="F26" i="206"/>
  <c r="I10" i="210"/>
  <c r="F18" i="210"/>
  <c r="F16" i="211"/>
  <c r="F10" i="211"/>
  <c r="F26" i="211"/>
  <c r="F12" i="204"/>
  <c r="H12" i="205"/>
  <c r="I13" i="205"/>
  <c r="H20" i="205"/>
  <c r="I21" i="205"/>
  <c r="E7" i="206"/>
  <c r="F8" i="206"/>
  <c r="I11" i="206"/>
  <c r="E15" i="206"/>
  <c r="F16" i="206"/>
  <c r="I19" i="206"/>
  <c r="E23" i="206"/>
  <c r="F24" i="206"/>
  <c r="I27" i="206"/>
  <c r="F6" i="207"/>
  <c r="F14" i="207"/>
  <c r="I12" i="208"/>
  <c r="I17" i="208"/>
  <c r="F19" i="208"/>
  <c r="F24" i="208"/>
  <c r="I8" i="209"/>
  <c r="I11" i="209"/>
  <c r="I13" i="209"/>
  <c r="I16" i="209"/>
  <c r="I24" i="209"/>
  <c r="F10" i="210"/>
  <c r="I26" i="210"/>
  <c r="I25" i="211"/>
  <c r="F8" i="212"/>
  <c r="E9" i="204"/>
  <c r="E17" i="204"/>
  <c r="E25" i="204"/>
  <c r="H10" i="205"/>
  <c r="H18" i="205"/>
  <c r="H26" i="205"/>
  <c r="E13" i="206"/>
  <c r="E21" i="206"/>
  <c r="H24" i="206"/>
  <c r="D28" i="206"/>
  <c r="I6" i="208"/>
  <c r="F10" i="208"/>
  <c r="I20" i="208"/>
  <c r="I18" i="210"/>
  <c r="F23" i="210"/>
  <c r="I27" i="211"/>
  <c r="F10" i="212"/>
  <c r="I13" i="212"/>
  <c r="I23" i="215"/>
  <c r="I17" i="215"/>
  <c r="I9" i="219"/>
  <c r="F19" i="207"/>
  <c r="F23" i="207"/>
  <c r="F25" i="207"/>
  <c r="I10" i="208"/>
  <c r="I23" i="208"/>
  <c r="I24" i="208"/>
  <c r="F23" i="209"/>
  <c r="F15" i="209"/>
  <c r="F7" i="209"/>
  <c r="I26" i="209"/>
  <c r="I18" i="209"/>
  <c r="I10" i="209"/>
  <c r="F9" i="209"/>
  <c r="F12" i="209"/>
  <c r="F17" i="209"/>
  <c r="F25" i="209"/>
  <c r="F27" i="210"/>
  <c r="F27" i="211"/>
  <c r="F22" i="211"/>
  <c r="F24" i="211"/>
  <c r="F8" i="204"/>
  <c r="F16" i="204"/>
  <c r="F24" i="204"/>
  <c r="H8" i="205"/>
  <c r="I9" i="205"/>
  <c r="H16" i="205"/>
  <c r="I17" i="205"/>
  <c r="H24" i="205"/>
  <c r="I25" i="205"/>
  <c r="I7" i="206"/>
  <c r="F12" i="206"/>
  <c r="I15" i="206"/>
  <c r="F20" i="206"/>
  <c r="I23" i="206"/>
  <c r="F10" i="207"/>
  <c r="F18" i="207"/>
  <c r="F22" i="207"/>
  <c r="F8" i="208"/>
  <c r="F12" i="208"/>
  <c r="F13" i="208"/>
  <c r="I14" i="208"/>
  <c r="F18" i="208"/>
  <c r="F6" i="209"/>
  <c r="I7" i="209"/>
  <c r="I12" i="209"/>
  <c r="F11" i="210"/>
  <c r="F13" i="211"/>
  <c r="F17" i="211"/>
  <c r="E14" i="204"/>
  <c r="E22" i="204"/>
  <c r="H7" i="205"/>
  <c r="H15" i="205"/>
  <c r="H23" i="205"/>
  <c r="G28" i="205"/>
  <c r="I6" i="206"/>
  <c r="E10" i="206"/>
  <c r="E18" i="206"/>
  <c r="E26" i="206"/>
  <c r="F9" i="207"/>
  <c r="I25" i="207"/>
  <c r="E20" i="207"/>
  <c r="D28" i="207"/>
  <c r="E24" i="207"/>
  <c r="F7" i="208"/>
  <c r="F17" i="208"/>
  <c r="I18" i="208"/>
  <c r="F26" i="208"/>
  <c r="I24" i="210"/>
  <c r="F8" i="210"/>
  <c r="F14" i="210"/>
  <c r="F19" i="210"/>
  <c r="I27" i="210"/>
  <c r="F8" i="211"/>
  <c r="I18" i="212"/>
  <c r="E13" i="204"/>
  <c r="E21" i="204"/>
  <c r="H6" i="205"/>
  <c r="H14" i="205"/>
  <c r="E9" i="206"/>
  <c r="E17" i="206"/>
  <c r="G28" i="207"/>
  <c r="H23" i="207"/>
  <c r="H24" i="207"/>
  <c r="H27" i="207"/>
  <c r="H19" i="207"/>
  <c r="F11" i="208"/>
  <c r="F20" i="208"/>
  <c r="I22" i="208"/>
  <c r="I26" i="208"/>
  <c r="F11" i="209"/>
  <c r="F13" i="209"/>
  <c r="F19" i="209"/>
  <c r="I27" i="209"/>
  <c r="I11" i="210"/>
  <c r="I14" i="210"/>
  <c r="F16" i="210"/>
  <c r="F22" i="210"/>
  <c r="I22" i="211"/>
  <c r="I17" i="211"/>
  <c r="F25" i="211"/>
  <c r="F23" i="212"/>
  <c r="F24" i="212"/>
  <c r="F15" i="212"/>
  <c r="F11" i="212"/>
  <c r="F12" i="212"/>
  <c r="F6" i="212"/>
  <c r="F16" i="212"/>
  <c r="F15" i="220"/>
  <c r="F9" i="206"/>
  <c r="I12" i="206"/>
  <c r="F17" i="206"/>
  <c r="F7" i="207"/>
  <c r="F25" i="208"/>
  <c r="I7" i="208"/>
  <c r="I8" i="208"/>
  <c r="I13" i="208"/>
  <c r="F15" i="208"/>
  <c r="I6" i="209"/>
  <c r="F8" i="209"/>
  <c r="F10" i="209"/>
  <c r="I14" i="209"/>
  <c r="F16" i="209"/>
  <c r="F18" i="209"/>
  <c r="I22" i="209"/>
  <c r="F24" i="209"/>
  <c r="F26" i="209"/>
  <c r="I19" i="210"/>
  <c r="I22" i="210"/>
  <c r="F24" i="210"/>
  <c r="F26" i="210"/>
  <c r="I16" i="212"/>
  <c r="F22" i="212"/>
  <c r="H22" i="213"/>
  <c r="H14" i="213"/>
  <c r="H6" i="213"/>
  <c r="G28" i="213"/>
  <c r="H23" i="213"/>
  <c r="H15" i="213"/>
  <c r="H24" i="213"/>
  <c r="H16" i="213"/>
  <c r="H8" i="213"/>
  <c r="H25" i="213"/>
  <c r="H17" i="213"/>
  <c r="H9" i="213"/>
  <c r="H26" i="213"/>
  <c r="H18" i="213"/>
  <c r="H10" i="213"/>
  <c r="H27" i="213"/>
  <c r="H19" i="213"/>
  <c r="H11" i="213"/>
  <c r="H20" i="213"/>
  <c r="H13" i="213"/>
  <c r="H21" i="213"/>
  <c r="H7" i="213"/>
  <c r="H7" i="209"/>
  <c r="H15" i="209"/>
  <c r="H23" i="209"/>
  <c r="G28" i="209"/>
  <c r="I6" i="210"/>
  <c r="E8" i="211"/>
  <c r="E16" i="211"/>
  <c r="H19" i="211"/>
  <c r="E24" i="211"/>
  <c r="H27" i="211"/>
  <c r="E19" i="212"/>
  <c r="I20" i="212"/>
  <c r="E22" i="212"/>
  <c r="F25" i="212"/>
  <c r="F22" i="213"/>
  <c r="F16" i="213"/>
  <c r="I19" i="213"/>
  <c r="F25" i="213"/>
  <c r="F25" i="214"/>
  <c r="F17" i="214"/>
  <c r="F26" i="214"/>
  <c r="F18" i="214"/>
  <c r="F10" i="214"/>
  <c r="F19" i="214"/>
  <c r="F11" i="214"/>
  <c r="F12" i="214"/>
  <c r="F6" i="214"/>
  <c r="I16" i="214"/>
  <c r="F23" i="214"/>
  <c r="I26" i="214"/>
  <c r="I8" i="215"/>
  <c r="F13" i="215"/>
  <c r="I14" i="215"/>
  <c r="F19" i="215"/>
  <c r="I15" i="216"/>
  <c r="F18" i="216"/>
  <c r="I22" i="216"/>
  <c r="F24" i="216"/>
  <c r="I6" i="217"/>
  <c r="I11" i="217"/>
  <c r="F25" i="218"/>
  <c r="F17" i="218"/>
  <c r="F9" i="218"/>
  <c r="F27" i="218"/>
  <c r="F19" i="218"/>
  <c r="F11" i="218"/>
  <c r="F6" i="218"/>
  <c r="F23" i="218"/>
  <c r="F15" i="218"/>
  <c r="F7" i="218"/>
  <c r="F12" i="218"/>
  <c r="I19" i="218"/>
  <c r="F24" i="218"/>
  <c r="F26" i="218"/>
  <c r="F6" i="219"/>
  <c r="I12" i="219"/>
  <c r="F22" i="219"/>
  <c r="F24" i="219"/>
  <c r="F13" i="220"/>
  <c r="I11" i="220"/>
  <c r="I13" i="220"/>
  <c r="I6" i="220"/>
  <c r="I17" i="220"/>
  <c r="I26" i="220"/>
  <c r="F18" i="221"/>
  <c r="I24" i="221"/>
  <c r="I27" i="221"/>
  <c r="F18" i="212"/>
  <c r="I22" i="212"/>
  <c r="I23" i="212"/>
  <c r="I25" i="212"/>
  <c r="F27" i="212"/>
  <c r="F11" i="217"/>
  <c r="F8" i="217"/>
  <c r="I26" i="219"/>
  <c r="I19" i="219"/>
  <c r="I22" i="219"/>
  <c r="F22" i="220"/>
  <c r="F24" i="220"/>
  <c r="F9" i="210"/>
  <c r="F17" i="210"/>
  <c r="F25" i="210"/>
  <c r="F7" i="211"/>
  <c r="I10" i="211"/>
  <c r="E14" i="211"/>
  <c r="F15" i="211"/>
  <c r="I18" i="211"/>
  <c r="E22" i="211"/>
  <c r="F23" i="211"/>
  <c r="I26" i="211"/>
  <c r="I27" i="212"/>
  <c r="I12" i="212"/>
  <c r="F14" i="212"/>
  <c r="I24" i="213"/>
  <c r="I16" i="213"/>
  <c r="I8" i="213"/>
  <c r="I25" i="213"/>
  <c r="I17" i="213"/>
  <c r="I9" i="213"/>
  <c r="F13" i="213"/>
  <c r="F6" i="213"/>
  <c r="F8" i="213"/>
  <c r="I11" i="213"/>
  <c r="I14" i="213"/>
  <c r="F18" i="213"/>
  <c r="F20" i="213"/>
  <c r="I23" i="213"/>
  <c r="F9" i="214"/>
  <c r="I13" i="215"/>
  <c r="I16" i="215"/>
  <c r="I22" i="215"/>
  <c r="F27" i="215"/>
  <c r="I7" i="216"/>
  <c r="F13" i="216"/>
  <c r="F10" i="216"/>
  <c r="F12" i="216"/>
  <c r="I14" i="216"/>
  <c r="F16" i="216"/>
  <c r="E27" i="216"/>
  <c r="I24" i="217"/>
  <c r="F15" i="217"/>
  <c r="F17" i="217"/>
  <c r="I27" i="217"/>
  <c r="F14" i="218"/>
  <c r="F14" i="219"/>
  <c r="F16" i="219"/>
  <c r="I15" i="220"/>
  <c r="F18" i="220"/>
  <c r="F14" i="221"/>
  <c r="F26" i="221"/>
  <c r="H12" i="209"/>
  <c r="H20" i="209"/>
  <c r="F6" i="211"/>
  <c r="I9" i="211"/>
  <c r="E13" i="211"/>
  <c r="H16" i="211"/>
  <c r="E21" i="211"/>
  <c r="H24" i="211"/>
  <c r="D28" i="211"/>
  <c r="I7" i="212"/>
  <c r="F9" i="212"/>
  <c r="I19" i="212"/>
  <c r="I6" i="213"/>
  <c r="I18" i="213"/>
  <c r="I21" i="213"/>
  <c r="I20" i="214"/>
  <c r="I6" i="214"/>
  <c r="I9" i="214"/>
  <c r="I25" i="214"/>
  <c r="F24" i="215"/>
  <c r="I26" i="215"/>
  <c r="I18" i="215"/>
  <c r="I10" i="215"/>
  <c r="I7" i="215"/>
  <c r="F23" i="215"/>
  <c r="F15" i="215"/>
  <c r="F7" i="215"/>
  <c r="F12" i="215"/>
  <c r="F18" i="215"/>
  <c r="I25" i="215"/>
  <c r="F22" i="216"/>
  <c r="I12" i="216"/>
  <c r="F19" i="216"/>
  <c r="F25" i="216"/>
  <c r="I27" i="216"/>
  <c r="F10" i="217"/>
  <c r="F12" i="217"/>
  <c r="F22" i="217"/>
  <c r="F24" i="217"/>
  <c r="I23" i="218"/>
  <c r="I11" i="219"/>
  <c r="I14" i="219"/>
  <c r="F18" i="219"/>
  <c r="F10" i="220"/>
  <c r="F12" i="220"/>
  <c r="F14" i="220"/>
  <c r="I18" i="220"/>
  <c r="I20" i="220"/>
  <c r="I17" i="221"/>
  <c r="I23" i="221"/>
  <c r="I26" i="221"/>
  <c r="H11" i="209"/>
  <c r="H19" i="209"/>
  <c r="H27" i="209"/>
  <c r="F7" i="210"/>
  <c r="I8" i="211"/>
  <c r="E12" i="211"/>
  <c r="H15" i="211"/>
  <c r="E20" i="211"/>
  <c r="H23" i="211"/>
  <c r="I6" i="212"/>
  <c r="I21" i="212"/>
  <c r="F26" i="212"/>
  <c r="F10" i="213"/>
  <c r="F12" i="213"/>
  <c r="F15" i="213"/>
  <c r="F17" i="213"/>
  <c r="I20" i="213"/>
  <c r="F24" i="213"/>
  <c r="I27" i="213"/>
  <c r="F8" i="214"/>
  <c r="F14" i="214"/>
  <c r="I17" i="214"/>
  <c r="F22" i="214"/>
  <c r="I24" i="215"/>
  <c r="I24" i="216"/>
  <c r="F8" i="216"/>
  <c r="I22" i="217"/>
  <c r="I13" i="217"/>
  <c r="I15" i="217"/>
  <c r="I17" i="217"/>
  <c r="F22" i="218"/>
  <c r="F23" i="219"/>
  <c r="F25" i="219"/>
  <c r="F27" i="219"/>
  <c r="F6" i="220"/>
  <c r="I12" i="220"/>
  <c r="F16" i="220"/>
  <c r="F25" i="220"/>
  <c r="I27" i="220"/>
  <c r="F13" i="221"/>
  <c r="F16" i="221"/>
  <c r="I7" i="211"/>
  <c r="F12" i="211"/>
  <c r="I15" i="211"/>
  <c r="I11" i="212"/>
  <c r="I15" i="212"/>
  <c r="F17" i="212"/>
  <c r="I15" i="215"/>
  <c r="F26" i="215"/>
  <c r="I19" i="216"/>
  <c r="F9" i="217"/>
  <c r="F26" i="217"/>
  <c r="I13" i="219"/>
  <c r="I23" i="219"/>
  <c r="F8" i="220"/>
  <c r="F23" i="220"/>
  <c r="I25" i="220"/>
  <c r="H9" i="209"/>
  <c r="H17" i="209"/>
  <c r="I8" i="210"/>
  <c r="F13" i="210"/>
  <c r="I16" i="210"/>
  <c r="I6" i="211"/>
  <c r="E10" i="211"/>
  <c r="F11" i="211"/>
  <c r="I14" i="211"/>
  <c r="E18" i="211"/>
  <c r="F19" i="211"/>
  <c r="I10" i="212"/>
  <c r="I14" i="212"/>
  <c r="I17" i="212"/>
  <c r="D28" i="212"/>
  <c r="E21" i="212"/>
  <c r="E13" i="212"/>
  <c r="E24" i="212"/>
  <c r="E16" i="212"/>
  <c r="E8" i="212"/>
  <c r="E25" i="212"/>
  <c r="E17" i="212"/>
  <c r="E26" i="212"/>
  <c r="F9" i="213"/>
  <c r="I12" i="213"/>
  <c r="I15" i="213"/>
  <c r="F26" i="213"/>
  <c r="F24" i="214"/>
  <c r="I27" i="215"/>
  <c r="I23" i="216"/>
  <c r="E20" i="216"/>
  <c r="E12" i="216"/>
  <c r="D28" i="216"/>
  <c r="E21" i="216"/>
  <c r="E13" i="216"/>
  <c r="E22" i="216"/>
  <c r="E14" i="216"/>
  <c r="E6" i="216"/>
  <c r="E23" i="216"/>
  <c r="E15" i="216"/>
  <c r="E7" i="216"/>
  <c r="E24" i="216"/>
  <c r="E16" i="216"/>
  <c r="E8" i="216"/>
  <c r="E25" i="216"/>
  <c r="E17" i="216"/>
  <c r="E9" i="216"/>
  <c r="E26" i="216"/>
  <c r="E18" i="216"/>
  <c r="E10" i="216"/>
  <c r="F14" i="217"/>
  <c r="F16" i="217"/>
  <c r="I26" i="217"/>
  <c r="I7" i="219"/>
  <c r="F17" i="219"/>
  <c r="I27" i="219"/>
  <c r="E20" i="220"/>
  <c r="E12" i="220"/>
  <c r="D28" i="220"/>
  <c r="E21" i="220"/>
  <c r="E13" i="220"/>
  <c r="E22" i="220"/>
  <c r="E14" i="220"/>
  <c r="E6" i="220"/>
  <c r="E23" i="220"/>
  <c r="E15" i="220"/>
  <c r="E7" i="220"/>
  <c r="E24" i="220"/>
  <c r="E16" i="220"/>
  <c r="E8" i="220"/>
  <c r="E25" i="220"/>
  <c r="E17" i="220"/>
  <c r="E9" i="220"/>
  <c r="E26" i="220"/>
  <c r="E18" i="220"/>
  <c r="E10" i="220"/>
  <c r="I22" i="221"/>
  <c r="F24" i="221"/>
  <c r="I6" i="216"/>
  <c r="F25" i="217"/>
  <c r="I10" i="218"/>
  <c r="I18" i="218"/>
  <c r="I26" i="218"/>
  <c r="I8" i="219"/>
  <c r="F13" i="219"/>
  <c r="I16" i="219"/>
  <c r="I24" i="219"/>
  <c r="F11" i="220"/>
  <c r="I14" i="220"/>
  <c r="F19" i="220"/>
  <c r="I22" i="220"/>
  <c r="F27" i="220"/>
  <c r="F9" i="221"/>
  <c r="I12" i="221"/>
  <c r="F17" i="221"/>
  <c r="I20" i="221"/>
  <c r="F25" i="221"/>
  <c r="H20" i="212"/>
  <c r="E23" i="213"/>
  <c r="H16" i="214"/>
  <c r="H24" i="214"/>
  <c r="H12" i="216"/>
  <c r="H20" i="216"/>
  <c r="H10" i="217"/>
  <c r="H18" i="217"/>
  <c r="H26" i="217"/>
  <c r="H20" i="220"/>
  <c r="H19" i="212"/>
  <c r="H27" i="212"/>
  <c r="F7" i="213"/>
  <c r="E22" i="213"/>
  <c r="I8" i="214"/>
  <c r="H15" i="214"/>
  <c r="H23" i="214"/>
  <c r="G28" i="214"/>
  <c r="I6" i="215"/>
  <c r="F9" i="216"/>
  <c r="H11" i="216"/>
  <c r="H19" i="216"/>
  <c r="H27" i="216"/>
  <c r="F7" i="217"/>
  <c r="H9" i="217"/>
  <c r="I10" i="217"/>
  <c r="H17" i="217"/>
  <c r="H25" i="217"/>
  <c r="I8" i="218"/>
  <c r="I6" i="219"/>
  <c r="F11" i="219"/>
  <c r="E18" i="219"/>
  <c r="E26" i="219"/>
  <c r="F9" i="220"/>
  <c r="H11" i="220"/>
  <c r="H19" i="220"/>
  <c r="H27" i="220"/>
  <c r="F14" i="213"/>
  <c r="I7" i="214"/>
  <c r="I15" i="214"/>
  <c r="I23" i="214"/>
  <c r="H10" i="216"/>
  <c r="H18" i="216"/>
  <c r="H26" i="216"/>
  <c r="F6" i="217"/>
  <c r="H8" i="217"/>
  <c r="H16" i="217"/>
  <c r="H24" i="217"/>
  <c r="I7" i="218"/>
  <c r="F10" i="219"/>
  <c r="E17" i="219"/>
  <c r="E25" i="219"/>
  <c r="H10" i="220"/>
  <c r="H18" i="220"/>
  <c r="H26" i="220"/>
  <c r="F6" i="221"/>
  <c r="I9" i="221"/>
  <c r="I14" i="214"/>
  <c r="I22" i="214"/>
  <c r="I12" i="215"/>
  <c r="F17" i="215"/>
  <c r="I20" i="215"/>
  <c r="F25" i="215"/>
  <c r="F7" i="216"/>
  <c r="H9" i="216"/>
  <c r="I10" i="216"/>
  <c r="F15" i="216"/>
  <c r="H17" i="216"/>
  <c r="I18" i="216"/>
  <c r="F23" i="216"/>
  <c r="H25" i="216"/>
  <c r="I26" i="216"/>
  <c r="I8" i="217"/>
  <c r="F13" i="217"/>
  <c r="H15" i="217"/>
  <c r="I16" i="217"/>
  <c r="H23" i="217"/>
  <c r="G28" i="217"/>
  <c r="I6" i="218"/>
  <c r="E16" i="219"/>
  <c r="E24" i="219"/>
  <c r="H27" i="219"/>
  <c r="F7" i="220"/>
  <c r="H9" i="220"/>
  <c r="H17" i="220"/>
  <c r="H25" i="220"/>
  <c r="I8" i="221"/>
  <c r="F8" i="215"/>
  <c r="I11" i="215"/>
  <c r="F16" i="215"/>
  <c r="I19" i="215"/>
  <c r="F6" i="216"/>
  <c r="H8" i="216"/>
  <c r="I9" i="216"/>
  <c r="H16" i="216"/>
  <c r="I17" i="216"/>
  <c r="I25" i="216"/>
  <c r="H6" i="217"/>
  <c r="H14" i="217"/>
  <c r="E15" i="219"/>
  <c r="H8" i="220"/>
  <c r="H16" i="220"/>
  <c r="H24" i="220"/>
  <c r="I8" i="216"/>
  <c r="I16" i="216"/>
  <c r="I14" i="217"/>
  <c r="F19" i="217"/>
  <c r="I12" i="218"/>
  <c r="F7" i="219"/>
  <c r="I10" i="219"/>
  <c r="I18" i="219"/>
  <c r="I8" i="220"/>
  <c r="I16" i="220"/>
  <c r="H23" i="220"/>
  <c r="F11" i="221"/>
  <c r="I13" i="151"/>
  <c r="I7" i="150"/>
  <c r="I16" i="150"/>
  <c r="F18" i="150"/>
  <c r="I8" i="151"/>
  <c r="F10" i="151"/>
  <c r="F13" i="151"/>
  <c r="F24" i="151"/>
  <c r="I24" i="152"/>
  <c r="F10" i="152"/>
  <c r="I18" i="152"/>
  <c r="H21" i="152"/>
  <c r="F25" i="152"/>
  <c r="I7" i="153"/>
  <c r="I25" i="153"/>
  <c r="I12" i="153"/>
  <c r="F14" i="153"/>
  <c r="F16" i="153"/>
  <c r="I19" i="153"/>
  <c r="F23" i="153"/>
  <c r="F9" i="154"/>
  <c r="F17" i="154"/>
  <c r="F25" i="154"/>
  <c r="I14" i="160"/>
  <c r="I27" i="160"/>
  <c r="I16" i="160"/>
  <c r="I19" i="160"/>
  <c r="I8" i="160"/>
  <c r="I26" i="150"/>
  <c r="I14" i="158"/>
  <c r="I6" i="158"/>
  <c r="I17" i="158"/>
  <c r="I9" i="158"/>
  <c r="I12" i="158"/>
  <c r="I23" i="158"/>
  <c r="F25" i="150"/>
  <c r="F15" i="150"/>
  <c r="I18" i="150"/>
  <c r="E25" i="150"/>
  <c r="F9" i="151"/>
  <c r="F18" i="151"/>
  <c r="I10" i="152"/>
  <c r="F17" i="152"/>
  <c r="F22" i="152"/>
  <c r="I25" i="152"/>
  <c r="F13" i="153"/>
  <c r="I16" i="153"/>
  <c r="F25" i="153"/>
  <c r="I27" i="153"/>
  <c r="I9" i="154"/>
  <c r="I12" i="154"/>
  <c r="I17" i="154"/>
  <c r="I20" i="154"/>
  <c r="I23" i="155"/>
  <c r="I15" i="155"/>
  <c r="I10" i="155"/>
  <c r="I21" i="155"/>
  <c r="I9" i="156"/>
  <c r="I19" i="156"/>
  <c r="I27" i="156"/>
  <c r="I18" i="156"/>
  <c r="F10" i="156"/>
  <c r="F15" i="156"/>
  <c r="F7" i="156"/>
  <c r="I11" i="160"/>
  <c r="F25" i="160"/>
  <c r="I17" i="156"/>
  <c r="F24" i="156"/>
  <c r="H22" i="152"/>
  <c r="H14" i="152"/>
  <c r="H6" i="152"/>
  <c r="H23" i="152"/>
  <c r="H15" i="152"/>
  <c r="H7" i="152"/>
  <c r="H24" i="152"/>
  <c r="H8" i="152"/>
  <c r="G28" i="152"/>
  <c r="H16" i="152"/>
  <c r="H25" i="152"/>
  <c r="H17" i="152"/>
  <c r="H9" i="152"/>
  <c r="H27" i="152"/>
  <c r="H19" i="152"/>
  <c r="H11" i="152"/>
  <c r="H20" i="152"/>
  <c r="H12" i="152"/>
  <c r="E17" i="150"/>
  <c r="I12" i="151"/>
  <c r="E9" i="150"/>
  <c r="F19" i="150"/>
  <c r="E22" i="150"/>
  <c r="I23" i="150"/>
  <c r="E27" i="150"/>
  <c r="I9" i="151"/>
  <c r="F11" i="151"/>
  <c r="F17" i="151"/>
  <c r="F9" i="152"/>
  <c r="F14" i="152"/>
  <c r="I17" i="152"/>
  <c r="F26" i="152"/>
  <c r="I6" i="153"/>
  <c r="I9" i="153"/>
  <c r="I13" i="153"/>
  <c r="F15" i="153"/>
  <c r="I18" i="153"/>
  <c r="F24" i="153"/>
  <c r="I7" i="158"/>
  <c r="I20" i="158"/>
  <c r="I10" i="150"/>
  <c r="I24" i="151"/>
  <c r="E14" i="150"/>
  <c r="I15" i="150"/>
  <c r="I22" i="150"/>
  <c r="I27" i="150"/>
  <c r="I10" i="151"/>
  <c r="I26" i="151"/>
  <c r="I18" i="151"/>
  <c r="I6" i="151"/>
  <c r="I23" i="151"/>
  <c r="I15" i="151"/>
  <c r="I7" i="151"/>
  <c r="F14" i="151"/>
  <c r="I20" i="151"/>
  <c r="I21" i="151"/>
  <c r="F25" i="151"/>
  <c r="I7" i="152"/>
  <c r="I12" i="152"/>
  <c r="F19" i="152"/>
  <c r="I22" i="152"/>
  <c r="I8" i="153"/>
  <c r="I15" i="153"/>
  <c r="I20" i="153"/>
  <c r="I22" i="153"/>
  <c r="I26" i="154"/>
  <c r="I7" i="154"/>
  <c r="I23" i="154"/>
  <c r="I15" i="154"/>
  <c r="I8" i="154"/>
  <c r="I11" i="154"/>
  <c r="F12" i="154"/>
  <c r="F13" i="154"/>
  <c r="I16" i="154"/>
  <c r="F18" i="154"/>
  <c r="I19" i="154"/>
  <c r="I8" i="156"/>
  <c r="I11" i="156"/>
  <c r="F13" i="156"/>
  <c r="I24" i="156"/>
  <c r="I10" i="157"/>
  <c r="E23" i="150"/>
  <c r="E15" i="150"/>
  <c r="E7" i="150"/>
  <c r="E24" i="150"/>
  <c r="E16" i="150"/>
  <c r="E8" i="150"/>
  <c r="E26" i="150"/>
  <c r="E18" i="150"/>
  <c r="E10" i="150"/>
  <c r="E20" i="150"/>
  <c r="E12" i="150"/>
  <c r="D28" i="150"/>
  <c r="E21" i="150"/>
  <c r="E13" i="150"/>
  <c r="E6" i="150"/>
  <c r="I17" i="151"/>
  <c r="F13" i="152"/>
  <c r="F6" i="152"/>
  <c r="F18" i="152"/>
  <c r="I26" i="152"/>
  <c r="F10" i="153"/>
  <c r="F17" i="153"/>
  <c r="F19" i="153"/>
  <c r="F26" i="153"/>
  <c r="I15" i="158"/>
  <c r="I17" i="160"/>
  <c r="F19" i="160"/>
  <c r="F24" i="160"/>
  <c r="F13" i="160"/>
  <c r="F6" i="151"/>
  <c r="F15" i="151"/>
  <c r="F23" i="151"/>
  <c r="F7" i="151"/>
  <c r="F12" i="151"/>
  <c r="H10" i="152"/>
  <c r="E11" i="150"/>
  <c r="I14" i="150"/>
  <c r="I19" i="150"/>
  <c r="F24" i="150"/>
  <c r="F8" i="151"/>
  <c r="F19" i="151"/>
  <c r="I9" i="152"/>
  <c r="I20" i="150"/>
  <c r="I11" i="150"/>
  <c r="F13" i="150"/>
  <c r="F16" i="150"/>
  <c r="I24" i="150"/>
  <c r="I14" i="151"/>
  <c r="F22" i="151"/>
  <c r="I25" i="151"/>
  <c r="F11" i="152"/>
  <c r="I14" i="152"/>
  <c r="F16" i="152"/>
  <c r="I19" i="152"/>
  <c r="I21" i="152"/>
  <c r="F23" i="152"/>
  <c r="H26" i="152"/>
  <c r="F22" i="153"/>
  <c r="F7" i="153"/>
  <c r="I10" i="153"/>
  <c r="I26" i="153"/>
  <c r="F7" i="154"/>
  <c r="F15" i="154"/>
  <c r="F23" i="154"/>
  <c r="I13" i="155"/>
  <c r="I8" i="171"/>
  <c r="I26" i="171"/>
  <c r="I21" i="171"/>
  <c r="I13" i="171"/>
  <c r="I18" i="171"/>
  <c r="I10" i="171"/>
  <c r="F6" i="150"/>
  <c r="H8" i="150"/>
  <c r="I9" i="150"/>
  <c r="F14" i="150"/>
  <c r="H16" i="150"/>
  <c r="I17" i="150"/>
  <c r="H24" i="150"/>
  <c r="I25" i="150"/>
  <c r="H6" i="151"/>
  <c r="H14" i="151"/>
  <c r="H22" i="151"/>
  <c r="E7" i="153"/>
  <c r="H10" i="153"/>
  <c r="E15" i="153"/>
  <c r="H18" i="153"/>
  <c r="E23" i="153"/>
  <c r="H26" i="153"/>
  <c r="F6" i="154"/>
  <c r="E13" i="154"/>
  <c r="E21" i="154"/>
  <c r="E6" i="155"/>
  <c r="I7" i="155"/>
  <c r="E9" i="155"/>
  <c r="I16" i="155"/>
  <c r="E19" i="155"/>
  <c r="I20" i="155"/>
  <c r="E22" i="155"/>
  <c r="F8" i="156"/>
  <c r="F16" i="156"/>
  <c r="I20" i="156"/>
  <c r="F12" i="157"/>
  <c r="I19" i="157"/>
  <c r="F26" i="157"/>
  <c r="F6" i="158"/>
  <c r="F26" i="158"/>
  <c r="E20" i="158"/>
  <c r="E12" i="158"/>
  <c r="D28" i="158"/>
  <c r="E22" i="158"/>
  <c r="E14" i="158"/>
  <c r="E6" i="158"/>
  <c r="E23" i="158"/>
  <c r="E15" i="158"/>
  <c r="E7" i="158"/>
  <c r="E25" i="158"/>
  <c r="E17" i="158"/>
  <c r="E9" i="158"/>
  <c r="E26" i="158"/>
  <c r="F7" i="159"/>
  <c r="I13" i="159"/>
  <c r="F15" i="159"/>
  <c r="F13" i="162"/>
  <c r="I10" i="163"/>
  <c r="I8" i="163"/>
  <c r="I14" i="163"/>
  <c r="I6" i="163"/>
  <c r="I22" i="163"/>
  <c r="I13" i="163"/>
  <c r="E6" i="153"/>
  <c r="E14" i="153"/>
  <c r="E22" i="153"/>
  <c r="I27" i="154"/>
  <c r="I6" i="155"/>
  <c r="F9" i="155"/>
  <c r="F12" i="155"/>
  <c r="F15" i="155"/>
  <c r="I19" i="155"/>
  <c r="I22" i="155"/>
  <c r="F25" i="155"/>
  <c r="E26" i="155"/>
  <c r="E18" i="155"/>
  <c r="E10" i="155"/>
  <c r="E20" i="155"/>
  <c r="E12" i="155"/>
  <c r="D28" i="155"/>
  <c r="E21" i="155"/>
  <c r="E13" i="155"/>
  <c r="E23" i="155"/>
  <c r="E15" i="155"/>
  <c r="E7" i="155"/>
  <c r="F11" i="156"/>
  <c r="I12" i="156"/>
  <c r="I13" i="156"/>
  <c r="F19" i="156"/>
  <c r="I23" i="156"/>
  <c r="F6" i="157"/>
  <c r="F9" i="157"/>
  <c r="I15" i="157"/>
  <c r="I16" i="157"/>
  <c r="I18" i="157"/>
  <c r="F23" i="157"/>
  <c r="I27" i="157"/>
  <c r="F8" i="158"/>
  <c r="F11" i="158"/>
  <c r="F16" i="158"/>
  <c r="I19" i="158"/>
  <c r="F21" i="158"/>
  <c r="I24" i="158"/>
  <c r="I26" i="158"/>
  <c r="I7" i="160"/>
  <c r="I22" i="160"/>
  <c r="I25" i="160"/>
  <c r="F27" i="160"/>
  <c r="F7" i="161"/>
  <c r="F13" i="161"/>
  <c r="F22" i="161"/>
  <c r="F11" i="162"/>
  <c r="F6" i="162"/>
  <c r="I16" i="162"/>
  <c r="F27" i="162"/>
  <c r="F26" i="154"/>
  <c r="I9" i="155"/>
  <c r="F24" i="155"/>
  <c r="F22" i="156"/>
  <c r="F26" i="156"/>
  <c r="I12" i="157"/>
  <c r="I24" i="157"/>
  <c r="I26" i="157"/>
  <c r="I11" i="158"/>
  <c r="F12" i="160"/>
  <c r="F18" i="155"/>
  <c r="I25" i="155"/>
  <c r="I6" i="150"/>
  <c r="H11" i="151"/>
  <c r="H19" i="151"/>
  <c r="H27" i="151"/>
  <c r="E12" i="153"/>
  <c r="E20" i="153"/>
  <c r="I6" i="154"/>
  <c r="E8" i="155"/>
  <c r="F11" i="155"/>
  <c r="F14" i="155"/>
  <c r="E24" i="155"/>
  <c r="F27" i="155"/>
  <c r="F6" i="156"/>
  <c r="I7" i="156"/>
  <c r="F14" i="156"/>
  <c r="I15" i="156"/>
  <c r="F25" i="156"/>
  <c r="I6" i="157"/>
  <c r="F17" i="157"/>
  <c r="I23" i="157"/>
  <c r="I8" i="158"/>
  <c r="F10" i="158"/>
  <c r="I16" i="158"/>
  <c r="F18" i="158"/>
  <c r="F23" i="158"/>
  <c r="F27" i="159"/>
  <c r="F26" i="160"/>
  <c r="F18" i="160"/>
  <c r="F10" i="160"/>
  <c r="F6" i="160"/>
  <c r="F23" i="160"/>
  <c r="F15" i="160"/>
  <c r="F7" i="160"/>
  <c r="F9" i="160"/>
  <c r="I15" i="160"/>
  <c r="I10" i="161"/>
  <c r="I7" i="161"/>
  <c r="F9" i="161"/>
  <c r="I13" i="161"/>
  <c r="I16" i="161"/>
  <c r="I17" i="161"/>
  <c r="I22" i="161"/>
  <c r="I25" i="161"/>
  <c r="I7" i="162"/>
  <c r="I10" i="162"/>
  <c r="I23" i="162"/>
  <c r="I26" i="166"/>
  <c r="I8" i="166"/>
  <c r="E25" i="166"/>
  <c r="E17" i="166"/>
  <c r="E9" i="166"/>
  <c r="E26" i="166"/>
  <c r="E18" i="166"/>
  <c r="E10" i="166"/>
  <c r="D28" i="166"/>
  <c r="E21" i="166"/>
  <c r="E13" i="166"/>
  <c r="E22" i="166"/>
  <c r="E14" i="166"/>
  <c r="E6" i="166"/>
  <c r="E27" i="166"/>
  <c r="E24" i="166"/>
  <c r="E11" i="166"/>
  <c r="E8" i="166"/>
  <c r="E23" i="166"/>
  <c r="E20" i="166"/>
  <c r="E7" i="166"/>
  <c r="E15" i="166"/>
  <c r="E16" i="166"/>
  <c r="E12" i="166"/>
  <c r="E19" i="166"/>
  <c r="F18" i="156"/>
  <c r="I22" i="156"/>
  <c r="F8" i="157"/>
  <c r="I20" i="157"/>
  <c r="F25" i="157"/>
  <c r="I13" i="158"/>
  <c r="F12" i="159"/>
  <c r="F8" i="159"/>
  <c r="F11" i="159"/>
  <c r="F16" i="159"/>
  <c r="F19" i="159"/>
  <c r="F24" i="159"/>
  <c r="I12" i="160"/>
  <c r="F6" i="161"/>
  <c r="F17" i="163"/>
  <c r="F27" i="163"/>
  <c r="E27" i="153"/>
  <c r="I12" i="155"/>
  <c r="H9" i="151"/>
  <c r="I8" i="152"/>
  <c r="E10" i="153"/>
  <c r="E18" i="153"/>
  <c r="E26" i="153"/>
  <c r="F7" i="155"/>
  <c r="I11" i="155"/>
  <c r="I14" i="155"/>
  <c r="F17" i="155"/>
  <c r="I27" i="155"/>
  <c r="I6" i="156"/>
  <c r="F9" i="156"/>
  <c r="I14" i="156"/>
  <c r="F17" i="156"/>
  <c r="I25" i="156"/>
  <c r="I26" i="156"/>
  <c r="F7" i="157"/>
  <c r="F10" i="157"/>
  <c r="F7" i="158"/>
  <c r="F19" i="158"/>
  <c r="I10" i="158"/>
  <c r="F15" i="158"/>
  <c r="I18" i="158"/>
  <c r="F25" i="158"/>
  <c r="I27" i="158"/>
  <c r="F13" i="159"/>
  <c r="I24" i="159"/>
  <c r="I27" i="159"/>
  <c r="I21" i="160"/>
  <c r="I13" i="160"/>
  <c r="I6" i="160"/>
  <c r="I26" i="160"/>
  <c r="I18" i="160"/>
  <c r="I10" i="160"/>
  <c r="I9" i="160"/>
  <c r="F11" i="160"/>
  <c r="F14" i="160"/>
  <c r="F17" i="160"/>
  <c r="I23" i="160"/>
  <c r="I24" i="160"/>
  <c r="I19" i="161"/>
  <c r="F15" i="161"/>
  <c r="F24" i="161"/>
  <c r="I17" i="162"/>
  <c r="F24" i="154"/>
  <c r="I8" i="155"/>
  <c r="I24" i="155"/>
  <c r="F9" i="150"/>
  <c r="I12" i="150"/>
  <c r="F17" i="150"/>
  <c r="H17" i="151"/>
  <c r="H25" i="151"/>
  <c r="I16" i="152"/>
  <c r="H10" i="150"/>
  <c r="H18" i="150"/>
  <c r="H8" i="151"/>
  <c r="H16" i="151"/>
  <c r="E9" i="153"/>
  <c r="H12" i="153"/>
  <c r="E17" i="153"/>
  <c r="E7" i="154"/>
  <c r="E15" i="154"/>
  <c r="I24" i="154"/>
  <c r="G28" i="154"/>
  <c r="H26" i="154"/>
  <c r="F13" i="155"/>
  <c r="F16" i="155"/>
  <c r="I17" i="155"/>
  <c r="F13" i="157"/>
  <c r="H25" i="157"/>
  <c r="H17" i="157"/>
  <c r="H9" i="157"/>
  <c r="H27" i="157"/>
  <c r="H19" i="157"/>
  <c r="H11" i="157"/>
  <c r="H20" i="157"/>
  <c r="H12" i="157"/>
  <c r="H22" i="157"/>
  <c r="H14" i="157"/>
  <c r="H6" i="157"/>
  <c r="I25" i="158"/>
  <c r="I22" i="158"/>
  <c r="I23" i="159"/>
  <c r="I15" i="159"/>
  <c r="I7" i="159"/>
  <c r="I8" i="159"/>
  <c r="I20" i="159"/>
  <c r="I12" i="159"/>
  <c r="I11" i="159"/>
  <c r="I16" i="159"/>
  <c r="I19" i="159"/>
  <c r="F26" i="159"/>
  <c r="F8" i="160"/>
  <c r="F11" i="161"/>
  <c r="F14" i="161"/>
  <c r="F23" i="161"/>
  <c r="I12" i="162"/>
  <c r="F19" i="163"/>
  <c r="F24" i="163"/>
  <c r="F9" i="159"/>
  <c r="F17" i="159"/>
  <c r="E24" i="159"/>
  <c r="F25" i="159"/>
  <c r="I8" i="161"/>
  <c r="F16" i="161"/>
  <c r="I18" i="161"/>
  <c r="I27" i="161"/>
  <c r="F9" i="162"/>
  <c r="F19" i="162"/>
  <c r="F22" i="162"/>
  <c r="F25" i="162"/>
  <c r="E23" i="162"/>
  <c r="E15" i="162"/>
  <c r="E7" i="162"/>
  <c r="E24" i="162"/>
  <c r="E16" i="162"/>
  <c r="E8" i="162"/>
  <c r="E25" i="162"/>
  <c r="E17" i="162"/>
  <c r="E9" i="162"/>
  <c r="D28" i="162"/>
  <c r="I27" i="163"/>
  <c r="F9" i="164"/>
  <c r="F22" i="164"/>
  <c r="I23" i="164"/>
  <c r="I19" i="165"/>
  <c r="I6" i="166"/>
  <c r="I15" i="166"/>
  <c r="I16" i="166"/>
  <c r="I19" i="166"/>
  <c r="I23" i="166"/>
  <c r="I7" i="166"/>
  <c r="I27" i="166"/>
  <c r="I11" i="166"/>
  <c r="I12" i="166"/>
  <c r="I17" i="166"/>
  <c r="I24" i="166"/>
  <c r="F25" i="168"/>
  <c r="F27" i="168"/>
  <c r="F16" i="169"/>
  <c r="F26" i="169"/>
  <c r="H12" i="158"/>
  <c r="H20" i="158"/>
  <c r="E7" i="159"/>
  <c r="E15" i="159"/>
  <c r="E23" i="159"/>
  <c r="F10" i="161"/>
  <c r="I21" i="161"/>
  <c r="F25" i="161"/>
  <c r="I27" i="162"/>
  <c r="I19" i="162"/>
  <c r="I11" i="162"/>
  <c r="F18" i="162"/>
  <c r="E21" i="162"/>
  <c r="H26" i="162"/>
  <c r="H18" i="162"/>
  <c r="H10" i="162"/>
  <c r="H27" i="162"/>
  <c r="H19" i="162"/>
  <c r="H11" i="162"/>
  <c r="H20" i="162"/>
  <c r="H12" i="162"/>
  <c r="F16" i="163"/>
  <c r="I9" i="164"/>
  <c r="F11" i="164"/>
  <c r="F17" i="164"/>
  <c r="F19" i="164"/>
  <c r="F8" i="165"/>
  <c r="F26" i="165"/>
  <c r="F23" i="165"/>
  <c r="F10" i="165"/>
  <c r="F7" i="165"/>
  <c r="F27" i="165"/>
  <c r="F14" i="165"/>
  <c r="F11" i="165"/>
  <c r="F18" i="165"/>
  <c r="F15" i="165"/>
  <c r="F22" i="165"/>
  <c r="F19" i="165"/>
  <c r="F6" i="165"/>
  <c r="I10" i="166"/>
  <c r="F18" i="168"/>
  <c r="H22" i="169"/>
  <c r="H14" i="169"/>
  <c r="H6" i="169"/>
  <c r="G28" i="169"/>
  <c r="H23" i="169"/>
  <c r="H15" i="169"/>
  <c r="H7" i="169"/>
  <c r="H26" i="169"/>
  <c r="H18" i="169"/>
  <c r="H10" i="169"/>
  <c r="H27" i="169"/>
  <c r="H19" i="169"/>
  <c r="H11" i="169"/>
  <c r="H16" i="169"/>
  <c r="H13" i="169"/>
  <c r="H25" i="169"/>
  <c r="H8" i="169"/>
  <c r="H21" i="169"/>
  <c r="H12" i="169"/>
  <c r="H24" i="169"/>
  <c r="H9" i="169"/>
  <c r="I19" i="171"/>
  <c r="F22" i="163"/>
  <c r="F8" i="163"/>
  <c r="I19" i="163"/>
  <c r="F26" i="163"/>
  <c r="F8" i="164"/>
  <c r="H22" i="156"/>
  <c r="E9" i="157"/>
  <c r="E17" i="157"/>
  <c r="E25" i="157"/>
  <c r="H10" i="158"/>
  <c r="H18" i="158"/>
  <c r="H26" i="158"/>
  <c r="E13" i="159"/>
  <c r="E21" i="159"/>
  <c r="D28" i="159"/>
  <c r="H6" i="160"/>
  <c r="H14" i="160"/>
  <c r="H22" i="160"/>
  <c r="I15" i="161"/>
  <c r="I6" i="162"/>
  <c r="I9" i="162"/>
  <c r="E11" i="162"/>
  <c r="E14" i="162"/>
  <c r="I25" i="162"/>
  <c r="E27" i="162"/>
  <c r="I25" i="163"/>
  <c r="I17" i="163"/>
  <c r="I9" i="163"/>
  <c r="I23" i="163"/>
  <c r="I15" i="163"/>
  <c r="I7" i="163"/>
  <c r="I24" i="163"/>
  <c r="I16" i="163"/>
  <c r="I26" i="163"/>
  <c r="I8" i="164"/>
  <c r="I12" i="164"/>
  <c r="I15" i="164"/>
  <c r="I6" i="164"/>
  <c r="I8" i="165"/>
  <c r="I6" i="165"/>
  <c r="F24" i="165"/>
  <c r="H20" i="169"/>
  <c r="I16" i="171"/>
  <c r="E24" i="157"/>
  <c r="H9" i="158"/>
  <c r="H17" i="158"/>
  <c r="H25" i="158"/>
  <c r="E12" i="159"/>
  <c r="E20" i="159"/>
  <c r="I11" i="161"/>
  <c r="F18" i="161"/>
  <c r="I20" i="161"/>
  <c r="F27" i="161"/>
  <c r="F14" i="162"/>
  <c r="F17" i="162"/>
  <c r="I18" i="162"/>
  <c r="E20" i="162"/>
  <c r="H21" i="162"/>
  <c r="I11" i="163"/>
  <c r="F18" i="163"/>
  <c r="F23" i="163"/>
  <c r="H24" i="163"/>
  <c r="H16" i="163"/>
  <c r="H8" i="163"/>
  <c r="H25" i="163"/>
  <c r="H17" i="163"/>
  <c r="H9" i="163"/>
  <c r="H26" i="163"/>
  <c r="H18" i="163"/>
  <c r="H10" i="163"/>
  <c r="H22" i="163"/>
  <c r="H14" i="163"/>
  <c r="H6" i="163"/>
  <c r="G28" i="163"/>
  <c r="H23" i="163"/>
  <c r="H15" i="163"/>
  <c r="F26" i="164"/>
  <c r="I27" i="164"/>
  <c r="I12" i="165"/>
  <c r="F13" i="167"/>
  <c r="F7" i="167"/>
  <c r="F18" i="167"/>
  <c r="F15" i="167"/>
  <c r="F22" i="167"/>
  <c r="F19" i="167"/>
  <c r="F6" i="167"/>
  <c r="F14" i="167"/>
  <c r="F27" i="167"/>
  <c r="I14" i="161"/>
  <c r="I23" i="161"/>
  <c r="I24" i="161"/>
  <c r="F10" i="162"/>
  <c r="I15" i="162"/>
  <c r="F20" i="162"/>
  <c r="F26" i="162"/>
  <c r="I18" i="163"/>
  <c r="F25" i="163"/>
  <c r="F25" i="164"/>
  <c r="F12" i="164"/>
  <c r="F6" i="164"/>
  <c r="F10" i="164"/>
  <c r="F24" i="164"/>
  <c r="I7" i="164"/>
  <c r="I11" i="164"/>
  <c r="F13" i="164"/>
  <c r="F15" i="164"/>
  <c r="I26" i="164"/>
  <c r="I24" i="165"/>
  <c r="I11" i="171"/>
  <c r="H19" i="156"/>
  <c r="E6" i="157"/>
  <c r="E14" i="157"/>
  <c r="H7" i="158"/>
  <c r="H15" i="158"/>
  <c r="H23" i="158"/>
  <c r="E10" i="159"/>
  <c r="E18" i="159"/>
  <c r="H11" i="160"/>
  <c r="H19" i="160"/>
  <c r="F12" i="161"/>
  <c r="F26" i="161"/>
  <c r="F24" i="162"/>
  <c r="F7" i="162"/>
  <c r="E10" i="162"/>
  <c r="H14" i="162"/>
  <c r="H17" i="162"/>
  <c r="I20" i="162"/>
  <c r="F23" i="162"/>
  <c r="E26" i="162"/>
  <c r="F6" i="163"/>
  <c r="F7" i="163"/>
  <c r="F20" i="163"/>
  <c r="F12" i="163"/>
  <c r="F13" i="163"/>
  <c r="F10" i="163"/>
  <c r="F15" i="163"/>
  <c r="I21" i="163"/>
  <c r="I10" i="164"/>
  <c r="I24" i="164"/>
  <c r="H22" i="165"/>
  <c r="H14" i="165"/>
  <c r="H6" i="165"/>
  <c r="G28" i="165"/>
  <c r="H23" i="165"/>
  <c r="H15" i="165"/>
  <c r="H7" i="165"/>
  <c r="H26" i="165"/>
  <c r="H18" i="165"/>
  <c r="H10" i="165"/>
  <c r="H27" i="165"/>
  <c r="H19" i="165"/>
  <c r="H11" i="165"/>
  <c r="H20" i="165"/>
  <c r="H17" i="165"/>
  <c r="H24" i="165"/>
  <c r="H8" i="165"/>
  <c r="H12" i="165"/>
  <c r="H16" i="165"/>
  <c r="H13" i="165"/>
  <c r="I13" i="166"/>
  <c r="I22" i="166"/>
  <c r="I23" i="169"/>
  <c r="F14" i="164"/>
  <c r="F23" i="164"/>
  <c r="I7" i="165"/>
  <c r="F12" i="165"/>
  <c r="I16" i="165"/>
  <c r="I23" i="165"/>
  <c r="I14" i="166"/>
  <c r="I21" i="166"/>
  <c r="F10" i="168"/>
  <c r="F17" i="168"/>
  <c r="F19" i="168"/>
  <c r="F26" i="168"/>
  <c r="F8" i="169"/>
  <c r="I12" i="169"/>
  <c r="I19" i="169"/>
  <c r="I27" i="169"/>
  <c r="F18" i="170"/>
  <c r="I21" i="170"/>
  <c r="I22" i="171"/>
  <c r="I12" i="171"/>
  <c r="I15" i="171"/>
  <c r="I20" i="171"/>
  <c r="I23" i="171"/>
  <c r="F6" i="172"/>
  <c r="F25" i="172"/>
  <c r="F17" i="172"/>
  <c r="F9" i="172"/>
  <c r="F12" i="172"/>
  <c r="F11" i="172"/>
  <c r="F14" i="172"/>
  <c r="F19" i="172"/>
  <c r="F22" i="172"/>
  <c r="I25" i="172"/>
  <c r="F16" i="173"/>
  <c r="I20" i="173"/>
  <c r="I14" i="164"/>
  <c r="I21" i="164"/>
  <c r="I10" i="165"/>
  <c r="I13" i="165"/>
  <c r="I26" i="165"/>
  <c r="F10" i="166"/>
  <c r="F17" i="166"/>
  <c r="F19" i="166"/>
  <c r="F26" i="166"/>
  <c r="F8" i="167"/>
  <c r="I12" i="167"/>
  <c r="I19" i="167"/>
  <c r="F24" i="167"/>
  <c r="H26" i="167"/>
  <c r="H18" i="167"/>
  <c r="H10" i="167"/>
  <c r="H27" i="167"/>
  <c r="H19" i="167"/>
  <c r="H11" i="167"/>
  <c r="H22" i="167"/>
  <c r="H14" i="167"/>
  <c r="H6" i="167"/>
  <c r="G28" i="167"/>
  <c r="H23" i="167"/>
  <c r="H15" i="167"/>
  <c r="H7" i="167"/>
  <c r="I8" i="168"/>
  <c r="I10" i="168"/>
  <c r="E16" i="168"/>
  <c r="I17" i="168"/>
  <c r="I24" i="168"/>
  <c r="I26" i="168"/>
  <c r="I6" i="169"/>
  <c r="I9" i="169"/>
  <c r="F15" i="169"/>
  <c r="F17" i="169"/>
  <c r="F18" i="169"/>
  <c r="F7" i="170"/>
  <c r="F15" i="170"/>
  <c r="I18" i="170"/>
  <c r="F27" i="170"/>
  <c r="I20" i="172"/>
  <c r="I12" i="172"/>
  <c r="I6" i="172"/>
  <c r="I23" i="172"/>
  <c r="I15" i="172"/>
  <c r="I7" i="172"/>
  <c r="I9" i="172"/>
  <c r="I14" i="172"/>
  <c r="I17" i="172"/>
  <c r="I22" i="172"/>
  <c r="I7" i="173"/>
  <c r="I25" i="173"/>
  <c r="I26" i="173"/>
  <c r="I18" i="173"/>
  <c r="I10" i="173"/>
  <c r="I21" i="173"/>
  <c r="I13" i="173"/>
  <c r="F9" i="173"/>
  <c r="I14" i="173"/>
  <c r="I17" i="173"/>
  <c r="I23" i="173"/>
  <c r="F25" i="173"/>
  <c r="F17" i="167"/>
  <c r="F6" i="168"/>
  <c r="F13" i="168"/>
  <c r="F15" i="168"/>
  <c r="F16" i="168"/>
  <c r="F22" i="168"/>
  <c r="I8" i="169"/>
  <c r="I15" i="169"/>
  <c r="I21" i="169"/>
  <c r="F25" i="169"/>
  <c r="I23" i="170"/>
  <c r="F25" i="170"/>
  <c r="F8" i="171"/>
  <c r="F27" i="171"/>
  <c r="F19" i="171"/>
  <c r="F11" i="171"/>
  <c r="F22" i="171"/>
  <c r="F14" i="171"/>
  <c r="F6" i="171"/>
  <c r="F16" i="171"/>
  <c r="F24" i="171"/>
  <c r="F19" i="173"/>
  <c r="F22" i="173"/>
  <c r="I9" i="165"/>
  <c r="F17" i="165"/>
  <c r="I22" i="165"/>
  <c r="I25" i="165"/>
  <c r="F13" i="166"/>
  <c r="F15" i="166"/>
  <c r="F16" i="166"/>
  <c r="F22" i="166"/>
  <c r="I15" i="167"/>
  <c r="I24" i="167"/>
  <c r="I13" i="168"/>
  <c r="I20" i="168"/>
  <c r="I22" i="168"/>
  <c r="D28" i="168"/>
  <c r="E21" i="168"/>
  <c r="E13" i="168"/>
  <c r="E22" i="168"/>
  <c r="E14" i="168"/>
  <c r="E6" i="168"/>
  <c r="E25" i="168"/>
  <c r="E17" i="168"/>
  <c r="E9" i="168"/>
  <c r="E26" i="168"/>
  <c r="E18" i="168"/>
  <c r="E10" i="168"/>
  <c r="F11" i="169"/>
  <c r="F13" i="169"/>
  <c r="F14" i="169"/>
  <c r="I18" i="169"/>
  <c r="F23" i="169"/>
  <c r="I10" i="170"/>
  <c r="F22" i="170"/>
  <c r="I25" i="170"/>
  <c r="F13" i="171"/>
  <c r="I24" i="171"/>
  <c r="I27" i="171"/>
  <c r="F8" i="172"/>
  <c r="F16" i="172"/>
  <c r="F26" i="172"/>
  <c r="I27" i="172"/>
  <c r="I19" i="173"/>
  <c r="F13" i="172"/>
  <c r="F15" i="172"/>
  <c r="F18" i="172"/>
  <c r="I19" i="172"/>
  <c r="F23" i="172"/>
  <c r="I26" i="172"/>
  <c r="F27" i="173"/>
  <c r="I12" i="173"/>
  <c r="F24" i="173"/>
  <c r="I27" i="173"/>
  <c r="E7" i="163"/>
  <c r="E15" i="163"/>
  <c r="E23" i="163"/>
  <c r="I13" i="164"/>
  <c r="I20" i="164"/>
  <c r="I22" i="164"/>
  <c r="D28" i="164"/>
  <c r="E21" i="164"/>
  <c r="E13" i="164"/>
  <c r="E22" i="164"/>
  <c r="E14" i="164"/>
  <c r="E25" i="164"/>
  <c r="E17" i="164"/>
  <c r="E26" i="164"/>
  <c r="E18" i="164"/>
  <c r="F13" i="165"/>
  <c r="I18" i="165"/>
  <c r="I21" i="165"/>
  <c r="F9" i="166"/>
  <c r="F11" i="166"/>
  <c r="F12" i="166"/>
  <c r="F18" i="166"/>
  <c r="F25" i="166"/>
  <c r="F27" i="166"/>
  <c r="I11" i="167"/>
  <c r="F16" i="167"/>
  <c r="I20" i="167"/>
  <c r="I27" i="167"/>
  <c r="I9" i="168"/>
  <c r="E11" i="168"/>
  <c r="I16" i="168"/>
  <c r="I18" i="168"/>
  <c r="E24" i="168"/>
  <c r="I25" i="168"/>
  <c r="E27" i="168"/>
  <c r="F7" i="169"/>
  <c r="F9" i="169"/>
  <c r="F10" i="169"/>
  <c r="I14" i="169"/>
  <c r="F13" i="170"/>
  <c r="F6" i="170"/>
  <c r="F24" i="170"/>
  <c r="F16" i="170"/>
  <c r="I7" i="170"/>
  <c r="F14" i="170"/>
  <c r="I17" i="170"/>
  <c r="F26" i="170"/>
  <c r="F26" i="171"/>
  <c r="I10" i="172"/>
  <c r="I13" i="172"/>
  <c r="I18" i="172"/>
  <c r="I21" i="172"/>
  <c r="I24" i="172"/>
  <c r="I6" i="173"/>
  <c r="I9" i="173"/>
  <c r="I15" i="173"/>
  <c r="F17" i="173"/>
  <c r="I22" i="173"/>
  <c r="E6" i="163"/>
  <c r="E14" i="163"/>
  <c r="E22" i="163"/>
  <c r="F18" i="164"/>
  <c r="I19" i="164"/>
  <c r="F27" i="164"/>
  <c r="I11" i="165"/>
  <c r="F16" i="165"/>
  <c r="I20" i="165"/>
  <c r="I27" i="165"/>
  <c r="I9" i="166"/>
  <c r="I18" i="166"/>
  <c r="I25" i="166"/>
  <c r="F9" i="167"/>
  <c r="F10" i="167"/>
  <c r="I14" i="167"/>
  <c r="F23" i="167"/>
  <c r="F25" i="167"/>
  <c r="F26" i="167"/>
  <c r="F7" i="168"/>
  <c r="F8" i="168"/>
  <c r="F14" i="168"/>
  <c r="I15" i="168"/>
  <c r="F23" i="168"/>
  <c r="F24" i="168"/>
  <c r="I7" i="169"/>
  <c r="I26" i="169"/>
  <c r="F12" i="169"/>
  <c r="I16" i="169"/>
  <c r="F22" i="169"/>
  <c r="F24" i="169"/>
  <c r="I25" i="169"/>
  <c r="I6" i="170"/>
  <c r="F9" i="170"/>
  <c r="F11" i="170"/>
  <c r="I14" i="170"/>
  <c r="I26" i="170"/>
  <c r="F10" i="171"/>
  <c r="F12" i="171"/>
  <c r="F18" i="171"/>
  <c r="F25" i="171"/>
  <c r="I8" i="172"/>
  <c r="I16" i="172"/>
  <c r="I8" i="173"/>
  <c r="F11" i="173"/>
  <c r="F14" i="173"/>
  <c r="F20" i="173"/>
  <c r="I24" i="173"/>
  <c r="F8" i="162"/>
  <c r="F16" i="162"/>
  <c r="E13" i="163"/>
  <c r="F14" i="163"/>
  <c r="E21" i="163"/>
  <c r="I18" i="164"/>
  <c r="I25" i="164"/>
  <c r="F9" i="165"/>
  <c r="I14" i="165"/>
  <c r="I17" i="165"/>
  <c r="F25" i="165"/>
  <c r="F7" i="166"/>
  <c r="F8" i="166"/>
  <c r="F14" i="166"/>
  <c r="F23" i="166"/>
  <c r="F24" i="166"/>
  <c r="I7" i="167"/>
  <c r="F12" i="167"/>
  <c r="I16" i="167"/>
  <c r="I23" i="167"/>
  <c r="E7" i="168"/>
  <c r="I12" i="168"/>
  <c r="I14" i="168"/>
  <c r="E20" i="168"/>
  <c r="E23" i="168"/>
  <c r="F6" i="169"/>
  <c r="I10" i="169"/>
  <c r="I13" i="169"/>
  <c r="F19" i="169"/>
  <c r="I24" i="169"/>
  <c r="F27" i="169"/>
  <c r="I9" i="170"/>
  <c r="I11" i="170"/>
  <c r="I12" i="170"/>
  <c r="F23" i="170"/>
  <c r="E25" i="170"/>
  <c r="E17" i="170"/>
  <c r="E9" i="170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F7" i="171"/>
  <c r="F9" i="171"/>
  <c r="F15" i="171"/>
  <c r="F17" i="171"/>
  <c r="F23" i="171"/>
  <c r="F27" i="172"/>
  <c r="I11" i="173"/>
  <c r="F13" i="173"/>
  <c r="I19" i="170"/>
  <c r="I27" i="170"/>
  <c r="I9" i="171"/>
  <c r="I17" i="171"/>
  <c r="I25" i="171"/>
  <c r="F10" i="173"/>
  <c r="F18" i="173"/>
  <c r="F26" i="173"/>
  <c r="E24" i="169"/>
  <c r="H7" i="171"/>
  <c r="H15" i="171"/>
  <c r="H23" i="171"/>
  <c r="G28" i="171"/>
  <c r="E10" i="172"/>
  <c r="E18" i="172"/>
  <c r="E26" i="172"/>
  <c r="H27" i="173"/>
  <c r="E23" i="169"/>
  <c r="H6" i="171"/>
  <c r="I7" i="171"/>
  <c r="H14" i="171"/>
  <c r="H22" i="171"/>
  <c r="E9" i="172"/>
  <c r="E17" i="172"/>
  <c r="E25" i="172"/>
  <c r="F8" i="173"/>
  <c r="H26" i="173"/>
  <c r="I8" i="170"/>
  <c r="I16" i="170"/>
  <c r="I24" i="170"/>
  <c r="I6" i="171"/>
  <c r="I14" i="171"/>
  <c r="E24" i="172"/>
  <c r="F7" i="173"/>
  <c r="F15" i="173"/>
  <c r="F23" i="173"/>
  <c r="H11" i="171"/>
  <c r="H19" i="171"/>
  <c r="H27" i="171"/>
  <c r="E6" i="172"/>
  <c r="E14" i="172"/>
  <c r="E22" i="172"/>
  <c r="H10" i="171"/>
  <c r="H18" i="171"/>
  <c r="E13" i="172"/>
  <c r="E21" i="172"/>
  <c r="R6" i="141" l="1"/>
  <c r="R7" i="141"/>
  <c r="R8" i="141"/>
  <c r="R9" i="141"/>
  <c r="R10" i="141"/>
  <c r="R11" i="141"/>
  <c r="R12" i="141"/>
  <c r="R13" i="141"/>
  <c r="R14" i="141"/>
  <c r="R15" i="141"/>
  <c r="R16" i="141"/>
  <c r="R17" i="141"/>
  <c r="R18" i="141"/>
  <c r="R19" i="141"/>
  <c r="R20" i="141"/>
  <c r="R21" i="141"/>
  <c r="R22" i="141"/>
  <c r="R23" i="141"/>
  <c r="R24" i="141"/>
  <c r="R25" i="141"/>
  <c r="R26" i="141"/>
  <c r="R27" i="141"/>
  <c r="I25" i="36"/>
  <c r="G8" i="36"/>
  <c r="G9" i="36"/>
  <c r="G10" i="36"/>
  <c r="G11" i="36"/>
  <c r="I11" i="36" s="1"/>
  <c r="G12" i="36"/>
  <c r="I12" i="36" s="1"/>
  <c r="G13" i="36"/>
  <c r="I13" i="36" s="1"/>
  <c r="G14" i="36"/>
  <c r="I14" i="36" s="1"/>
  <c r="G15" i="36"/>
  <c r="I15" i="36" s="1"/>
  <c r="G16" i="36"/>
  <c r="G17" i="36"/>
  <c r="G18" i="36"/>
  <c r="G19" i="36"/>
  <c r="I19" i="36" s="1"/>
  <c r="G20" i="36"/>
  <c r="I20" i="36" s="1"/>
  <c r="G21" i="36"/>
  <c r="I21" i="36" s="1"/>
  <c r="G22" i="36"/>
  <c r="I22" i="36" s="1"/>
  <c r="G23" i="36"/>
  <c r="I23" i="36" s="1"/>
  <c r="G24" i="36"/>
  <c r="G25" i="36"/>
  <c r="G26" i="36"/>
  <c r="G27" i="36"/>
  <c r="I27" i="36" s="1"/>
  <c r="G8" i="141"/>
  <c r="G9" i="141"/>
  <c r="G10" i="141"/>
  <c r="G11" i="141"/>
  <c r="G12" i="141"/>
  <c r="G13" i="141"/>
  <c r="G14" i="141"/>
  <c r="G15" i="141"/>
  <c r="G16" i="141"/>
  <c r="G17" i="141"/>
  <c r="G18" i="141"/>
  <c r="G19" i="141"/>
  <c r="G20" i="141"/>
  <c r="G21" i="141"/>
  <c r="G22" i="141"/>
  <c r="G23" i="141"/>
  <c r="G24" i="141"/>
  <c r="G25" i="141"/>
  <c r="G26" i="141"/>
  <c r="G27" i="141"/>
  <c r="G8" i="142"/>
  <c r="G9" i="142"/>
  <c r="G10" i="142"/>
  <c r="G11" i="142"/>
  <c r="G12" i="142"/>
  <c r="G13" i="142"/>
  <c r="G14" i="142"/>
  <c r="G15" i="142"/>
  <c r="G16" i="142"/>
  <c r="G17" i="142"/>
  <c r="G18" i="142"/>
  <c r="G19" i="142"/>
  <c r="G20" i="142"/>
  <c r="G21" i="142"/>
  <c r="G22" i="142"/>
  <c r="G23" i="142"/>
  <c r="G24" i="142"/>
  <c r="G25" i="142"/>
  <c r="G26" i="142"/>
  <c r="G27" i="142"/>
  <c r="G8" i="143"/>
  <c r="G9" i="143"/>
  <c r="G10" i="143"/>
  <c r="G11" i="143"/>
  <c r="G12" i="143"/>
  <c r="G13" i="143"/>
  <c r="G14" i="143"/>
  <c r="G15" i="143"/>
  <c r="G16" i="143"/>
  <c r="G17" i="143"/>
  <c r="G18" i="143"/>
  <c r="G19" i="143"/>
  <c r="G20" i="143"/>
  <c r="G21" i="143"/>
  <c r="G22" i="143"/>
  <c r="G23" i="143"/>
  <c r="G24" i="143"/>
  <c r="G25" i="143"/>
  <c r="G26" i="143"/>
  <c r="G27" i="143"/>
  <c r="G8" i="144"/>
  <c r="G9" i="144"/>
  <c r="G10" i="144"/>
  <c r="G11" i="144"/>
  <c r="G12" i="144"/>
  <c r="G13" i="144"/>
  <c r="G14" i="144"/>
  <c r="G15" i="144"/>
  <c r="G16" i="144"/>
  <c r="G17" i="144"/>
  <c r="G18" i="144"/>
  <c r="G19" i="144"/>
  <c r="G20" i="144"/>
  <c r="G21" i="144"/>
  <c r="G22" i="144"/>
  <c r="G23" i="144"/>
  <c r="G24" i="144"/>
  <c r="G25" i="144"/>
  <c r="G26" i="144"/>
  <c r="G27" i="144"/>
  <c r="G8" i="145"/>
  <c r="G9" i="145"/>
  <c r="G10" i="145"/>
  <c r="G11" i="145"/>
  <c r="G12" i="145"/>
  <c r="G13" i="145"/>
  <c r="G14" i="145"/>
  <c r="G15" i="145"/>
  <c r="G16" i="145"/>
  <c r="G17" i="145"/>
  <c r="G18" i="145"/>
  <c r="G19" i="145"/>
  <c r="G20" i="145"/>
  <c r="G21" i="145"/>
  <c r="G22" i="145"/>
  <c r="G23" i="145"/>
  <c r="G24" i="145"/>
  <c r="G25" i="145"/>
  <c r="G26" i="145"/>
  <c r="G27" i="145"/>
  <c r="G8" i="146"/>
  <c r="G9" i="146"/>
  <c r="G10" i="146"/>
  <c r="G11" i="146"/>
  <c r="G12" i="146"/>
  <c r="G13" i="146"/>
  <c r="G14" i="146"/>
  <c r="G15" i="146"/>
  <c r="G16" i="146"/>
  <c r="G17" i="146"/>
  <c r="G18" i="146"/>
  <c r="G19" i="146"/>
  <c r="G20" i="146"/>
  <c r="G21" i="146"/>
  <c r="G22" i="146"/>
  <c r="G23" i="146"/>
  <c r="G24" i="146"/>
  <c r="G25" i="146"/>
  <c r="G26" i="146"/>
  <c r="G27" i="146"/>
  <c r="G8" i="147"/>
  <c r="G9" i="147"/>
  <c r="G10" i="147"/>
  <c r="G11" i="147"/>
  <c r="G12" i="147"/>
  <c r="G13" i="147"/>
  <c r="G14" i="147"/>
  <c r="G15" i="147"/>
  <c r="G16" i="147"/>
  <c r="G17" i="147"/>
  <c r="G18" i="147"/>
  <c r="G19" i="147"/>
  <c r="G20" i="147"/>
  <c r="G21" i="147"/>
  <c r="G22" i="147"/>
  <c r="G23" i="147"/>
  <c r="G24" i="147"/>
  <c r="G25" i="147"/>
  <c r="G26" i="147"/>
  <c r="G27" i="147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8" i="140"/>
  <c r="G9" i="140"/>
  <c r="G10" i="140"/>
  <c r="G11" i="140"/>
  <c r="G12" i="140"/>
  <c r="G13" i="140"/>
  <c r="G14" i="140"/>
  <c r="G15" i="140"/>
  <c r="G16" i="140"/>
  <c r="G17" i="140"/>
  <c r="G18" i="140"/>
  <c r="G19" i="140"/>
  <c r="G20" i="140"/>
  <c r="G21" i="140"/>
  <c r="G22" i="140"/>
  <c r="G23" i="140"/>
  <c r="G24" i="140"/>
  <c r="G25" i="140"/>
  <c r="G26" i="140"/>
  <c r="G27" i="140"/>
  <c r="G7" i="36"/>
  <c r="I10" i="36" s="1"/>
  <c r="G7" i="141"/>
  <c r="G7" i="142"/>
  <c r="G7" i="143"/>
  <c r="G7" i="144"/>
  <c r="I13" i="144" s="1"/>
  <c r="G7" i="145"/>
  <c r="G7" i="146"/>
  <c r="G7" i="147"/>
  <c r="G7" i="148"/>
  <c r="I11" i="148" s="1"/>
  <c r="G7" i="149"/>
  <c r="G7" i="140"/>
  <c r="G6" i="36"/>
  <c r="G6" i="141"/>
  <c r="G6" i="142"/>
  <c r="G6" i="143"/>
  <c r="G6" i="144"/>
  <c r="G6" i="145"/>
  <c r="I14" i="145" s="1"/>
  <c r="G6" i="146"/>
  <c r="G6" i="147"/>
  <c r="G6" i="148"/>
  <c r="G6" i="149"/>
  <c r="G6" i="140"/>
  <c r="D8" i="36"/>
  <c r="D9" i="36"/>
  <c r="F9" i="36" s="1"/>
  <c r="D10" i="36"/>
  <c r="F16" i="36" s="1"/>
  <c r="D11" i="36"/>
  <c r="D12" i="36"/>
  <c r="F12" i="36" s="1"/>
  <c r="D13" i="36"/>
  <c r="F13" i="36" s="1"/>
  <c r="D14" i="36"/>
  <c r="F14" i="36" s="1"/>
  <c r="D15" i="36"/>
  <c r="F15" i="36" s="1"/>
  <c r="D16" i="36"/>
  <c r="D17" i="36"/>
  <c r="F17" i="36" s="1"/>
  <c r="D18" i="36"/>
  <c r="F18" i="36" s="1"/>
  <c r="D19" i="36"/>
  <c r="D20" i="36"/>
  <c r="F20" i="36" s="1"/>
  <c r="D21" i="36"/>
  <c r="F21" i="36" s="1"/>
  <c r="D22" i="36"/>
  <c r="F22" i="36" s="1"/>
  <c r="D23" i="36"/>
  <c r="F23" i="36" s="1"/>
  <c r="D24" i="36"/>
  <c r="D25" i="36"/>
  <c r="F25" i="36" s="1"/>
  <c r="D26" i="36"/>
  <c r="F26" i="36" s="1"/>
  <c r="D27" i="36"/>
  <c r="D8" i="141"/>
  <c r="D9" i="141"/>
  <c r="D10" i="141"/>
  <c r="D11" i="141"/>
  <c r="D12" i="141"/>
  <c r="D13" i="141"/>
  <c r="D14" i="141"/>
  <c r="D15" i="141"/>
  <c r="D16" i="141"/>
  <c r="D17" i="141"/>
  <c r="D18" i="141"/>
  <c r="D19" i="141"/>
  <c r="D20" i="141"/>
  <c r="D21" i="141"/>
  <c r="D22" i="141"/>
  <c r="D23" i="141"/>
  <c r="D24" i="141"/>
  <c r="D25" i="141"/>
  <c r="D26" i="141"/>
  <c r="D27" i="141"/>
  <c r="D8" i="142"/>
  <c r="D9" i="142"/>
  <c r="D10" i="142"/>
  <c r="D11" i="142"/>
  <c r="D12" i="142"/>
  <c r="D13" i="142"/>
  <c r="D14" i="142"/>
  <c r="D15" i="142"/>
  <c r="D16" i="142"/>
  <c r="D17" i="142"/>
  <c r="D18" i="142"/>
  <c r="D19" i="142"/>
  <c r="D20" i="142"/>
  <c r="D21" i="142"/>
  <c r="D22" i="142"/>
  <c r="D23" i="142"/>
  <c r="D24" i="142"/>
  <c r="D25" i="142"/>
  <c r="D26" i="142"/>
  <c r="D27" i="142"/>
  <c r="D8" i="143"/>
  <c r="D9" i="143"/>
  <c r="D10" i="143"/>
  <c r="D11" i="143"/>
  <c r="D12" i="143"/>
  <c r="D13" i="143"/>
  <c r="D14" i="143"/>
  <c r="D15" i="143"/>
  <c r="D16" i="143"/>
  <c r="D17" i="143"/>
  <c r="D18" i="143"/>
  <c r="D19" i="143"/>
  <c r="D20" i="143"/>
  <c r="D21" i="143"/>
  <c r="D22" i="143"/>
  <c r="D23" i="143"/>
  <c r="D24" i="143"/>
  <c r="D25" i="143"/>
  <c r="D26" i="143"/>
  <c r="D27" i="143"/>
  <c r="D8" i="144"/>
  <c r="D9" i="144"/>
  <c r="D10" i="144"/>
  <c r="D11" i="144"/>
  <c r="D12" i="144"/>
  <c r="D13" i="144"/>
  <c r="D14" i="144"/>
  <c r="D15" i="144"/>
  <c r="D16" i="144"/>
  <c r="D17" i="144"/>
  <c r="D18" i="144"/>
  <c r="D19" i="144"/>
  <c r="D20" i="144"/>
  <c r="D21" i="144"/>
  <c r="D22" i="144"/>
  <c r="D23" i="144"/>
  <c r="D24" i="144"/>
  <c r="D25" i="144"/>
  <c r="D26" i="144"/>
  <c r="D27" i="144"/>
  <c r="D8" i="145"/>
  <c r="D9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8" i="146"/>
  <c r="D9" i="146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5" i="146"/>
  <c r="D26" i="146"/>
  <c r="D27" i="146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2" i="147"/>
  <c r="D23" i="147"/>
  <c r="D24" i="147"/>
  <c r="D25" i="147"/>
  <c r="D26" i="147"/>
  <c r="D27" i="147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8" i="140"/>
  <c r="D9" i="140"/>
  <c r="D10" i="140"/>
  <c r="D11" i="140"/>
  <c r="D12" i="140"/>
  <c r="D13" i="140"/>
  <c r="D14" i="140"/>
  <c r="D15" i="140"/>
  <c r="D16" i="140"/>
  <c r="D17" i="140"/>
  <c r="D18" i="140"/>
  <c r="D19" i="140"/>
  <c r="D20" i="140"/>
  <c r="D21" i="140"/>
  <c r="D22" i="140"/>
  <c r="D23" i="140"/>
  <c r="D24" i="140"/>
  <c r="D25" i="140"/>
  <c r="D26" i="140"/>
  <c r="D27" i="140"/>
  <c r="D7" i="36"/>
  <c r="F7" i="36" s="1"/>
  <c r="D7" i="141"/>
  <c r="D7" i="142"/>
  <c r="D7" i="143"/>
  <c r="D7" i="144"/>
  <c r="D7" i="145"/>
  <c r="D7" i="146"/>
  <c r="D7" i="147"/>
  <c r="D7" i="148"/>
  <c r="D7" i="149"/>
  <c r="D7" i="140"/>
  <c r="D6" i="36"/>
  <c r="D6" i="141"/>
  <c r="D6" i="142"/>
  <c r="D6" i="143"/>
  <c r="D6" i="144"/>
  <c r="D6" i="145"/>
  <c r="D6" i="146"/>
  <c r="D6" i="147"/>
  <c r="D6" i="148"/>
  <c r="D6" i="149"/>
  <c r="D6" i="140"/>
  <c r="T28" i="36"/>
  <c r="H12" i="36" s="1"/>
  <c r="T28" i="141"/>
  <c r="H9" i="141" s="1"/>
  <c r="T28" i="142"/>
  <c r="H9" i="142" s="1"/>
  <c r="T28" i="143"/>
  <c r="H15" i="143" s="1"/>
  <c r="T28" i="144"/>
  <c r="H14" i="144" s="1"/>
  <c r="T28" i="145"/>
  <c r="H13" i="145" s="1"/>
  <c r="T28" i="146"/>
  <c r="H12" i="146" s="1"/>
  <c r="T28" i="147"/>
  <c r="H11" i="147" s="1"/>
  <c r="T28" i="148"/>
  <c r="H10" i="148" s="1"/>
  <c r="T28" i="149"/>
  <c r="H10" i="149" s="1"/>
  <c r="T28" i="140"/>
  <c r="H14" i="140" s="1"/>
  <c r="S28" i="36"/>
  <c r="E15" i="36" s="1"/>
  <c r="S28" i="141"/>
  <c r="E8" i="141" s="1"/>
  <c r="S28" i="142"/>
  <c r="E11" i="142" s="1"/>
  <c r="S28" i="143"/>
  <c r="E14" i="143" s="1"/>
  <c r="S28" i="144"/>
  <c r="E9" i="144" s="1"/>
  <c r="S28" i="145"/>
  <c r="E12" i="145" s="1"/>
  <c r="S28" i="146"/>
  <c r="E6" i="146" s="1"/>
  <c r="S28" i="147"/>
  <c r="E10" i="147" s="1"/>
  <c r="S28" i="148"/>
  <c r="E13" i="148" s="1"/>
  <c r="S28" i="149"/>
  <c r="E8" i="149" s="1"/>
  <c r="S28" i="140"/>
  <c r="E9" i="140" s="1"/>
  <c r="H19" i="36" l="1"/>
  <c r="I8" i="36"/>
  <c r="I17" i="36"/>
  <c r="H18" i="36"/>
  <c r="I16" i="36"/>
  <c r="H25" i="36"/>
  <c r="H17" i="36"/>
  <c r="H9" i="36"/>
  <c r="I9" i="36"/>
  <c r="I24" i="36"/>
  <c r="H24" i="36"/>
  <c r="H16" i="36"/>
  <c r="H8" i="36"/>
  <c r="H11" i="36"/>
  <c r="I6" i="36"/>
  <c r="H10" i="36"/>
  <c r="H15" i="36"/>
  <c r="G28" i="36"/>
  <c r="H22" i="36"/>
  <c r="H14" i="36"/>
  <c r="I7" i="36"/>
  <c r="H26" i="36"/>
  <c r="H23" i="36"/>
  <c r="H6" i="36"/>
  <c r="H21" i="36"/>
  <c r="H13" i="36"/>
  <c r="H27" i="36"/>
  <c r="H7" i="36"/>
  <c r="H20" i="36"/>
  <c r="I26" i="36"/>
  <c r="I18" i="36"/>
  <c r="F27" i="36"/>
  <c r="F19" i="36"/>
  <c r="E21" i="36"/>
  <c r="E13" i="36"/>
  <c r="F10" i="36"/>
  <c r="E22" i="36"/>
  <c r="E14" i="36"/>
  <c r="F11" i="36"/>
  <c r="E7" i="36"/>
  <c r="E20" i="36"/>
  <c r="E12" i="36"/>
  <c r="E11" i="36"/>
  <c r="F6" i="36"/>
  <c r="E26" i="36"/>
  <c r="E18" i="36"/>
  <c r="E10" i="36"/>
  <c r="E6" i="36"/>
  <c r="E19" i="36"/>
  <c r="F24" i="36"/>
  <c r="E25" i="36"/>
  <c r="E17" i="36"/>
  <c r="E9" i="36"/>
  <c r="F8" i="36"/>
  <c r="D28" i="36"/>
  <c r="E24" i="36"/>
  <c r="E16" i="36"/>
  <c r="E8" i="36"/>
  <c r="E27" i="36"/>
  <c r="E23" i="36"/>
  <c r="I14" i="148"/>
  <c r="I13" i="146"/>
  <c r="I14" i="146"/>
  <c r="F12" i="144"/>
  <c r="I11" i="143"/>
  <c r="I14" i="143"/>
  <c r="I14" i="142"/>
  <c r="F10" i="149"/>
  <c r="H25" i="149"/>
  <c r="I14" i="149"/>
  <c r="H17" i="149"/>
  <c r="H9" i="149"/>
  <c r="H24" i="149"/>
  <c r="H16" i="149"/>
  <c r="H8" i="149"/>
  <c r="I7" i="149"/>
  <c r="I21" i="149"/>
  <c r="I13" i="149"/>
  <c r="H23" i="149"/>
  <c r="H15" i="149"/>
  <c r="I20" i="149"/>
  <c r="I12" i="149"/>
  <c r="H6" i="149"/>
  <c r="H22" i="149"/>
  <c r="H14" i="149"/>
  <c r="I27" i="149"/>
  <c r="I19" i="149"/>
  <c r="I11" i="149"/>
  <c r="H7" i="149"/>
  <c r="H21" i="149"/>
  <c r="H13" i="149"/>
  <c r="I26" i="149"/>
  <c r="I18" i="149"/>
  <c r="I10" i="149"/>
  <c r="G28" i="149"/>
  <c r="H20" i="149"/>
  <c r="H12" i="149"/>
  <c r="I25" i="149"/>
  <c r="I17" i="149"/>
  <c r="I9" i="149"/>
  <c r="H27" i="149"/>
  <c r="H19" i="149"/>
  <c r="H11" i="149"/>
  <c r="I24" i="149"/>
  <c r="I16" i="149"/>
  <c r="I8" i="149"/>
  <c r="H26" i="149"/>
  <c r="H18" i="149"/>
  <c r="I6" i="149"/>
  <c r="I23" i="149"/>
  <c r="I15" i="149"/>
  <c r="I22" i="149"/>
  <c r="E23" i="149"/>
  <c r="E15" i="149"/>
  <c r="F25" i="149"/>
  <c r="F17" i="149"/>
  <c r="F9" i="149"/>
  <c r="E22" i="149"/>
  <c r="E14" i="149"/>
  <c r="F24" i="149"/>
  <c r="F16" i="149"/>
  <c r="F8" i="149"/>
  <c r="E7" i="149"/>
  <c r="E21" i="149"/>
  <c r="E13" i="149"/>
  <c r="F23" i="149"/>
  <c r="F15" i="149"/>
  <c r="E20" i="149"/>
  <c r="E12" i="149"/>
  <c r="F22" i="149"/>
  <c r="F14" i="149"/>
  <c r="D28" i="149"/>
  <c r="E27" i="149"/>
  <c r="E19" i="149"/>
  <c r="E11" i="149"/>
  <c r="F7" i="149"/>
  <c r="F21" i="149"/>
  <c r="F13" i="149"/>
  <c r="F6" i="149"/>
  <c r="E26" i="149"/>
  <c r="E18" i="149"/>
  <c r="E10" i="149"/>
  <c r="F20" i="149"/>
  <c r="F12" i="149"/>
  <c r="E25" i="149"/>
  <c r="E17" i="149"/>
  <c r="E9" i="149"/>
  <c r="F27" i="149"/>
  <c r="F19" i="149"/>
  <c r="F11" i="149"/>
  <c r="E6" i="149"/>
  <c r="E24" i="149"/>
  <c r="E16" i="149"/>
  <c r="F26" i="149"/>
  <c r="F18" i="149"/>
  <c r="F27" i="148"/>
  <c r="F19" i="148"/>
  <c r="F12" i="148"/>
  <c r="F11" i="148"/>
  <c r="E20" i="148"/>
  <c r="E12" i="148"/>
  <c r="H23" i="148"/>
  <c r="I27" i="148"/>
  <c r="H15" i="148"/>
  <c r="I19" i="148"/>
  <c r="H7" i="148"/>
  <c r="H25" i="148"/>
  <c r="H17" i="148"/>
  <c r="H9" i="148"/>
  <c r="I21" i="148"/>
  <c r="I13" i="148"/>
  <c r="H24" i="148"/>
  <c r="H16" i="148"/>
  <c r="H8" i="148"/>
  <c r="I6" i="148"/>
  <c r="I20" i="148"/>
  <c r="I12" i="148"/>
  <c r="H22" i="148"/>
  <c r="H14" i="148"/>
  <c r="I26" i="148"/>
  <c r="I18" i="148"/>
  <c r="I10" i="148"/>
  <c r="H21" i="148"/>
  <c r="H13" i="148"/>
  <c r="I7" i="148"/>
  <c r="I25" i="148"/>
  <c r="I17" i="148"/>
  <c r="I9" i="148"/>
  <c r="H6" i="148"/>
  <c r="H20" i="148"/>
  <c r="H12" i="148"/>
  <c r="I24" i="148"/>
  <c r="I16" i="148"/>
  <c r="I8" i="148"/>
  <c r="H27" i="148"/>
  <c r="H19" i="148"/>
  <c r="H11" i="148"/>
  <c r="I23" i="148"/>
  <c r="I15" i="148"/>
  <c r="G28" i="148"/>
  <c r="H26" i="148"/>
  <c r="H18" i="148"/>
  <c r="I22" i="148"/>
  <c r="E27" i="148"/>
  <c r="E19" i="148"/>
  <c r="E11" i="148"/>
  <c r="F26" i="148"/>
  <c r="F18" i="148"/>
  <c r="F10" i="148"/>
  <c r="E6" i="148"/>
  <c r="E26" i="148"/>
  <c r="E18" i="148"/>
  <c r="E10" i="148"/>
  <c r="F7" i="148"/>
  <c r="F25" i="148"/>
  <c r="F17" i="148"/>
  <c r="F9" i="148"/>
  <c r="D28" i="148"/>
  <c r="E7" i="148"/>
  <c r="E25" i="148"/>
  <c r="E17" i="148"/>
  <c r="E9" i="148"/>
  <c r="F24" i="148"/>
  <c r="F16" i="148"/>
  <c r="F8" i="148"/>
  <c r="E24" i="148"/>
  <c r="E16" i="148"/>
  <c r="E8" i="148"/>
  <c r="F23" i="148"/>
  <c r="F15" i="148"/>
  <c r="E23" i="148"/>
  <c r="E15" i="148"/>
  <c r="F22" i="148"/>
  <c r="F14" i="148"/>
  <c r="E22" i="148"/>
  <c r="E14" i="148"/>
  <c r="F21" i="148"/>
  <c r="F13" i="148"/>
  <c r="F6" i="148"/>
  <c r="E21" i="148"/>
  <c r="F20" i="148"/>
  <c r="I7" i="147"/>
  <c r="I13" i="147"/>
  <c r="H6" i="147"/>
  <c r="H26" i="147"/>
  <c r="H18" i="147"/>
  <c r="F14" i="147"/>
  <c r="H25" i="147"/>
  <c r="H17" i="147"/>
  <c r="H10" i="147"/>
  <c r="I21" i="147"/>
  <c r="H9" i="147"/>
  <c r="I14" i="147"/>
  <c r="I20" i="147"/>
  <c r="I12" i="147"/>
  <c r="H24" i="147"/>
  <c r="H16" i="147"/>
  <c r="H8" i="147"/>
  <c r="I27" i="147"/>
  <c r="I19" i="147"/>
  <c r="I11" i="147"/>
  <c r="H23" i="147"/>
  <c r="H15" i="147"/>
  <c r="I26" i="147"/>
  <c r="I18" i="147"/>
  <c r="I10" i="147"/>
  <c r="G28" i="147"/>
  <c r="H22" i="147"/>
  <c r="H14" i="147"/>
  <c r="I6" i="147"/>
  <c r="I25" i="147"/>
  <c r="I17" i="147"/>
  <c r="I9" i="147"/>
  <c r="H7" i="147"/>
  <c r="H21" i="147"/>
  <c r="H13" i="147"/>
  <c r="I24" i="147"/>
  <c r="I16" i="147"/>
  <c r="I8" i="147"/>
  <c r="H20" i="147"/>
  <c r="H12" i="147"/>
  <c r="I23" i="147"/>
  <c r="I15" i="147"/>
  <c r="H27" i="147"/>
  <c r="H19" i="147"/>
  <c r="I22" i="147"/>
  <c r="E25" i="147"/>
  <c r="E17" i="147"/>
  <c r="E9" i="147"/>
  <c r="F7" i="147"/>
  <c r="F21" i="147"/>
  <c r="F13" i="147"/>
  <c r="F6" i="147"/>
  <c r="E24" i="147"/>
  <c r="E16" i="147"/>
  <c r="E8" i="147"/>
  <c r="F20" i="147"/>
  <c r="F12" i="147"/>
  <c r="D28" i="147"/>
  <c r="E23" i="147"/>
  <c r="E15" i="147"/>
  <c r="F27" i="147"/>
  <c r="F19" i="147"/>
  <c r="F11" i="147"/>
  <c r="E22" i="147"/>
  <c r="E14" i="147"/>
  <c r="F26" i="147"/>
  <c r="F18" i="147"/>
  <c r="F10" i="147"/>
  <c r="E7" i="147"/>
  <c r="E21" i="147"/>
  <c r="E13" i="147"/>
  <c r="F25" i="147"/>
  <c r="F17" i="147"/>
  <c r="F9" i="147"/>
  <c r="E6" i="147"/>
  <c r="E20" i="147"/>
  <c r="E12" i="147"/>
  <c r="F24" i="147"/>
  <c r="F16" i="147"/>
  <c r="F8" i="147"/>
  <c r="E27" i="147"/>
  <c r="E19" i="147"/>
  <c r="E11" i="147"/>
  <c r="F23" i="147"/>
  <c r="F15" i="147"/>
  <c r="E26" i="147"/>
  <c r="E18" i="147"/>
  <c r="F22" i="147"/>
  <c r="I21" i="146"/>
  <c r="H27" i="146"/>
  <c r="H19" i="146"/>
  <c r="H11" i="146"/>
  <c r="F8" i="146"/>
  <c r="H26" i="146"/>
  <c r="H18" i="146"/>
  <c r="H10" i="146"/>
  <c r="I20" i="146"/>
  <c r="I12" i="146"/>
  <c r="H7" i="146"/>
  <c r="H25" i="146"/>
  <c r="H17" i="146"/>
  <c r="H9" i="146"/>
  <c r="I27" i="146"/>
  <c r="I19" i="146"/>
  <c r="I11" i="146"/>
  <c r="H6" i="146"/>
  <c r="H24" i="146"/>
  <c r="H16" i="146"/>
  <c r="H8" i="146"/>
  <c r="I26" i="146"/>
  <c r="I18" i="146"/>
  <c r="I10" i="146"/>
  <c r="G28" i="146"/>
  <c r="H23" i="146"/>
  <c r="H15" i="146"/>
  <c r="I7" i="146"/>
  <c r="I25" i="146"/>
  <c r="I17" i="146"/>
  <c r="I9" i="146"/>
  <c r="H22" i="146"/>
  <c r="H14" i="146"/>
  <c r="I24" i="146"/>
  <c r="I16" i="146"/>
  <c r="I8" i="146"/>
  <c r="H21" i="146"/>
  <c r="H13" i="146"/>
  <c r="I23" i="146"/>
  <c r="I15" i="146"/>
  <c r="H20" i="146"/>
  <c r="I6" i="146"/>
  <c r="I22" i="146"/>
  <c r="E22" i="146"/>
  <c r="E14" i="146"/>
  <c r="F23" i="146"/>
  <c r="F15" i="146"/>
  <c r="D28" i="146"/>
  <c r="E21" i="146"/>
  <c r="E13" i="146"/>
  <c r="F22" i="146"/>
  <c r="F14" i="146"/>
  <c r="E20" i="146"/>
  <c r="E12" i="146"/>
  <c r="F13" i="146"/>
  <c r="F6" i="146"/>
  <c r="E27" i="146"/>
  <c r="E19" i="146"/>
  <c r="E11" i="146"/>
  <c r="F20" i="146"/>
  <c r="F12" i="146"/>
  <c r="E26" i="146"/>
  <c r="E18" i="146"/>
  <c r="E10" i="146"/>
  <c r="F27" i="146"/>
  <c r="F19" i="146"/>
  <c r="F11" i="146"/>
  <c r="E7" i="146"/>
  <c r="E25" i="146"/>
  <c r="E17" i="146"/>
  <c r="E9" i="146"/>
  <c r="F26" i="146"/>
  <c r="F18" i="146"/>
  <c r="F10" i="146"/>
  <c r="E24" i="146"/>
  <c r="E16" i="146"/>
  <c r="E8" i="146"/>
  <c r="F7" i="146"/>
  <c r="F25" i="146"/>
  <c r="F17" i="146"/>
  <c r="F9" i="146"/>
  <c r="E23" i="146"/>
  <c r="E15" i="146"/>
  <c r="F24" i="146"/>
  <c r="F16" i="146"/>
  <c r="F10" i="145"/>
  <c r="I11" i="145"/>
  <c r="F9" i="145"/>
  <c r="I27" i="145"/>
  <c r="I6" i="145"/>
  <c r="I19" i="145"/>
  <c r="F25" i="145"/>
  <c r="F17" i="145"/>
  <c r="E27" i="145"/>
  <c r="E19" i="145"/>
  <c r="D28" i="145"/>
  <c r="E11" i="145"/>
  <c r="H20" i="145"/>
  <c r="H12" i="145"/>
  <c r="I7" i="145"/>
  <c r="I21" i="145"/>
  <c r="I13" i="145"/>
  <c r="H26" i="145"/>
  <c r="H27" i="145"/>
  <c r="H19" i="145"/>
  <c r="H11" i="145"/>
  <c r="I20" i="145"/>
  <c r="I12" i="145"/>
  <c r="H25" i="145"/>
  <c r="H17" i="145"/>
  <c r="H9" i="145"/>
  <c r="I26" i="145"/>
  <c r="I18" i="145"/>
  <c r="I10" i="145"/>
  <c r="H10" i="145"/>
  <c r="H24" i="145"/>
  <c r="H16" i="145"/>
  <c r="H8" i="145"/>
  <c r="I25" i="145"/>
  <c r="I17" i="145"/>
  <c r="I9" i="145"/>
  <c r="H23" i="145"/>
  <c r="H15" i="145"/>
  <c r="I24" i="145"/>
  <c r="I16" i="145"/>
  <c r="I8" i="145"/>
  <c r="G28" i="145"/>
  <c r="H6" i="145"/>
  <c r="H22" i="145"/>
  <c r="H14" i="145"/>
  <c r="I23" i="145"/>
  <c r="I15" i="145"/>
  <c r="H18" i="145"/>
  <c r="H7" i="145"/>
  <c r="H21" i="145"/>
  <c r="I22" i="145"/>
  <c r="E26" i="145"/>
  <c r="E18" i="145"/>
  <c r="E10" i="145"/>
  <c r="F24" i="145"/>
  <c r="F16" i="145"/>
  <c r="F8" i="145"/>
  <c r="E25" i="145"/>
  <c r="E17" i="145"/>
  <c r="E9" i="145"/>
  <c r="F23" i="145"/>
  <c r="F15" i="145"/>
  <c r="E6" i="145"/>
  <c r="E24" i="145"/>
  <c r="E16" i="145"/>
  <c r="E8" i="145"/>
  <c r="F22" i="145"/>
  <c r="F14" i="145"/>
  <c r="E23" i="145"/>
  <c r="E15" i="145"/>
  <c r="F7" i="145"/>
  <c r="F21" i="145"/>
  <c r="F13" i="145"/>
  <c r="F6" i="145"/>
  <c r="E22" i="145"/>
  <c r="E14" i="145"/>
  <c r="F20" i="145"/>
  <c r="F12" i="145"/>
  <c r="E7" i="145"/>
  <c r="E21" i="145"/>
  <c r="E13" i="145"/>
  <c r="F27" i="145"/>
  <c r="F19" i="145"/>
  <c r="F11" i="145"/>
  <c r="E20" i="145"/>
  <c r="F26" i="145"/>
  <c r="F18" i="145"/>
  <c r="I21" i="144"/>
  <c r="I14" i="144"/>
  <c r="H6" i="144"/>
  <c r="H20" i="144"/>
  <c r="H12" i="144"/>
  <c r="I20" i="144"/>
  <c r="I12" i="144"/>
  <c r="H21" i="144"/>
  <c r="H27" i="144"/>
  <c r="H19" i="144"/>
  <c r="H11" i="144"/>
  <c r="I27" i="144"/>
  <c r="I19" i="144"/>
  <c r="I11" i="144"/>
  <c r="H13" i="144"/>
  <c r="H26" i="144"/>
  <c r="H18" i="144"/>
  <c r="H10" i="144"/>
  <c r="I26" i="144"/>
  <c r="I18" i="144"/>
  <c r="I10" i="144"/>
  <c r="G28" i="144"/>
  <c r="H7" i="144"/>
  <c r="H25" i="144"/>
  <c r="H17" i="144"/>
  <c r="H9" i="144"/>
  <c r="I7" i="144"/>
  <c r="I25" i="144"/>
  <c r="I17" i="144"/>
  <c r="I9" i="144"/>
  <c r="H24" i="144"/>
  <c r="H16" i="144"/>
  <c r="H8" i="144"/>
  <c r="I6" i="144"/>
  <c r="I24" i="144"/>
  <c r="I16" i="144"/>
  <c r="I8" i="144"/>
  <c r="H23" i="144"/>
  <c r="H15" i="144"/>
  <c r="I23" i="144"/>
  <c r="I15" i="144"/>
  <c r="H22" i="144"/>
  <c r="I22" i="144"/>
  <c r="E24" i="144"/>
  <c r="E16" i="144"/>
  <c r="E8" i="144"/>
  <c r="F27" i="144"/>
  <c r="F19" i="144"/>
  <c r="F11" i="144"/>
  <c r="E23" i="144"/>
  <c r="E15" i="144"/>
  <c r="F26" i="144"/>
  <c r="F18" i="144"/>
  <c r="F10" i="144"/>
  <c r="E22" i="144"/>
  <c r="E14" i="144"/>
  <c r="F7" i="144"/>
  <c r="F25" i="144"/>
  <c r="F17" i="144"/>
  <c r="F9" i="144"/>
  <c r="E21" i="144"/>
  <c r="E13" i="144"/>
  <c r="F24" i="144"/>
  <c r="F16" i="144"/>
  <c r="F8" i="144"/>
  <c r="E20" i="144"/>
  <c r="E12" i="144"/>
  <c r="F23" i="144"/>
  <c r="F15" i="144"/>
  <c r="E27" i="144"/>
  <c r="E19" i="144"/>
  <c r="E11" i="144"/>
  <c r="F22" i="144"/>
  <c r="F14" i="144"/>
  <c r="E6" i="144"/>
  <c r="E26" i="144"/>
  <c r="E18" i="144"/>
  <c r="E10" i="144"/>
  <c r="F13" i="144"/>
  <c r="F6" i="144"/>
  <c r="D28" i="144"/>
  <c r="E7" i="144"/>
  <c r="E25" i="144"/>
  <c r="E17" i="144"/>
  <c r="F20" i="144"/>
  <c r="F14" i="143"/>
  <c r="H20" i="143"/>
  <c r="H12" i="143"/>
  <c r="I27" i="143"/>
  <c r="I19" i="143"/>
  <c r="H22" i="143"/>
  <c r="H14" i="143"/>
  <c r="I6" i="143"/>
  <c r="I7" i="143"/>
  <c r="I21" i="143"/>
  <c r="I13" i="143"/>
  <c r="H7" i="143"/>
  <c r="H21" i="143"/>
  <c r="H13" i="143"/>
  <c r="I20" i="143"/>
  <c r="I12" i="143"/>
  <c r="H27" i="143"/>
  <c r="H19" i="143"/>
  <c r="H11" i="143"/>
  <c r="I26" i="143"/>
  <c r="I18" i="143"/>
  <c r="I10" i="143"/>
  <c r="G28" i="143"/>
  <c r="H6" i="143"/>
  <c r="H26" i="143"/>
  <c r="H18" i="143"/>
  <c r="H10" i="143"/>
  <c r="I25" i="143"/>
  <c r="I17" i="143"/>
  <c r="I9" i="143"/>
  <c r="H25" i="143"/>
  <c r="H17" i="143"/>
  <c r="H9" i="143"/>
  <c r="I24" i="143"/>
  <c r="I16" i="143"/>
  <c r="I8" i="143"/>
  <c r="H24" i="143"/>
  <c r="H16" i="143"/>
  <c r="H8" i="143"/>
  <c r="I23" i="143"/>
  <c r="I15" i="143"/>
  <c r="H23" i="143"/>
  <c r="I22" i="143"/>
  <c r="E7" i="143"/>
  <c r="E21" i="143"/>
  <c r="E13" i="143"/>
  <c r="F7" i="143"/>
  <c r="F13" i="143"/>
  <c r="E6" i="143"/>
  <c r="F6" i="143"/>
  <c r="E20" i="143"/>
  <c r="E12" i="143"/>
  <c r="F20" i="143"/>
  <c r="F12" i="143"/>
  <c r="E27" i="143"/>
  <c r="E19" i="143"/>
  <c r="E11" i="143"/>
  <c r="F27" i="143"/>
  <c r="F19" i="143"/>
  <c r="F11" i="143"/>
  <c r="E26" i="143"/>
  <c r="E18" i="143"/>
  <c r="E10" i="143"/>
  <c r="F26" i="143"/>
  <c r="F18" i="143"/>
  <c r="F10" i="143"/>
  <c r="E25" i="143"/>
  <c r="E17" i="143"/>
  <c r="E9" i="143"/>
  <c r="F25" i="143"/>
  <c r="F17" i="143"/>
  <c r="F9" i="143"/>
  <c r="E24" i="143"/>
  <c r="E16" i="143"/>
  <c r="E8" i="143"/>
  <c r="F24" i="143"/>
  <c r="F16" i="143"/>
  <c r="F8" i="143"/>
  <c r="D28" i="143"/>
  <c r="E23" i="143"/>
  <c r="E15" i="143"/>
  <c r="F23" i="143"/>
  <c r="F15" i="143"/>
  <c r="E22" i="143"/>
  <c r="F22" i="143"/>
  <c r="F8" i="142"/>
  <c r="H24" i="142"/>
  <c r="H16" i="142"/>
  <c r="H8" i="142"/>
  <c r="H6" i="142"/>
  <c r="H23" i="142"/>
  <c r="H15" i="142"/>
  <c r="I21" i="142"/>
  <c r="I13" i="142"/>
  <c r="H22" i="142"/>
  <c r="H14" i="142"/>
  <c r="I20" i="142"/>
  <c r="I12" i="142"/>
  <c r="H21" i="142"/>
  <c r="H13" i="142"/>
  <c r="I27" i="142"/>
  <c r="I19" i="142"/>
  <c r="I11" i="142"/>
  <c r="H20" i="142"/>
  <c r="H12" i="142"/>
  <c r="I6" i="142"/>
  <c r="I26" i="142"/>
  <c r="I18" i="142"/>
  <c r="I10" i="142"/>
  <c r="G28" i="142"/>
  <c r="H27" i="142"/>
  <c r="H19" i="142"/>
  <c r="H11" i="142"/>
  <c r="I7" i="142"/>
  <c r="I25" i="142"/>
  <c r="I17" i="142"/>
  <c r="I9" i="142"/>
  <c r="H26" i="142"/>
  <c r="H18" i="142"/>
  <c r="H10" i="142"/>
  <c r="I24" i="142"/>
  <c r="I16" i="142"/>
  <c r="I8" i="142"/>
  <c r="H7" i="142"/>
  <c r="H25" i="142"/>
  <c r="H17" i="142"/>
  <c r="I23" i="142"/>
  <c r="I15" i="142"/>
  <c r="I22" i="142"/>
  <c r="E26" i="142"/>
  <c r="E18" i="142"/>
  <c r="E10" i="142"/>
  <c r="F23" i="142"/>
  <c r="F15" i="142"/>
  <c r="E7" i="142"/>
  <c r="E25" i="142"/>
  <c r="E17" i="142"/>
  <c r="E9" i="142"/>
  <c r="F22" i="142"/>
  <c r="F14" i="142"/>
  <c r="E24" i="142"/>
  <c r="E16" i="142"/>
  <c r="E8" i="142"/>
  <c r="F21" i="142"/>
  <c r="F13" i="142"/>
  <c r="F6" i="142"/>
  <c r="E23" i="142"/>
  <c r="E15" i="142"/>
  <c r="F20" i="142"/>
  <c r="F12" i="142"/>
  <c r="E6" i="142"/>
  <c r="E22" i="142"/>
  <c r="E14" i="142"/>
  <c r="F27" i="142"/>
  <c r="F19" i="142"/>
  <c r="F11" i="142"/>
  <c r="D28" i="142"/>
  <c r="E21" i="142"/>
  <c r="E13" i="142"/>
  <c r="F26" i="142"/>
  <c r="F18" i="142"/>
  <c r="F10" i="142"/>
  <c r="E20" i="142"/>
  <c r="E12" i="142"/>
  <c r="F7" i="142"/>
  <c r="F25" i="142"/>
  <c r="F17" i="142"/>
  <c r="F9" i="142"/>
  <c r="E27" i="142"/>
  <c r="E19" i="142"/>
  <c r="F24" i="142"/>
  <c r="F16" i="142"/>
  <c r="I13" i="141"/>
  <c r="H24" i="141"/>
  <c r="I14" i="141"/>
  <c r="F10" i="141"/>
  <c r="H16" i="141"/>
  <c r="I7" i="141"/>
  <c r="H8" i="141"/>
  <c r="I21" i="141"/>
  <c r="H23" i="141"/>
  <c r="H15" i="141"/>
  <c r="I20" i="141"/>
  <c r="I12" i="141"/>
  <c r="H6" i="141"/>
  <c r="H22" i="141"/>
  <c r="H14" i="141"/>
  <c r="I27" i="141"/>
  <c r="I19" i="141"/>
  <c r="I11" i="141"/>
  <c r="H7" i="141"/>
  <c r="H21" i="141"/>
  <c r="H13" i="141"/>
  <c r="I26" i="141"/>
  <c r="I18" i="141"/>
  <c r="I10" i="141"/>
  <c r="G28" i="141"/>
  <c r="H20" i="141"/>
  <c r="H12" i="141"/>
  <c r="I25" i="141"/>
  <c r="I17" i="141"/>
  <c r="I9" i="141"/>
  <c r="H27" i="141"/>
  <c r="H19" i="141"/>
  <c r="H11" i="141"/>
  <c r="I24" i="141"/>
  <c r="I16" i="141"/>
  <c r="I8" i="141"/>
  <c r="H26" i="141"/>
  <c r="H18" i="141"/>
  <c r="H10" i="141"/>
  <c r="I6" i="141"/>
  <c r="I23" i="141"/>
  <c r="I15" i="141"/>
  <c r="H25" i="141"/>
  <c r="H17" i="141"/>
  <c r="I22" i="141"/>
  <c r="E23" i="141"/>
  <c r="E15" i="141"/>
  <c r="F25" i="141"/>
  <c r="F17" i="141"/>
  <c r="F9" i="141"/>
  <c r="E22" i="141"/>
  <c r="E14" i="141"/>
  <c r="F24" i="141"/>
  <c r="F16" i="141"/>
  <c r="F8" i="141"/>
  <c r="E7" i="141"/>
  <c r="E21" i="141"/>
  <c r="E13" i="141"/>
  <c r="F23" i="141"/>
  <c r="F15" i="141"/>
  <c r="E20" i="141"/>
  <c r="E12" i="141"/>
  <c r="F22" i="141"/>
  <c r="F14" i="141"/>
  <c r="D28" i="141"/>
  <c r="E27" i="141"/>
  <c r="E19" i="141"/>
  <c r="E11" i="141"/>
  <c r="F7" i="141"/>
  <c r="F21" i="141"/>
  <c r="F13" i="141"/>
  <c r="F6" i="141"/>
  <c r="E26" i="141"/>
  <c r="E18" i="141"/>
  <c r="E10" i="141"/>
  <c r="F20" i="141"/>
  <c r="F12" i="141"/>
  <c r="E25" i="141"/>
  <c r="E17" i="141"/>
  <c r="E9" i="141"/>
  <c r="F27" i="141"/>
  <c r="F19" i="141"/>
  <c r="F11" i="141"/>
  <c r="E6" i="141"/>
  <c r="E24" i="141"/>
  <c r="E16" i="141"/>
  <c r="F26" i="141"/>
  <c r="F18" i="141"/>
  <c r="F8" i="140"/>
  <c r="I10" i="140"/>
  <c r="I23" i="140"/>
  <c r="I15" i="140"/>
  <c r="H27" i="140"/>
  <c r="H21" i="140"/>
  <c r="H13" i="140"/>
  <c r="I6" i="140"/>
  <c r="I25" i="140"/>
  <c r="I17" i="140"/>
  <c r="I9" i="140"/>
  <c r="H20" i="140"/>
  <c r="H12" i="140"/>
  <c r="I24" i="140"/>
  <c r="I16" i="140"/>
  <c r="I8" i="140"/>
  <c r="H11" i="140"/>
  <c r="G28" i="140"/>
  <c r="H26" i="140"/>
  <c r="H18" i="140"/>
  <c r="H10" i="140"/>
  <c r="I7" i="140"/>
  <c r="I22" i="140"/>
  <c r="I14" i="140"/>
  <c r="H25" i="140"/>
  <c r="H17" i="140"/>
  <c r="H9" i="140"/>
  <c r="I21" i="140"/>
  <c r="I13" i="140"/>
  <c r="H24" i="140"/>
  <c r="H16" i="140"/>
  <c r="H8" i="140"/>
  <c r="I20" i="140"/>
  <c r="I12" i="140"/>
  <c r="H19" i="140"/>
  <c r="H6" i="140"/>
  <c r="H23" i="140"/>
  <c r="H15" i="140"/>
  <c r="I27" i="140"/>
  <c r="I19" i="140"/>
  <c r="I11" i="140"/>
  <c r="H7" i="140"/>
  <c r="H22" i="140"/>
  <c r="I26" i="140"/>
  <c r="I18" i="140"/>
  <c r="E24" i="140"/>
  <c r="E16" i="140"/>
  <c r="E8" i="140"/>
  <c r="F23" i="140"/>
  <c r="F15" i="140"/>
  <c r="E6" i="140"/>
  <c r="E23" i="140"/>
  <c r="E15" i="140"/>
  <c r="F7" i="140"/>
  <c r="F22" i="140"/>
  <c r="F14" i="140"/>
  <c r="D28" i="140"/>
  <c r="E7" i="140"/>
  <c r="E22" i="140"/>
  <c r="E14" i="140"/>
  <c r="F21" i="140"/>
  <c r="F13" i="140"/>
  <c r="E21" i="140"/>
  <c r="E13" i="140"/>
  <c r="F20" i="140"/>
  <c r="F12" i="140"/>
  <c r="E20" i="140"/>
  <c r="E12" i="140"/>
  <c r="F27" i="140"/>
  <c r="F19" i="140"/>
  <c r="F11" i="140"/>
  <c r="E27" i="140"/>
  <c r="E19" i="140"/>
  <c r="E11" i="140"/>
  <c r="F26" i="140"/>
  <c r="F18" i="140"/>
  <c r="F10" i="140"/>
  <c r="F6" i="140"/>
  <c r="E26" i="140"/>
  <c r="E18" i="140"/>
  <c r="E10" i="140"/>
  <c r="F25" i="140"/>
  <c r="F17" i="140"/>
  <c r="F9" i="140"/>
  <c r="E25" i="140"/>
  <c r="E17" i="140"/>
  <c r="F24" i="140"/>
  <c r="F16" i="140"/>
  <c r="R27" i="140"/>
  <c r="R26" i="140"/>
  <c r="R25" i="140"/>
  <c r="R24" i="140"/>
  <c r="R23" i="140"/>
  <c r="R22" i="140"/>
  <c r="R21" i="140"/>
  <c r="R20" i="140"/>
  <c r="R19" i="140"/>
  <c r="R18" i="140"/>
  <c r="R17" i="140"/>
  <c r="R16" i="140"/>
  <c r="R15" i="140"/>
  <c r="R14" i="140"/>
  <c r="R13" i="140"/>
  <c r="R12" i="140"/>
  <c r="R11" i="140"/>
  <c r="R10" i="140"/>
  <c r="R9" i="140"/>
  <c r="R8" i="140"/>
  <c r="R7" i="140"/>
  <c r="R27" i="142"/>
  <c r="R26" i="142"/>
  <c r="R25" i="142"/>
  <c r="R24" i="142"/>
  <c r="R23" i="142"/>
  <c r="R22" i="142"/>
  <c r="R21" i="142"/>
  <c r="R20" i="142"/>
  <c r="R19" i="142"/>
  <c r="R18" i="142"/>
  <c r="R17" i="142"/>
  <c r="R16" i="142"/>
  <c r="R15" i="142"/>
  <c r="R14" i="142"/>
  <c r="R13" i="142"/>
  <c r="R12" i="142"/>
  <c r="R11" i="142"/>
  <c r="R10" i="142"/>
  <c r="R9" i="142"/>
  <c r="R8" i="142"/>
  <c r="R7" i="142"/>
  <c r="R27" i="143"/>
  <c r="R26" i="143"/>
  <c r="R25" i="143"/>
  <c r="R24" i="143"/>
  <c r="R23" i="143"/>
  <c r="R22" i="143"/>
  <c r="R21" i="143"/>
  <c r="R20" i="143"/>
  <c r="R19" i="143"/>
  <c r="R18" i="143"/>
  <c r="R17" i="143"/>
  <c r="R16" i="143"/>
  <c r="R15" i="143"/>
  <c r="R14" i="143"/>
  <c r="R13" i="143"/>
  <c r="R12" i="143"/>
  <c r="R11" i="143"/>
  <c r="R10" i="143"/>
  <c r="R9" i="143"/>
  <c r="R8" i="143"/>
  <c r="R7" i="143"/>
  <c r="R27" i="144"/>
  <c r="R26" i="144"/>
  <c r="R25" i="144"/>
  <c r="R24" i="144"/>
  <c r="R23" i="144"/>
  <c r="R22" i="144"/>
  <c r="R21" i="144"/>
  <c r="R20" i="144"/>
  <c r="R19" i="144"/>
  <c r="R18" i="144"/>
  <c r="R17" i="144"/>
  <c r="R16" i="144"/>
  <c r="R15" i="144"/>
  <c r="R14" i="144"/>
  <c r="R13" i="144"/>
  <c r="R12" i="144"/>
  <c r="R11" i="144"/>
  <c r="R10" i="144"/>
  <c r="R9" i="144"/>
  <c r="R8" i="144"/>
  <c r="R7" i="144"/>
  <c r="R27" i="145"/>
  <c r="R26" i="145"/>
  <c r="R25" i="145"/>
  <c r="R24" i="145"/>
  <c r="R23" i="145"/>
  <c r="R22" i="145"/>
  <c r="R21" i="145"/>
  <c r="R20" i="145"/>
  <c r="R19" i="145"/>
  <c r="R18" i="145"/>
  <c r="R17" i="145"/>
  <c r="R16" i="145"/>
  <c r="R15" i="145"/>
  <c r="R14" i="145"/>
  <c r="R13" i="145"/>
  <c r="R12" i="145"/>
  <c r="R11" i="145"/>
  <c r="R10" i="145"/>
  <c r="R9" i="145"/>
  <c r="R8" i="145"/>
  <c r="R7" i="145"/>
  <c r="R27" i="146"/>
  <c r="R26" i="146"/>
  <c r="R25" i="146"/>
  <c r="R24" i="146"/>
  <c r="R23" i="146"/>
  <c r="R22" i="146"/>
  <c r="R21" i="146"/>
  <c r="R20" i="146"/>
  <c r="R19" i="146"/>
  <c r="R18" i="146"/>
  <c r="R17" i="146"/>
  <c r="R16" i="146"/>
  <c r="R15" i="146"/>
  <c r="R14" i="146"/>
  <c r="R13" i="146"/>
  <c r="R12" i="146"/>
  <c r="R11" i="146"/>
  <c r="R10" i="146"/>
  <c r="R9" i="146"/>
  <c r="R8" i="146"/>
  <c r="R7" i="146"/>
  <c r="R27" i="147"/>
  <c r="R26" i="147"/>
  <c r="R25" i="147"/>
  <c r="R24" i="147"/>
  <c r="R23" i="147"/>
  <c r="R22" i="147"/>
  <c r="R21" i="147"/>
  <c r="R20" i="147"/>
  <c r="R19" i="147"/>
  <c r="R18" i="147"/>
  <c r="R17" i="147"/>
  <c r="R16" i="147"/>
  <c r="R15" i="147"/>
  <c r="R14" i="147"/>
  <c r="R13" i="147"/>
  <c r="R12" i="147"/>
  <c r="R11" i="147"/>
  <c r="R10" i="147"/>
  <c r="R9" i="147"/>
  <c r="R8" i="147"/>
  <c r="R7" i="147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14" i="36"/>
  <c r="R13" i="36"/>
  <c r="R12" i="36"/>
  <c r="R11" i="36"/>
  <c r="R10" i="36"/>
  <c r="R9" i="36"/>
  <c r="R8" i="36"/>
  <c r="R7" i="36"/>
  <c r="R6" i="140"/>
  <c r="R6" i="142"/>
  <c r="R6" i="143"/>
  <c r="R6" i="144"/>
  <c r="R6" i="145"/>
  <c r="R6" i="146"/>
  <c r="R6" i="147"/>
  <c r="R6" i="148"/>
  <c r="R6" i="149"/>
  <c r="R6" i="36"/>
</calcChain>
</file>

<file path=xl/sharedStrings.xml><?xml version="1.0" encoding="utf-8"?>
<sst xmlns="http://schemas.openxmlformats.org/spreadsheetml/2006/main" count="4478" uniqueCount="138">
  <si>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</si>
  <si>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</si>
  <si>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</si>
  <si>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</si>
  <si>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</si>
  <si>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</si>
  <si>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</si>
  <si>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</si>
  <si>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</si>
  <si>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</si>
  <si>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</si>
  <si>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</si>
  <si>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</si>
  <si>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</si>
  <si>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</si>
  <si>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ⅩⅠ．消化器系の疾患</t>
    <phoneticPr fontId="4"/>
  </si>
  <si>
    <t>※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</si>
  <si>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</si>
  <si>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</si>
  <si>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</si>
  <si>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ⅩⅤ．妊娠，分娩及び産じょく</t>
    <phoneticPr fontId="4"/>
  </si>
  <si>
    <t>※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</si>
  <si>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</si>
  <si>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</si>
  <si>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</si>
  <si>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</si>
  <si>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</si>
  <si>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</si>
  <si>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</si>
  <si>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</si>
  <si>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</si>
  <si>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株式会社データホライゾン　医療費分解技術を用いて疾病毎に点数をグルーピングし算出。</t>
    <phoneticPr fontId="4"/>
  </si>
  <si>
    <t>広域連合全体</t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</si>
  <si>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</si>
  <si>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</si>
  <si>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</si>
  <si>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</si>
  <si>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福島区</t>
    <phoneticPr fontId="4"/>
  </si>
  <si>
    <t>此花区</t>
  </si>
  <si>
    <t>西区</t>
  </si>
  <si>
    <t>港区</t>
  </si>
  <si>
    <t>大正区</t>
  </si>
  <si>
    <t>天王寺区</t>
  </si>
  <si>
    <t>浪速区</t>
  </si>
  <si>
    <t>東淀川区</t>
  </si>
  <si>
    <t>西淀川区</t>
    <phoneticPr fontId="4"/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</si>
  <si>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</si>
  <si>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</si>
  <si>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</si>
  <si>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</si>
  <si>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</si>
  <si>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</si>
  <si>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</si>
  <si>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</si>
  <si>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</si>
  <si>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</si>
  <si>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平野区</t>
  </si>
  <si>
    <t>住之江区</t>
  </si>
  <si>
    <t>北区</t>
  </si>
  <si>
    <t>中央区</t>
  </si>
  <si>
    <t>堺市堺区</t>
  </si>
  <si>
    <t>堺市中区</t>
  </si>
  <si>
    <t>堺市東区</t>
  </si>
  <si>
    <t>堺市南区</t>
  </si>
  <si>
    <t>堺市西区</t>
  </si>
  <si>
    <t>堺市北区</t>
  </si>
  <si>
    <t>堺市美原区</t>
  </si>
  <si>
    <t>岸和田市</t>
  </si>
  <si>
    <t>豊中市</t>
  </si>
  <si>
    <t>池田市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</si>
  <si>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</si>
  <si>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</si>
  <si>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</si>
  <si>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</si>
  <si>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</si>
  <si>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</si>
  <si>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</si>
  <si>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富田林市</t>
  </si>
  <si>
    <t>泉佐野市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</si>
  <si>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</si>
  <si>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</si>
  <si>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</si>
  <si>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</si>
  <si>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</si>
  <si>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</si>
  <si>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</si>
  <si>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</si>
  <si>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</si>
  <si>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</si>
  <si>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</si>
  <si>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</si>
  <si>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</si>
  <si>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</si>
  <si>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</si>
  <si>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</si>
  <si>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</si>
  <si>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</si>
  <si>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</si>
  <si>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</si>
  <si>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</si>
  <si>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</si>
  <si>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</si>
  <si>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</si>
  <si>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</si>
  <si>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</si>
  <si>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</si>
  <si>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</si>
  <si>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吹田市</t>
  </si>
  <si>
    <t>三島医療圏</t>
    <phoneticPr fontId="4"/>
  </si>
  <si>
    <t>北河内医療圏</t>
    <rPh sb="0" eb="3">
      <t>キタカワチ</t>
    </rPh>
    <rPh sb="3" eb="5">
      <t>イリョウ</t>
    </rPh>
    <rPh sb="5" eb="6">
      <t>ケン</t>
    </rPh>
    <phoneticPr fontId="4"/>
  </si>
  <si>
    <t>中河内医療圏</t>
    <phoneticPr fontId="4"/>
  </si>
  <si>
    <t>南河内医療圏</t>
    <phoneticPr fontId="4"/>
  </si>
  <si>
    <t>堺市医療圏</t>
    <phoneticPr fontId="4"/>
  </si>
  <si>
    <t>泉州医療圏</t>
    <phoneticPr fontId="4"/>
  </si>
  <si>
    <t>大阪市医療圏</t>
    <phoneticPr fontId="4"/>
  </si>
  <si>
    <t>大阪市</t>
    <phoneticPr fontId="4"/>
  </si>
  <si>
    <t>堺市</t>
    <phoneticPr fontId="4"/>
  </si>
  <si>
    <t>大分類による疾病別医療費統計　入院入院外</t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</si>
  <si>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</si>
  <si>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</si>
  <si>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データ化範囲(分析対象)…入院(DPCを含む)、入院外、調剤の電子レセプト。対象診療年月は令和2年4月～令和3年3月診療分(12カ月分)。</t>
  </si>
  <si>
    <t>【グラフ作成用】</t>
    <rPh sb="4" eb="6">
      <t>サクセイ</t>
    </rPh>
    <rPh sb="6" eb="7">
      <t>ヨウ</t>
    </rPh>
    <phoneticPr fontId="4"/>
  </si>
  <si>
    <t>医療費(円)</t>
    <rPh sb="0" eb="2">
      <t>イリョウ</t>
    </rPh>
    <rPh sb="2" eb="3">
      <t>ヒ</t>
    </rPh>
    <rPh sb="4" eb="5">
      <t>エン</t>
    </rPh>
    <phoneticPr fontId="4"/>
  </si>
  <si>
    <t>入院</t>
    <rPh sb="0" eb="2">
      <t>ニュウイン</t>
    </rPh>
    <phoneticPr fontId="4"/>
  </si>
  <si>
    <t>入院外</t>
    <rPh sb="0" eb="3">
      <t>ニュウインガイ</t>
    </rPh>
    <phoneticPr fontId="4"/>
  </si>
  <si>
    <t>医療費(円)※</t>
    <rPh sb="0" eb="3">
      <t>イリョウヒ</t>
    </rPh>
    <rPh sb="4" eb="5">
      <t>エン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</si>
  <si>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</si>
  <si>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</si>
  <si>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入院</t>
    <phoneticPr fontId="4"/>
  </si>
  <si>
    <t>入院外</t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</si>
  <si>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</si>
  <si>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</si>
  <si>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</si>
  <si>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-</t>
    <phoneticPr fontId="4"/>
  </si>
  <si>
    <t>-</t>
  </si>
  <si>
    <t>-</t>
    <phoneticPr fontId="4"/>
  </si>
  <si>
    <t>※周産期に発生した病態…ＡＢＯ因子不適合等の傷病名が含まれるため、周産期(妊娠22週から出生後7日未満)以外においても医療費が発生する可能性がある。</t>
    <phoneticPr fontId="4"/>
  </si>
  <si>
    <t>※各項目毎に上位5疾病を　　　　 　　　　表示する。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</si>
</sst>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6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</cellStyleXfs>
  <cellXfs count="72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8" fillId="0" borderId="0" xfId="0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1" fillId="0" borderId="0" xfId="0" applyFont="1" applyFill="1">
      <alignment vertical="center"/>
    </xf>
    <xf numFmtId="0" fontId="42" fillId="0" borderId="0" xfId="0" applyFont="1" applyFill="1">
      <alignment vertical="center"/>
    </xf>
    <xf numFmtId="0" fontId="43" fillId="27" borderId="37" xfId="0" applyFont="1" applyFill="1" applyBorder="1" applyAlignment="1">
      <alignment horizontal="center" vertical="center" wrapText="1"/>
    </xf>
    <xf numFmtId="0" fontId="43" fillId="27" borderId="38" xfId="0" applyFont="1" applyFill="1" applyBorder="1" applyAlignment="1">
      <alignment horizontal="center" vertical="center" wrapText="1"/>
    </xf>
    <xf numFmtId="0" fontId="44" fillId="27" borderId="39" xfId="0" applyFont="1" applyFill="1" applyBorder="1" applyAlignment="1">
      <alignment horizontal="center" vertical="center" wrapText="1"/>
    </xf>
    <xf numFmtId="0" fontId="44" fillId="27" borderId="40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left" vertical="center" shrinkToFit="1"/>
    </xf>
    <xf numFmtId="0" fontId="43" fillId="0" borderId="23" xfId="0" applyFont="1" applyBorder="1" applyAlignment="1">
      <alignment horizontal="left" vertical="center" shrinkToFit="1"/>
    </xf>
    <xf numFmtId="177" fontId="43" fillId="0" borderId="24" xfId="0" applyNumberFormat="1" applyFont="1" applyBorder="1" applyAlignment="1">
      <alignment horizontal="right" vertical="center" shrinkToFit="1"/>
    </xf>
    <xf numFmtId="178" fontId="43" fillId="0" borderId="26" xfId="0" applyNumberFormat="1" applyFont="1" applyBorder="1" applyAlignment="1">
      <alignment horizontal="right" vertical="center" shrinkToFit="1"/>
    </xf>
    <xf numFmtId="0" fontId="43" fillId="0" borderId="16" xfId="0" applyFont="1" applyBorder="1" applyAlignment="1">
      <alignment horizontal="left" vertical="center" shrinkToFit="1"/>
    </xf>
    <xf numFmtId="0" fontId="43" fillId="0" borderId="15" xfId="0" applyFont="1" applyBorder="1" applyAlignment="1">
      <alignment horizontal="left" vertical="center" shrinkToFit="1"/>
    </xf>
    <xf numFmtId="177" fontId="43" fillId="0" borderId="19" xfId="0" applyNumberFormat="1" applyFont="1" applyBorder="1" applyAlignment="1">
      <alignment horizontal="right" vertical="center" shrinkToFit="1"/>
    </xf>
    <xf numFmtId="178" fontId="43" fillId="0" borderId="28" xfId="0" applyNumberFormat="1" applyFont="1" applyBorder="1" applyAlignment="1">
      <alignment horizontal="right" vertical="center" shrinkToFit="1"/>
    </xf>
    <xf numFmtId="0" fontId="43" fillId="0" borderId="17" xfId="0" applyFont="1" applyBorder="1" applyAlignment="1">
      <alignment horizontal="left" vertical="center" shrinkToFit="1"/>
    </xf>
    <xf numFmtId="0" fontId="43" fillId="0" borderId="22" xfId="0" applyFont="1" applyBorder="1" applyAlignment="1">
      <alignment horizontal="left" vertical="center" shrinkToFit="1"/>
    </xf>
    <xf numFmtId="0" fontId="43" fillId="0" borderId="4" xfId="0" applyFont="1" applyBorder="1" applyAlignment="1">
      <alignment horizontal="center" vertical="center" shrinkToFit="1"/>
    </xf>
    <xf numFmtId="0" fontId="43" fillId="0" borderId="5" xfId="0" applyFont="1" applyBorder="1" applyAlignment="1">
      <alignment horizontal="center" vertical="center" shrinkToFit="1"/>
    </xf>
    <xf numFmtId="177" fontId="43" fillId="0" borderId="20" xfId="0" applyNumberFormat="1" applyFont="1" applyBorder="1" applyAlignment="1">
      <alignment horizontal="right" vertical="center" shrinkToFit="1"/>
    </xf>
    <xf numFmtId="178" fontId="43" fillId="0" borderId="31" xfId="0" applyNumberFormat="1" applyFont="1" applyBorder="1" applyAlignment="1">
      <alignment horizontal="right" vertical="center" shrinkToFit="1"/>
    </xf>
    <xf numFmtId="0" fontId="43" fillId="0" borderId="30" xfId="0" applyNumberFormat="1" applyFont="1" applyBorder="1" applyAlignment="1">
      <alignment horizontal="right" vertical="center" shrinkToFit="1"/>
    </xf>
    <xf numFmtId="0" fontId="43" fillId="0" borderId="32" xfId="0" applyNumberFormat="1" applyFont="1" applyBorder="1" applyAlignment="1">
      <alignment horizontal="right" vertical="center" shrinkToFit="1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44" fillId="0" borderId="0" xfId="0" applyFont="1">
      <alignment vertical="center"/>
    </xf>
    <xf numFmtId="0" fontId="43" fillId="0" borderId="18" xfId="0" applyFont="1" applyFill="1" applyBorder="1" applyAlignment="1">
      <alignment horizontal="left" vertical="center" shrinkToFit="1"/>
    </xf>
    <xf numFmtId="0" fontId="43" fillId="0" borderId="23" xfId="0" applyFont="1" applyFill="1" applyBorder="1" applyAlignment="1">
      <alignment horizontal="left" vertical="center" shrinkToFit="1"/>
    </xf>
    <xf numFmtId="177" fontId="43" fillId="0" borderId="24" xfId="0" applyNumberFormat="1" applyFont="1" applyFill="1" applyBorder="1" applyAlignment="1">
      <alignment horizontal="right" vertical="center" shrinkToFit="1"/>
    </xf>
    <xf numFmtId="178" fontId="43" fillId="0" borderId="26" xfId="0" applyNumberFormat="1" applyFont="1" applyFill="1" applyBorder="1" applyAlignment="1">
      <alignment horizontal="right" vertical="center" shrinkToFit="1"/>
    </xf>
    <xf numFmtId="0" fontId="43" fillId="0" borderId="16" xfId="0" applyFont="1" applyFill="1" applyBorder="1" applyAlignment="1">
      <alignment horizontal="left" vertical="center" shrinkToFit="1"/>
    </xf>
    <xf numFmtId="0" fontId="43" fillId="0" borderId="15" xfId="0" applyFont="1" applyFill="1" applyBorder="1" applyAlignment="1">
      <alignment horizontal="left" vertical="center" shrinkToFit="1"/>
    </xf>
    <xf numFmtId="177" fontId="43" fillId="0" borderId="19" xfId="0" applyNumberFormat="1" applyFont="1" applyFill="1" applyBorder="1" applyAlignment="1">
      <alignment horizontal="right" vertical="center" shrinkToFit="1"/>
    </xf>
    <xf numFmtId="178" fontId="43" fillId="0" borderId="28" xfId="0" applyNumberFormat="1" applyFont="1" applyFill="1" applyBorder="1" applyAlignment="1">
      <alignment horizontal="right" vertical="center" shrinkToFit="1"/>
    </xf>
    <xf numFmtId="0" fontId="43" fillId="0" borderId="17" xfId="0" applyFont="1" applyFill="1" applyBorder="1" applyAlignment="1">
      <alignment horizontal="left" vertical="center" shrinkToFit="1"/>
    </xf>
    <xf numFmtId="0" fontId="43" fillId="0" borderId="22" xfId="0" applyFont="1" applyFill="1" applyBorder="1" applyAlignment="1">
      <alignment horizontal="left" vertical="center" shrinkToFit="1"/>
    </xf>
    <xf numFmtId="0" fontId="43" fillId="0" borderId="0" xfId="0" applyFont="1">
      <alignment vertical="center"/>
    </xf>
    <xf numFmtId="0" fontId="43" fillId="27" borderId="3" xfId="0" applyFont="1" applyFill="1" applyBorder="1" applyAlignment="1">
      <alignment horizontal="center" vertical="center" wrapText="1"/>
    </xf>
    <xf numFmtId="0" fontId="43" fillId="0" borderId="3" xfId="0" applyFont="1" applyBorder="1" applyAlignment="1">
      <alignment horizontal="left" vertical="center" shrinkToFit="1"/>
    </xf>
    <xf numFmtId="177" fontId="43" fillId="0" borderId="3" xfId="0" applyNumberFormat="1" applyFont="1" applyBorder="1" applyAlignment="1">
      <alignment horizontal="right" vertical="center"/>
    </xf>
    <xf numFmtId="0" fontId="41" fillId="0" borderId="3" xfId="0" applyFont="1" applyBorder="1" applyAlignment="1">
      <alignment horizontal="center" vertical="center"/>
    </xf>
    <xf numFmtId="177" fontId="43" fillId="0" borderId="3" xfId="0" applyNumberFormat="1" applyFont="1" applyBorder="1">
      <alignment vertical="center"/>
    </xf>
    <xf numFmtId="177" fontId="43" fillId="0" borderId="3" xfId="0" applyNumberFormat="1" applyFont="1" applyFill="1" applyBorder="1" applyAlignment="1">
      <alignment horizontal="right" vertical="center"/>
    </xf>
    <xf numFmtId="0" fontId="43" fillId="0" borderId="27" xfId="0" applyNumberFormat="1" applyFont="1" applyBorder="1" applyAlignment="1">
      <alignment horizontal="center" vertical="center" shrinkToFit="1"/>
    </xf>
    <xf numFmtId="0" fontId="43" fillId="0" borderId="29" xfId="0" applyNumberFormat="1" applyFont="1" applyBorder="1" applyAlignment="1">
      <alignment horizontal="center" vertical="center" shrinkToFit="1"/>
    </xf>
    <xf numFmtId="0" fontId="43" fillId="0" borderId="25" xfId="0" applyNumberFormat="1" applyFont="1" applyBorder="1" applyAlignment="1">
      <alignment horizontal="center" vertical="center" shrinkToFit="1"/>
    </xf>
    <xf numFmtId="0" fontId="43" fillId="0" borderId="21" xfId="0" applyNumberFormat="1" applyFont="1" applyBorder="1" applyAlignment="1">
      <alignment horizontal="center" vertical="center" shrinkToFit="1"/>
    </xf>
    <xf numFmtId="0" fontId="43" fillId="0" borderId="27" xfId="0" applyNumberFormat="1" applyFont="1" applyFill="1" applyBorder="1" applyAlignment="1">
      <alignment horizontal="center" vertical="center" shrinkToFit="1"/>
    </xf>
    <xf numFmtId="0" fontId="43" fillId="0" borderId="29" xfId="0" applyNumberFormat="1" applyFont="1" applyFill="1" applyBorder="1" applyAlignment="1">
      <alignment horizontal="center" vertical="center" shrinkToFit="1"/>
    </xf>
    <xf numFmtId="0" fontId="43" fillId="0" borderId="25" xfId="0" applyNumberFormat="1" applyFont="1" applyFill="1" applyBorder="1" applyAlignment="1">
      <alignment horizontal="center" vertical="center" shrinkToFit="1"/>
    </xf>
    <xf numFmtId="0" fontId="43" fillId="0" borderId="21" xfId="0" applyNumberFormat="1" applyFont="1" applyFill="1" applyBorder="1" applyAlignment="1">
      <alignment horizontal="center" vertical="center" shrinkToFit="1"/>
    </xf>
    <xf numFmtId="0" fontId="43" fillId="27" borderId="16" xfId="0" applyFont="1" applyFill="1" applyBorder="1" applyAlignment="1">
      <alignment horizontal="center" vertical="center" wrapText="1"/>
    </xf>
    <xf numFmtId="0" fontId="43" fillId="27" borderId="15" xfId="0" applyFont="1" applyFill="1" applyBorder="1" applyAlignment="1">
      <alignment horizontal="center" vertical="center" wrapText="1"/>
    </xf>
    <xf numFmtId="0" fontId="43" fillId="27" borderId="33" xfId="0" applyFont="1" applyFill="1" applyBorder="1" applyAlignment="1">
      <alignment horizontal="center" vertical="center"/>
    </xf>
    <xf numFmtId="0" fontId="43" fillId="27" borderId="34" xfId="0" applyFont="1" applyFill="1" applyBorder="1" applyAlignment="1">
      <alignment horizontal="center" vertical="center"/>
    </xf>
    <xf numFmtId="0" fontId="43" fillId="27" borderId="17" xfId="0" applyFont="1" applyFill="1" applyBorder="1" applyAlignment="1">
      <alignment horizontal="center" vertical="center"/>
    </xf>
    <xf numFmtId="0" fontId="43" fillId="27" borderId="22" xfId="0" applyFont="1" applyFill="1" applyBorder="1" applyAlignment="1">
      <alignment horizontal="center" vertical="center"/>
    </xf>
    <xf numFmtId="0" fontId="43" fillId="27" borderId="35" xfId="0" applyFont="1" applyFill="1" applyBorder="1" applyAlignment="1">
      <alignment horizontal="center" vertical="center"/>
    </xf>
    <xf numFmtId="0" fontId="43" fillId="27" borderId="36" xfId="0" applyFont="1" applyFill="1" applyBorder="1" applyAlignment="1">
      <alignment horizontal="center" vertical="center"/>
    </xf>
    <xf numFmtId="0" fontId="43" fillId="27" borderId="41" xfId="0" applyFont="1" applyFill="1" applyBorder="1" applyAlignment="1">
      <alignment horizontal="center" vertical="center" wrapText="1"/>
    </xf>
  </cellXfs>
  <cellStyles count="157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8 8" xfId="1577" xr:uid="{00000000-0005-0000-0000-000007060000}"/>
    <cellStyle name="標準 9" xfId="1350" xr:uid="{00000000-0005-0000-0000-000008060000}"/>
    <cellStyle name="標準 9 2" xfId="1351" xr:uid="{00000000-0005-0000-0000-000009060000}"/>
    <cellStyle name="標準 9 3" xfId="1352" xr:uid="{00000000-0005-0000-0000-00000A060000}"/>
    <cellStyle name="標準 9 4" xfId="1353" xr:uid="{00000000-0005-0000-0000-00000B060000}"/>
    <cellStyle name="標準 9 5" xfId="1354" xr:uid="{00000000-0005-0000-0000-00000C060000}"/>
    <cellStyle name="標準 9 6" xfId="1355" xr:uid="{00000000-0005-0000-0000-00000D060000}"/>
    <cellStyle name="未定義" xfId="1571" xr:uid="{00000000-0005-0000-0000-00000E060000}"/>
    <cellStyle name="良い 10" xfId="1356" xr:uid="{00000000-0005-0000-0000-00000F060000}"/>
    <cellStyle name="良い 11" xfId="1357" xr:uid="{00000000-0005-0000-0000-000010060000}"/>
    <cellStyle name="良い 12" xfId="1358" xr:uid="{00000000-0005-0000-0000-000011060000}"/>
    <cellStyle name="良い 13" xfId="1359" xr:uid="{00000000-0005-0000-0000-000012060000}"/>
    <cellStyle name="良い 14" xfId="1360" xr:uid="{00000000-0005-0000-0000-000013060000}"/>
    <cellStyle name="良い 15" xfId="1361" xr:uid="{00000000-0005-0000-0000-000014060000}"/>
    <cellStyle name="良い 16" xfId="1362" xr:uid="{00000000-0005-0000-0000-000015060000}"/>
    <cellStyle name="良い 17" xfId="1363" xr:uid="{00000000-0005-0000-0000-000016060000}"/>
    <cellStyle name="良い 18" xfId="1364" xr:uid="{00000000-0005-0000-0000-000017060000}"/>
    <cellStyle name="良い 19" xfId="1365" xr:uid="{00000000-0005-0000-0000-000018060000}"/>
    <cellStyle name="良い 2" xfId="1366" xr:uid="{00000000-0005-0000-0000-000019060000}"/>
    <cellStyle name="良い 2 2" xfId="1367" xr:uid="{00000000-0005-0000-0000-00001A060000}"/>
    <cellStyle name="良い 2 2 2" xfId="1572" xr:uid="{00000000-0005-0000-0000-00001B060000}"/>
    <cellStyle name="良い 20" xfId="1368" xr:uid="{00000000-0005-0000-0000-00001C060000}"/>
    <cellStyle name="良い 21" xfId="1369" xr:uid="{00000000-0005-0000-0000-00001D060000}"/>
    <cellStyle name="良い 22" xfId="1370" xr:uid="{00000000-0005-0000-0000-00001E060000}"/>
    <cellStyle name="良い 23" xfId="1371" xr:uid="{00000000-0005-0000-0000-00001F060000}"/>
    <cellStyle name="良い 24" xfId="1372" xr:uid="{00000000-0005-0000-0000-000020060000}"/>
    <cellStyle name="良い 25" xfId="1373" xr:uid="{00000000-0005-0000-0000-000021060000}"/>
    <cellStyle name="良い 3" xfId="1374" xr:uid="{00000000-0005-0000-0000-000022060000}"/>
    <cellStyle name="良い 3 2" xfId="1375" xr:uid="{00000000-0005-0000-0000-000023060000}"/>
    <cellStyle name="良い 4" xfId="1376" xr:uid="{00000000-0005-0000-0000-000024060000}"/>
    <cellStyle name="良い 5" xfId="1377" xr:uid="{00000000-0005-0000-0000-000025060000}"/>
    <cellStyle name="良い 6" xfId="1378" xr:uid="{00000000-0005-0000-0000-000026060000}"/>
    <cellStyle name="良い 7" xfId="1379" xr:uid="{00000000-0005-0000-0000-000027060000}"/>
    <cellStyle name="良い 8" xfId="1380" xr:uid="{00000000-0005-0000-0000-000028060000}"/>
    <cellStyle name="良い 9" xfId="1381" xr:uid="{00000000-0005-0000-0000-000029060000}"/>
  </cellStyles>
  <dxfs count="332"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FFFFFF"/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10219736478</c:v>
                </c:pt>
                <c:pt idx="1">
                  <c:v>9413534106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3B6244-EDD4-4944-98EF-7FE6E559D47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64709931274</c:v>
                </c:pt>
                <c:pt idx="1">
                  <c:v>57244748895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9202875484</c:v>
                </c:pt>
                <c:pt idx="1">
                  <c:v>4035100516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85AD1C-A97E-4DF3-A49B-534CAFDA1D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11679543544</c:v>
                </c:pt>
                <c:pt idx="1">
                  <c:v>63038338652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1C0F2A-D1BD-40AE-9C4D-6F29C48CBB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23655248510</c:v>
                </c:pt>
                <c:pt idx="1">
                  <c:v>7217235703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5F5D36-3773-472F-A8AF-6365524BEC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32335779075</c:v>
                </c:pt>
                <c:pt idx="1">
                  <c:v>33797996756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7399099493</c:v>
                </c:pt>
                <c:pt idx="1">
                  <c:v>33206755774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889772471</c:v>
                </c:pt>
                <c:pt idx="1">
                  <c:v>2495292975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35326C-5065-484B-BBC4-A36D3F75967E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123032685719</c:v>
                </c:pt>
                <c:pt idx="1">
                  <c:v>86467533863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1AD4C8E-6442-4205-A858-97630117BA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44508870201</c:v>
                </c:pt>
                <c:pt idx="1">
                  <c:v>26097595872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475654-8885-4FED-ACB1-AB1109991C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35426767671</c:v>
                </c:pt>
                <c:pt idx="1">
                  <c:v>44909953962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7054077543</c:v>
                </c:pt>
                <c:pt idx="1">
                  <c:v>11541054919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4623DF-19D9-47EC-89AA-53C732C500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76153065571</c:v>
                </c:pt>
                <c:pt idx="1">
                  <c:v>68875717716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DBFC3-7AF0-4C55-99BD-4C3DACFFCD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28304512374</c:v>
                </c:pt>
                <c:pt idx="1">
                  <c:v>55454230820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973472</c:v>
                </c:pt>
                <c:pt idx="1">
                  <c:v>1719807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186193</c:v>
                </c:pt>
                <c:pt idx="1">
                  <c:v>338205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196726762</c:v>
                </c:pt>
                <c:pt idx="1">
                  <c:v>165778028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11531862906</c:v>
                </c:pt>
                <c:pt idx="1">
                  <c:v>9397154467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5-400F-BBF3-403CDE28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62881234844</c:v>
                </c:pt>
                <c:pt idx="1">
                  <c:v>7953738748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4476051317</c:v>
                </c:pt>
                <c:pt idx="1">
                  <c:v>1462730570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4662555137</c:v>
                </c:pt>
                <c:pt idx="1">
                  <c:v>1137231109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33486481</c:v>
                </c:pt>
                <c:pt idx="1">
                  <c:v>73871547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3086582892</c:v>
                </c:pt>
                <c:pt idx="1">
                  <c:v>2842811548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3-4EB3-9329-F7ED36B701F9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18296613716</c:v>
                </c:pt>
                <c:pt idx="1">
                  <c:v>15839882277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03-4EB3-9329-F7ED36B701F9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2717395511</c:v>
                </c:pt>
                <c:pt idx="1">
                  <c:v>1094768473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3-4EB3-9329-F7ED36B701F9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3666797818</c:v>
                </c:pt>
                <c:pt idx="1">
                  <c:v>18986821923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03-4EB3-9329-F7ED36B701F9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5006003877</c:v>
                </c:pt>
                <c:pt idx="1">
                  <c:v>2101096584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03-4EB3-9329-F7ED36B701F9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8288389879</c:v>
                </c:pt>
                <c:pt idx="1">
                  <c:v>9928643309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03-4EB3-9329-F7ED36B701F9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1887473798</c:v>
                </c:pt>
                <c:pt idx="1">
                  <c:v>9249298258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903-4EB3-9329-F7ED36B701F9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246282239</c:v>
                </c:pt>
                <c:pt idx="1">
                  <c:v>787728709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03-4EB3-9329-F7ED36B701F9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36101698315</c:v>
                </c:pt>
                <c:pt idx="1">
                  <c:v>25372481200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03-4EB3-9329-F7ED36B701F9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13421892229</c:v>
                </c:pt>
                <c:pt idx="1">
                  <c:v>7897937641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03-4EB3-9329-F7ED36B701F9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10433847541</c:v>
                </c:pt>
                <c:pt idx="1">
                  <c:v>13266832210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03-4EB3-9329-F7ED36B701F9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2037471716</c:v>
                </c:pt>
                <c:pt idx="1">
                  <c:v>3446680147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03-4EB3-9329-F7ED36B701F9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871454-EF14-4009-AD4F-B4EBFF61ED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22124763023</c:v>
                </c:pt>
                <c:pt idx="1">
                  <c:v>21671103115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03-4EB3-9329-F7ED36B701F9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A28A00-3F27-4AA2-AE20-638570975D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A903-4EB3-9329-F7ED36B701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8840703568</c:v>
                </c:pt>
                <c:pt idx="1">
                  <c:v>17258376656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03-4EB3-9329-F7ED36B701F9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397782</c:v>
                </c:pt>
                <c:pt idx="1">
                  <c:v>662783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903-4EB3-9329-F7ED36B701F9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2148</c:v>
                </c:pt>
                <c:pt idx="1">
                  <c:v>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903-4EB3-9329-F7ED36B701F9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45430920</c:v>
                </c:pt>
                <c:pt idx="1">
                  <c:v>58315311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903-4EB3-9329-F7ED36B701F9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3588028427</c:v>
                </c:pt>
                <c:pt idx="1">
                  <c:v>2795127472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03-4EB3-9329-F7ED36B701F9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C2-408B-B964-C93DFAA11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17780278457</c:v>
                </c:pt>
                <c:pt idx="1">
                  <c:v>2389762208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903-4EB3-9329-F7ED36B701F9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1307424723</c:v>
                </c:pt>
                <c:pt idx="1">
                  <c:v>434065249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903-4EB3-9329-F7ED36B701F9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1415262865</c:v>
                </c:pt>
                <c:pt idx="1">
                  <c:v>310156434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903-4EB3-9329-F7ED36B701F9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8080496</c:v>
                </c:pt>
                <c:pt idx="1">
                  <c:v>24018552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903-4EB3-9329-F7ED36B70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116297362</c:v>
                </c:pt>
                <c:pt idx="1">
                  <c:v>101372779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8-4E17-AA46-55A214A56736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733372492</c:v>
                </c:pt>
                <c:pt idx="1">
                  <c:v>487695447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8-4E17-AA46-55A214A56736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90566612</c:v>
                </c:pt>
                <c:pt idx="1">
                  <c:v>54032462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8-4E17-AA46-55A214A56736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118411052</c:v>
                </c:pt>
                <c:pt idx="1">
                  <c:v>759990332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8-4E17-AA46-55A214A56736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179153285</c:v>
                </c:pt>
                <c:pt idx="1">
                  <c:v>67738412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E8-4E17-AA46-55A214A56736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224041147</c:v>
                </c:pt>
                <c:pt idx="1">
                  <c:v>359719504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E8-4E17-AA46-55A214A56736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84148795</c:v>
                </c:pt>
                <c:pt idx="1">
                  <c:v>338875454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E8-4E17-AA46-55A214A56736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6423769</c:v>
                </c:pt>
                <c:pt idx="1">
                  <c:v>31141377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E8-4E17-AA46-55A214A56736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1170190695</c:v>
                </c:pt>
                <c:pt idx="1">
                  <c:v>871133119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9E8-4E17-AA46-55A214A56736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420763282</c:v>
                </c:pt>
                <c:pt idx="1">
                  <c:v>247235742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9E8-4E17-AA46-55A214A56736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90000" tIns="46800" rIns="90000" bIns="46800" anchor="ctr">
                    <a:spAutoFit/>
                  </a:bodyPr>
                  <a:lstStyle/>
                  <a:p>
                    <a:pPr>
                      <a:defRPr/>
                    </a:pPr>
                    <a:fld id="{72CD5F3B-2785-4AD3-AA42-5EFFF32402A6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9E8-4E17-AA46-55A214A567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305924100</c:v>
                </c:pt>
                <c:pt idx="1">
                  <c:v>452434674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E8-4E17-AA46-55A214A56736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83767664</c:v>
                </c:pt>
                <c:pt idx="1">
                  <c:v>121001130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9E8-4E17-AA46-55A214A56736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885900065</c:v>
                </c:pt>
                <c:pt idx="1">
                  <c:v>774108664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9E8-4E17-AA46-55A214A56736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 wrap="square" lIns="90000" tIns="46800" rIns="90000" bIns="19050" anchor="ctr">
                    <a:noAutofit/>
                  </a:bodyPr>
                  <a:lstStyle/>
                  <a:p>
                    <a:pPr>
                      <a:defRPr/>
                    </a:pPr>
                    <a:fld id="{0BC0F071-AA70-41EF-9BA1-C2198FC3EDC1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308470044</c:v>
                </c:pt>
                <c:pt idx="1">
                  <c:v>624083881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9E8-4E17-AA46-55A214A56736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9E8-4E17-AA46-55A214A56736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1019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9E8-4E17-AA46-55A214A56736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200458</c:v>
                </c:pt>
                <c:pt idx="1">
                  <c:v>1485774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9E8-4E17-AA46-55A214A56736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96477832</c:v>
                </c:pt>
                <c:pt idx="1">
                  <c:v>104104475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9E8-4E17-AA46-55A214A56736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90000" tIns="46800" rIns="90000" bIns="46800" anchor="ctr">
                    <a:spAutoFit/>
                  </a:bodyPr>
                  <a:lstStyle/>
                  <a:p>
                    <a:pPr>
                      <a:defRPr/>
                    </a:pPr>
                    <a:fld id="{9A320BA9-12AB-4EE7-B598-CF55BF354BE3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19E8-4E17-AA46-55A214A567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E8-4E17-AA46-55A214A5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603095589</c:v>
                </c:pt>
                <c:pt idx="1">
                  <c:v>79630169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9E8-4E17-AA46-55A214A56736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47622054</c:v>
                </c:pt>
                <c:pt idx="1">
                  <c:v>17061208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9E8-4E17-AA46-55A214A56736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48298763</c:v>
                </c:pt>
                <c:pt idx="1">
                  <c:v>7835459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9E8-4E17-AA46-55A214A56736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18231</c:v>
                </c:pt>
                <c:pt idx="1">
                  <c:v>265069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9E8-4E17-AA46-55A214A56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84052660</c:v>
                </c:pt>
                <c:pt idx="1">
                  <c:v>71192627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F-40C2-995D-A2DF65D26B56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469597732</c:v>
                </c:pt>
                <c:pt idx="1">
                  <c:v>408830355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FF-40C2-995D-A2DF65D26B56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57929627</c:v>
                </c:pt>
                <c:pt idx="1">
                  <c:v>25806987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FF-40C2-995D-A2DF65D26B56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86684673</c:v>
                </c:pt>
                <c:pt idx="1">
                  <c:v>480206538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FF-40C2-995D-A2DF65D26B56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113488652</c:v>
                </c:pt>
                <c:pt idx="1">
                  <c:v>50693826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FF-40C2-995D-A2DF65D26B56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166188352</c:v>
                </c:pt>
                <c:pt idx="1">
                  <c:v>199591279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FF-40C2-995D-A2DF65D26B56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53902648</c:v>
                </c:pt>
                <c:pt idx="1">
                  <c:v>191483446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FF-40C2-995D-A2DF65D26B56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8212982</c:v>
                </c:pt>
                <c:pt idx="1">
                  <c:v>15662797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FF-40C2-995D-A2DF65D26B56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847186921</c:v>
                </c:pt>
                <c:pt idx="1">
                  <c:v>565212974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FF-40C2-995D-A2DF65D26B56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BC64F8-640D-443A-9039-47C8BEBF31C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313877487</c:v>
                </c:pt>
                <c:pt idx="1">
                  <c:v>187698523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7FF-40C2-995D-A2DF65D26B56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228845097</c:v>
                </c:pt>
                <c:pt idx="1">
                  <c:v>288974751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FF-40C2-995D-A2DF65D26B56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60907838</c:v>
                </c:pt>
                <c:pt idx="1">
                  <c:v>76588362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7FF-40C2-995D-A2DF65D26B56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467592778</c:v>
                </c:pt>
                <c:pt idx="1">
                  <c:v>494188682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FF-40C2-995D-A2DF65D26B56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247061288</c:v>
                </c:pt>
                <c:pt idx="1">
                  <c:v>435173729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FF-40C2-995D-A2DF65D26B56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7FF-40C2-995D-A2DF65D26B56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7FF-40C2-995D-A2DF65D26B56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2518387</c:v>
                </c:pt>
                <c:pt idx="1">
                  <c:v>1033804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7FF-40C2-995D-A2DF65D26B56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117432714</c:v>
                </c:pt>
                <c:pt idx="1">
                  <c:v>60932439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FF-40C2-995D-A2DF65D26B56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2004AC-D34B-4007-A0EF-E6EB309854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7FF-40C2-995D-A2DF65D26B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F-40C2-995D-A2DF65D26B5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446616156</c:v>
                </c:pt>
                <c:pt idx="1">
                  <c:v>53385955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7FF-40C2-995D-A2DF65D26B56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35702713</c:v>
                </c:pt>
                <c:pt idx="1">
                  <c:v>10801246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7FF-40C2-995D-A2DF65D26B56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50595355</c:v>
                </c:pt>
                <c:pt idx="1">
                  <c:v>8084142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7FF-40C2-995D-A2DF65D26B56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0</c:v>
                </c:pt>
                <c:pt idx="1">
                  <c:v>3565541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7FF-40C2-995D-A2DF65D2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107419690</c:v>
                </c:pt>
                <c:pt idx="1">
                  <c:v>79634073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3-4EBE-BF45-3F935D242D4C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663071641</c:v>
                </c:pt>
                <c:pt idx="1">
                  <c:v>437130761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63-4EBE-BF45-3F935D242D4C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82900113</c:v>
                </c:pt>
                <c:pt idx="1">
                  <c:v>24230980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63-4EBE-BF45-3F935D242D4C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140887344</c:v>
                </c:pt>
                <c:pt idx="1">
                  <c:v>473387588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63-4EBE-BF45-3F935D242D4C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145503631</c:v>
                </c:pt>
                <c:pt idx="1">
                  <c:v>57822047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63-4EBE-BF45-3F935D242D4C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197175601</c:v>
                </c:pt>
                <c:pt idx="1">
                  <c:v>245270124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63-4EBE-BF45-3F935D242D4C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66460422</c:v>
                </c:pt>
                <c:pt idx="1">
                  <c:v>188262341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63-4EBE-BF45-3F935D242D4C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7179769</c:v>
                </c:pt>
                <c:pt idx="1">
                  <c:v>27603153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63-4EBE-BF45-3F935D242D4C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1187400958</c:v>
                </c:pt>
                <c:pt idx="1">
                  <c:v>699368602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63-4EBE-BF45-3F935D242D4C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442554739</c:v>
                </c:pt>
                <c:pt idx="1">
                  <c:v>239156181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63-4EBE-BF45-3F935D242D4C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330754658</c:v>
                </c:pt>
                <c:pt idx="1">
                  <c:v>350527740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63-4EBE-BF45-3F935D242D4C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47051674</c:v>
                </c:pt>
                <c:pt idx="1">
                  <c:v>105887533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63-4EBE-BF45-3F935D242D4C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648239545</c:v>
                </c:pt>
                <c:pt idx="1">
                  <c:v>564998526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163-4EBE-BF45-3F935D242D4C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63-4EBE-BF45-3F935D242D4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251554807</c:v>
                </c:pt>
                <c:pt idx="1">
                  <c:v>398028400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63-4EBE-BF45-3F935D242D4C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63-4EBE-BF45-3F935D242D4C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63-4EBE-BF45-3F935D242D4C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394347</c:v>
                </c:pt>
                <c:pt idx="1">
                  <c:v>1913933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163-4EBE-BF45-3F935D242D4C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57063504</c:v>
                </c:pt>
                <c:pt idx="1">
                  <c:v>68582571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163-4EBE-BF45-3F935D242D4C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63-4EBE-BF45-3F935D242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645274075</c:v>
                </c:pt>
                <c:pt idx="1">
                  <c:v>54793239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163-4EBE-BF45-3F935D242D4C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47542848</c:v>
                </c:pt>
                <c:pt idx="1">
                  <c:v>9468661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163-4EBE-BF45-3F935D242D4C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30523667</c:v>
                </c:pt>
                <c:pt idx="1">
                  <c:v>8403992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163-4EBE-BF45-3F935D242D4C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6507</c:v>
                </c:pt>
                <c:pt idx="1">
                  <c:v>1747219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163-4EBE-BF45-3F935D242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46491172</c:v>
                </c:pt>
                <c:pt idx="1">
                  <c:v>65535090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CC3-B1D9-B2F9A69DDD27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465432266</c:v>
                </c:pt>
                <c:pt idx="1">
                  <c:v>401502425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22-4CC3-B1D9-B2F9A69DDD27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48621884</c:v>
                </c:pt>
                <c:pt idx="1">
                  <c:v>53923324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22-4CC3-B1D9-B2F9A69DDD27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73430244</c:v>
                </c:pt>
                <c:pt idx="1">
                  <c:v>453420980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22-4CC3-B1D9-B2F9A69DDD27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96970036</c:v>
                </c:pt>
                <c:pt idx="1">
                  <c:v>41258528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22-4CC3-B1D9-B2F9A69DDD27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171538651</c:v>
                </c:pt>
                <c:pt idx="1">
                  <c:v>191002606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22-4CC3-B1D9-B2F9A69DDD27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52020977</c:v>
                </c:pt>
                <c:pt idx="1">
                  <c:v>226213944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22-4CC3-B1D9-B2F9A69DDD27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5999344</c:v>
                </c:pt>
                <c:pt idx="1">
                  <c:v>17433928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22-4CC3-B1D9-B2F9A69DDD27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802790-A3EA-427B-88C4-0FC0B82FE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780354935</c:v>
                </c:pt>
                <c:pt idx="1">
                  <c:v>523181362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B22-4CC3-B1D9-B2F9A69DDD27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245151505</c:v>
                </c:pt>
                <c:pt idx="1">
                  <c:v>156322655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B22-4CC3-B1D9-B2F9A69DDD27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227623227</c:v>
                </c:pt>
                <c:pt idx="1">
                  <c:v>260880608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22-4CC3-B1D9-B2F9A69DDD27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29640763</c:v>
                </c:pt>
                <c:pt idx="1">
                  <c:v>74062582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22-4CC3-B1D9-B2F9A69DDD27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394797677</c:v>
                </c:pt>
                <c:pt idx="1">
                  <c:v>424515167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B22-4CC3-B1D9-B2F9A69DDD27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168910368</c:v>
                </c:pt>
                <c:pt idx="1">
                  <c:v>365537704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22-4CC3-B1D9-B2F9A69DDD27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22-4CC3-B1D9-B2F9A69DDD27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B22-4CC3-B1D9-B2F9A69DDD27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259338</c:v>
                </c:pt>
                <c:pt idx="1">
                  <c:v>1340963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B22-4CC3-B1D9-B2F9A69DDD27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55971351</c:v>
                </c:pt>
                <c:pt idx="1">
                  <c:v>58914869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B22-4CC3-B1D9-B2F9A69DDD27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22-4CC3-B1D9-B2F9A69D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409383745</c:v>
                </c:pt>
                <c:pt idx="1">
                  <c:v>47011020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B22-4CC3-B1D9-B2F9A69DDD27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32490666</c:v>
                </c:pt>
                <c:pt idx="1">
                  <c:v>8162197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22-4CC3-B1D9-B2F9A69DDD27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26512909</c:v>
                </c:pt>
                <c:pt idx="1">
                  <c:v>5602239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B22-4CC3-B1D9-B2F9A69DDD27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922</c:v>
                </c:pt>
                <c:pt idx="1">
                  <c:v>532673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B22-4CC3-B1D9-B2F9A69D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105548552</c:v>
                </c:pt>
                <c:pt idx="1">
                  <c:v>102604851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6-40FD-917A-DA8755D09F94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729624265</c:v>
                </c:pt>
                <c:pt idx="1">
                  <c:v>494765156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6-40FD-917A-DA8755D09F94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105036229</c:v>
                </c:pt>
                <c:pt idx="1">
                  <c:v>42477514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6-40FD-917A-DA8755D09F94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123242279</c:v>
                </c:pt>
                <c:pt idx="1">
                  <c:v>591399525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C6-40FD-917A-DA8755D09F94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136146151</c:v>
                </c:pt>
                <c:pt idx="1">
                  <c:v>69696267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C6-40FD-917A-DA8755D09F94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A610F79-CC4F-4250-9789-2274D97F32C1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307716727</c:v>
                </c:pt>
                <c:pt idx="1">
                  <c:v>272812263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C6-40FD-917A-DA8755D09F94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81945736</c:v>
                </c:pt>
                <c:pt idx="1">
                  <c:v>271958712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6-40FD-917A-DA8755D09F94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15180453</c:v>
                </c:pt>
                <c:pt idx="1">
                  <c:v>25731093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C6-40FD-917A-DA8755D09F94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1121339836</c:v>
                </c:pt>
                <c:pt idx="1">
                  <c:v>789487042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C6-40FD-917A-DA8755D09F94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233829-350F-4D72-9035-BB11F2AD64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537605640</c:v>
                </c:pt>
                <c:pt idx="1">
                  <c:v>229111215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C6-40FD-917A-DA8755D09F94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388916130</c:v>
                </c:pt>
                <c:pt idx="1">
                  <c:v>407397673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CC6-40FD-917A-DA8755D09F94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60720977</c:v>
                </c:pt>
                <c:pt idx="1">
                  <c:v>112304586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C6-40FD-917A-DA8755D09F94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763527569</c:v>
                </c:pt>
                <c:pt idx="1">
                  <c:v>728621958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C6-40FD-917A-DA8755D09F94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344274062</c:v>
                </c:pt>
                <c:pt idx="1">
                  <c:v>538885678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CC6-40FD-917A-DA8755D09F94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C6-40FD-917A-DA8755D09F94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C6-40FD-917A-DA8755D09F94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893987</c:v>
                </c:pt>
                <c:pt idx="1">
                  <c:v>1430429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CC6-40FD-917A-DA8755D09F94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132294417</c:v>
                </c:pt>
                <c:pt idx="1">
                  <c:v>89066749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CC6-40FD-917A-DA8755D09F94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C6-40FD-917A-DA8755D0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579065425</c:v>
                </c:pt>
                <c:pt idx="1">
                  <c:v>83284369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C6-40FD-917A-DA8755D09F94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37115478</c:v>
                </c:pt>
                <c:pt idx="1">
                  <c:v>13435667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CC6-40FD-917A-DA8755D09F94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29114640</c:v>
                </c:pt>
                <c:pt idx="1">
                  <c:v>6958344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C6-40FD-917A-DA8755D09F94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2807</c:v>
                </c:pt>
                <c:pt idx="1">
                  <c:v>230112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CC6-40FD-917A-DA8755D0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103928465</c:v>
                </c:pt>
                <c:pt idx="1">
                  <c:v>87557159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B-466A-BA40-B9BDA003A428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610713144</c:v>
                </c:pt>
                <c:pt idx="1">
                  <c:v>499341047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1B-466A-BA40-B9BDA003A428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134684767</c:v>
                </c:pt>
                <c:pt idx="1">
                  <c:v>29728824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1B-466A-BA40-B9BDA003A428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125663733</c:v>
                </c:pt>
                <c:pt idx="1">
                  <c:v>666740154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1B-466A-BA40-B9BDA003A428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80CAD7-4DD9-4368-A8A9-7EE51BE9180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136877518</c:v>
                </c:pt>
                <c:pt idx="1">
                  <c:v>79074239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1B-466A-BA40-B9BDA003A428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243826170</c:v>
                </c:pt>
                <c:pt idx="1">
                  <c:v>278361750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1B-466A-BA40-B9BDA003A428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37371631</c:v>
                </c:pt>
                <c:pt idx="1">
                  <c:v>252840650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1B-466A-BA40-B9BDA003A428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10228299</c:v>
                </c:pt>
                <c:pt idx="1">
                  <c:v>23430057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1B-466A-BA40-B9BDA003A428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1171824412</c:v>
                </c:pt>
                <c:pt idx="1">
                  <c:v>734845494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C1B-466A-BA40-B9BDA003A428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534876102</c:v>
                </c:pt>
                <c:pt idx="1">
                  <c:v>211614957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C1B-466A-BA40-B9BDA003A428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340984320</c:v>
                </c:pt>
                <c:pt idx="1">
                  <c:v>378435906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C1B-466A-BA40-B9BDA003A428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81630867</c:v>
                </c:pt>
                <c:pt idx="1">
                  <c:v>130427383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C1B-466A-BA40-B9BDA003A428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563595721</c:v>
                </c:pt>
                <c:pt idx="1">
                  <c:v>675456785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C1B-466A-BA40-B9BDA003A428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335372965</c:v>
                </c:pt>
                <c:pt idx="1">
                  <c:v>523448508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1B-466A-BA40-B9BDA003A428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C1B-466A-BA40-B9BDA003A428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C1B-466A-BA40-B9BDA003A428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1500935</c:v>
                </c:pt>
                <c:pt idx="1">
                  <c:v>2101814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C1B-466A-BA40-B9BDA003A428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73089995</c:v>
                </c:pt>
                <c:pt idx="1">
                  <c:v>70933938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1B-466A-BA40-B9BDA003A428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1B-466A-BA40-B9BDA003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521512776</c:v>
                </c:pt>
                <c:pt idx="1">
                  <c:v>64061133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C1B-466A-BA40-B9BDA003A428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45178408</c:v>
                </c:pt>
                <c:pt idx="1">
                  <c:v>19598484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C1B-466A-BA40-B9BDA003A428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45114449</c:v>
                </c:pt>
                <c:pt idx="1">
                  <c:v>10464790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C1B-466A-BA40-B9BDA003A428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14513</c:v>
                </c:pt>
                <c:pt idx="1">
                  <c:v>2331576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C1B-466A-BA40-B9BDA003A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88577273</c:v>
                </c:pt>
                <c:pt idx="1">
                  <c:v>68335269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2-4829-A259-74C38B9B2AA3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427037267</c:v>
                </c:pt>
                <c:pt idx="1">
                  <c:v>386752365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12-4829-A259-74C38B9B2AA3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49545368</c:v>
                </c:pt>
                <c:pt idx="1">
                  <c:v>13789594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12-4829-A259-74C38B9B2AA3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76928392</c:v>
                </c:pt>
                <c:pt idx="1">
                  <c:v>442429580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12-4829-A259-74C38B9B2AA3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71765803</c:v>
                </c:pt>
                <c:pt idx="1">
                  <c:v>46804761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12-4829-A259-74C38B9B2AA3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E5292E7-6C33-48EF-8EA2-86E4110288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175210275</c:v>
                </c:pt>
                <c:pt idx="1">
                  <c:v>259413400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412-4829-A259-74C38B9B2AA3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33217594</c:v>
                </c:pt>
                <c:pt idx="1">
                  <c:v>220789975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12-4829-A259-74C38B9B2AA3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6288019</c:v>
                </c:pt>
                <c:pt idx="1">
                  <c:v>18507338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412-4829-A259-74C38B9B2AA3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625368-11B4-4F8E-A26B-363A9695CC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809909157</c:v>
                </c:pt>
                <c:pt idx="1">
                  <c:v>579444354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412-4829-A259-74C38B9B2AA3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C2F8A8-B8D6-4E6F-B0CC-2F8D0827575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273959525</c:v>
                </c:pt>
                <c:pt idx="1">
                  <c:v>170312949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412-4829-A259-74C38B9B2AA3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202023563</c:v>
                </c:pt>
                <c:pt idx="1">
                  <c:v>314927866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412-4829-A259-74C38B9B2AA3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31051634</c:v>
                </c:pt>
                <c:pt idx="1">
                  <c:v>83183976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412-4829-A259-74C38B9B2AA3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446941797</c:v>
                </c:pt>
                <c:pt idx="1">
                  <c:v>483204972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412-4829-A259-74C38B9B2AA3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182328636</c:v>
                </c:pt>
                <c:pt idx="1">
                  <c:v>358286101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12-4829-A259-74C38B9B2AA3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412-4829-A259-74C38B9B2AA3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412-4829-A259-74C38B9B2AA3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597115</c:v>
                </c:pt>
                <c:pt idx="1">
                  <c:v>846480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412-4829-A259-74C38B9B2AA3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96218129</c:v>
                </c:pt>
                <c:pt idx="1">
                  <c:v>67003536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412-4829-A259-74C38B9B2AA3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12-4829-A259-74C38B9B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391656292</c:v>
                </c:pt>
                <c:pt idx="1">
                  <c:v>56328153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412-4829-A259-74C38B9B2AA3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25854145</c:v>
                </c:pt>
                <c:pt idx="1">
                  <c:v>9802587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412-4829-A259-74C38B9B2AA3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40715526</c:v>
                </c:pt>
                <c:pt idx="1">
                  <c:v>9554164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412-4829-A259-74C38B9B2AA3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185354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412-4829-A259-74C38B9B2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53039015</c:v>
                </c:pt>
                <c:pt idx="1">
                  <c:v>51159801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8-4617-8174-D7F931AFA2FA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268245005</c:v>
                </c:pt>
                <c:pt idx="1">
                  <c:v>238701474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78-4617-8174-D7F931AFA2FA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40089250</c:v>
                </c:pt>
                <c:pt idx="1">
                  <c:v>34112835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78-4617-8174-D7F931AFA2FA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57679964</c:v>
                </c:pt>
                <c:pt idx="1">
                  <c:v>290127798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78-4617-8174-D7F931AFA2FA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81932916</c:v>
                </c:pt>
                <c:pt idx="1">
                  <c:v>32579062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78-4617-8174-D7F931AFA2FA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4727E0-54DA-49E4-A0AE-7652007039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108578285</c:v>
                </c:pt>
                <c:pt idx="1">
                  <c:v>171712926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78-4617-8174-D7F931AFA2FA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19127390</c:v>
                </c:pt>
                <c:pt idx="1">
                  <c:v>108926840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78-4617-8174-D7F931AFA2FA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5822678</c:v>
                </c:pt>
                <c:pt idx="1">
                  <c:v>12908128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78-4617-8174-D7F931AFA2FA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559680891</c:v>
                </c:pt>
                <c:pt idx="1">
                  <c:v>356290503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78-4617-8174-D7F931AFA2FA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213305590</c:v>
                </c:pt>
                <c:pt idx="1">
                  <c:v>105355499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78-4617-8174-D7F931AFA2FA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142080701</c:v>
                </c:pt>
                <c:pt idx="1">
                  <c:v>191269222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78-4617-8174-D7F931AFA2FA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27590383</c:v>
                </c:pt>
                <c:pt idx="1">
                  <c:v>49959028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D78-4617-8174-D7F931AFA2FA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271005491</c:v>
                </c:pt>
                <c:pt idx="1">
                  <c:v>260664509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78-4617-8174-D7F931AFA2FA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148467629</c:v>
                </c:pt>
                <c:pt idx="1">
                  <c:v>238559030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78-4617-8174-D7F931AFA2FA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D78-4617-8174-D7F931AFA2FA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78-4617-8174-D7F931AFA2FA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58178</c:v>
                </c:pt>
                <c:pt idx="1">
                  <c:v>606437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D78-4617-8174-D7F931AFA2FA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51090484</c:v>
                </c:pt>
                <c:pt idx="1">
                  <c:v>43295201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D78-4617-8174-D7F931AFA2FA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78-4617-8174-D7F931AFA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294970471</c:v>
                </c:pt>
                <c:pt idx="1">
                  <c:v>34762606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D78-4617-8174-D7F931AFA2FA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14681697</c:v>
                </c:pt>
                <c:pt idx="1">
                  <c:v>9035680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D78-4617-8174-D7F931AFA2FA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11234722</c:v>
                </c:pt>
                <c:pt idx="1">
                  <c:v>4621451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D78-4617-8174-D7F931AFA2FA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152640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D78-4617-8174-D7F931AFA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102297236</c:v>
                </c:pt>
                <c:pt idx="1">
                  <c:v>87621945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A-4E4F-AB6B-0ED4FE916EF7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E70C3C-62B7-4F56-A246-4A1F7B1AE2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661037897</c:v>
                </c:pt>
                <c:pt idx="1">
                  <c:v>567092304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3A-4E4F-AB6B-0ED4FE916EF7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82895205</c:v>
                </c:pt>
                <c:pt idx="1">
                  <c:v>37125428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3A-4E4F-AB6B-0ED4FE916EF7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E7C637-F61E-4488-B646-1B5446159F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134077398</c:v>
                </c:pt>
                <c:pt idx="1">
                  <c:v>639639786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3A-4E4F-AB6B-0ED4FE916EF7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6222E8-6991-4A0F-A438-CD1BF01302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165980156</c:v>
                </c:pt>
                <c:pt idx="1">
                  <c:v>76978916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3A-4E4F-AB6B-0ED4FE916EF7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F9788DD-6E82-4654-9F56-27C03095B3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309538346</c:v>
                </c:pt>
                <c:pt idx="1">
                  <c:v>322245797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3A-4E4F-AB6B-0ED4FE916EF7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69130585</c:v>
                </c:pt>
                <c:pt idx="1">
                  <c:v>349976866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3A-4E4F-AB6B-0ED4FE916EF7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6960602</c:v>
                </c:pt>
                <c:pt idx="1">
                  <c:v>24247787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3A-4E4F-AB6B-0ED4FE916EF7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450FEC-4835-4CC2-9E7F-AD170DB76A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1249050303</c:v>
                </c:pt>
                <c:pt idx="1">
                  <c:v>847916055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3A-4E4F-AB6B-0ED4FE916EF7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B176FC-C541-4523-A2C1-B9C0406C79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396910265</c:v>
                </c:pt>
                <c:pt idx="1">
                  <c:v>275933326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3A-4E4F-AB6B-0ED4FE916EF7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003653-3A03-42F6-98C9-A387206624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405978560</c:v>
                </c:pt>
                <c:pt idx="1">
                  <c:v>485313916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3A-4E4F-AB6B-0ED4FE916EF7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78030435</c:v>
                </c:pt>
                <c:pt idx="1">
                  <c:v>118754111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3A-4E4F-AB6B-0ED4FE916EF7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13662-4D9F-4A47-A2CB-202A95E3BA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962462743</c:v>
                </c:pt>
                <c:pt idx="1">
                  <c:v>710380026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3A-4E4F-AB6B-0ED4FE916EF7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C67616F-B2C6-44D3-BAA4-8D43F7A5E0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315860079</c:v>
                </c:pt>
                <c:pt idx="1">
                  <c:v>656379537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3A-4E4F-AB6B-0ED4FE916EF7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3A-4E4F-AB6B-0ED4FE916EF7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1129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3A-4E4F-AB6B-0ED4FE916EF7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1897731</c:v>
                </c:pt>
                <c:pt idx="1">
                  <c:v>2224341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3A-4E4F-AB6B-0ED4FE916EF7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126995099</c:v>
                </c:pt>
                <c:pt idx="1">
                  <c:v>118139843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3A-4E4F-AB6B-0ED4FE916EF7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3A-4E4F-AB6B-0ED4FE916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643482580</c:v>
                </c:pt>
                <c:pt idx="1">
                  <c:v>74552207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3A-4E4F-AB6B-0ED4FE916EF7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28669758</c:v>
                </c:pt>
                <c:pt idx="1">
                  <c:v>18824360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23A-4E4F-AB6B-0ED4FE916EF7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24648483</c:v>
                </c:pt>
                <c:pt idx="1">
                  <c:v>7952309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23A-4E4F-AB6B-0ED4FE916EF7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0</c:v>
                </c:pt>
                <c:pt idx="1">
                  <c:v>527704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23A-4E4F-AB6B-0ED4FE91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豊能医療圏!$S$6:$T$6</c:f>
              <c:numCache>
                <c:formatCode>General</c:formatCode>
                <c:ptCount val="2"/>
                <c:pt idx="0">
                  <c:v>1071956271</c:v>
                </c:pt>
                <c:pt idx="1">
                  <c:v>1078879421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B-4534-A64D-928E36D30A6C}"/>
            </c:ext>
          </c:extLst>
        </c:ser>
        <c:ser>
          <c:idx val="1"/>
          <c:order val="1"/>
          <c:tx>
            <c:strRef>
              <c:f>豊能医療圏!$R$7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豊能医療圏!$S$7:$T$7</c:f>
              <c:numCache>
                <c:formatCode>General</c:formatCode>
                <c:ptCount val="2"/>
                <c:pt idx="0">
                  <c:v>7623346770</c:v>
                </c:pt>
                <c:pt idx="1">
                  <c:v>6629267284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B-4534-A64D-928E36D30A6C}"/>
            </c:ext>
          </c:extLst>
        </c:ser>
        <c:ser>
          <c:idx val="2"/>
          <c:order val="2"/>
          <c:tx>
            <c:strRef>
              <c:f>豊能医療圏!$R$8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豊能医療圏!$S$8:$T$8</c:f>
              <c:numCache>
                <c:formatCode>General</c:formatCode>
                <c:ptCount val="2"/>
                <c:pt idx="0">
                  <c:v>947576011</c:v>
                </c:pt>
                <c:pt idx="1">
                  <c:v>488658076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B-4534-A64D-928E36D30A6C}"/>
            </c:ext>
          </c:extLst>
        </c:ser>
        <c:ser>
          <c:idx val="3"/>
          <c:order val="3"/>
          <c:tx>
            <c:strRef>
              <c:f>豊能医療圏!$R$9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3DF9DB-4648-4D84-8CD7-6E1A833EA3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豊能医療圏!$S$9:$T$9</c:f>
              <c:numCache>
                <c:formatCode>General</c:formatCode>
                <c:ptCount val="2"/>
                <c:pt idx="0">
                  <c:v>1182051996</c:v>
                </c:pt>
                <c:pt idx="1">
                  <c:v>7409963322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9B-4534-A64D-928E36D30A6C}"/>
            </c:ext>
          </c:extLst>
        </c:ser>
        <c:ser>
          <c:idx val="4"/>
          <c:order val="4"/>
          <c:tx>
            <c:strRef>
              <c:f>豊能医療圏!$R$10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171B0C-05F9-4705-9B6D-863FEF61830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豊能医療圏!$S$10:$T$10</c:f>
              <c:numCache>
                <c:formatCode>General</c:formatCode>
                <c:ptCount val="2"/>
                <c:pt idx="0">
                  <c:v>2574848323</c:v>
                </c:pt>
                <c:pt idx="1">
                  <c:v>890948034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9B-4534-A64D-928E36D30A6C}"/>
            </c:ext>
          </c:extLst>
        </c:ser>
        <c:ser>
          <c:idx val="5"/>
          <c:order val="5"/>
          <c:tx>
            <c:strRef>
              <c:f>豊能医療圏!$R$11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FC56AB-7A02-4D46-B52A-FC54B67DB61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豊能医療圏!$S$11:$T$11</c:f>
              <c:numCache>
                <c:formatCode>General</c:formatCode>
                <c:ptCount val="2"/>
                <c:pt idx="0">
                  <c:v>3465317685</c:v>
                </c:pt>
                <c:pt idx="1">
                  <c:v>3955155632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9B-4534-A64D-928E36D30A6C}"/>
            </c:ext>
          </c:extLst>
        </c:ser>
        <c:ser>
          <c:idx val="6"/>
          <c:order val="6"/>
          <c:tx>
            <c:strRef>
              <c:f>豊能医療圏!$R$12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豊能医療圏!$S$12:$T$12</c:f>
              <c:numCache>
                <c:formatCode>General</c:formatCode>
                <c:ptCount val="2"/>
                <c:pt idx="0">
                  <c:v>925750568</c:v>
                </c:pt>
                <c:pt idx="1">
                  <c:v>3637357021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9B-4534-A64D-928E36D30A6C}"/>
            </c:ext>
          </c:extLst>
        </c:ser>
        <c:ser>
          <c:idx val="7"/>
          <c:order val="7"/>
          <c:tx>
            <c:strRef>
              <c:f>豊能医療圏!$R$13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豊能医療圏!$S$13:$T$13</c:f>
              <c:numCache>
                <c:formatCode>General</c:formatCode>
                <c:ptCount val="2"/>
                <c:pt idx="0">
                  <c:v>99674739</c:v>
                </c:pt>
                <c:pt idx="1">
                  <c:v>285252211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79B-4534-A64D-928E36D30A6C}"/>
            </c:ext>
          </c:extLst>
        </c:ser>
        <c:ser>
          <c:idx val="8"/>
          <c:order val="8"/>
          <c:tx>
            <c:strRef>
              <c:f>豊能医療圏!$R$14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786F18-C8DA-4604-AE4A-B80276C0380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豊能医療圏!$S$14:$T$14</c:f>
              <c:numCache>
                <c:formatCode>General</c:formatCode>
                <c:ptCount val="2"/>
                <c:pt idx="0">
                  <c:v>14032145883</c:v>
                </c:pt>
                <c:pt idx="1">
                  <c:v>10074325795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9B-4534-A64D-928E36D30A6C}"/>
            </c:ext>
          </c:extLst>
        </c:ser>
        <c:ser>
          <c:idx val="9"/>
          <c:order val="9"/>
          <c:tx>
            <c:strRef>
              <c:f>豊能医療圏!$R$15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327FC5-B8D5-4926-A536-582C93700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豊能医療圏!$S$15:$T$15</c:f>
              <c:numCache>
                <c:formatCode>General</c:formatCode>
                <c:ptCount val="2"/>
                <c:pt idx="0">
                  <c:v>4905854596</c:v>
                </c:pt>
                <c:pt idx="1">
                  <c:v>2916792737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9B-4534-A64D-928E36D30A6C}"/>
            </c:ext>
          </c:extLst>
        </c:ser>
        <c:ser>
          <c:idx val="10"/>
          <c:order val="10"/>
          <c:tx>
            <c:strRef>
              <c:f>豊能医療圏!$R$16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114E8C-F3C2-4FFA-9299-23A6FD79B7B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豊能医療圏!$S$16:$T$16</c:f>
              <c:numCache>
                <c:formatCode>General</c:formatCode>
                <c:ptCount val="2"/>
                <c:pt idx="0">
                  <c:v>3845227980</c:v>
                </c:pt>
                <c:pt idx="1">
                  <c:v>5183475335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79B-4534-A64D-928E36D30A6C}"/>
            </c:ext>
          </c:extLst>
        </c:ser>
        <c:ser>
          <c:idx val="11"/>
          <c:order val="11"/>
          <c:tx>
            <c:strRef>
              <c:f>豊能医療圏!$R$17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豊能医療圏!$S$17:$T$17</c:f>
              <c:numCache>
                <c:formatCode>General</c:formatCode>
                <c:ptCount val="2"/>
                <c:pt idx="0">
                  <c:v>815105463</c:v>
                </c:pt>
                <c:pt idx="1">
                  <c:v>1316058878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79B-4534-A64D-928E36D30A6C}"/>
            </c:ext>
          </c:extLst>
        </c:ser>
        <c:ser>
          <c:idx val="12"/>
          <c:order val="12"/>
          <c:tx>
            <c:strRef>
              <c:f>豊能医療圏!$R$18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D661A1-214A-4EC6-B74B-091412F4D4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豊能医療圏!$S$18:$T$18</c:f>
              <c:numCache>
                <c:formatCode>General</c:formatCode>
                <c:ptCount val="2"/>
                <c:pt idx="0">
                  <c:v>7482163635</c:v>
                </c:pt>
                <c:pt idx="1">
                  <c:v>7940608836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79B-4534-A64D-928E36D30A6C}"/>
            </c:ext>
          </c:extLst>
        </c:ser>
        <c:ser>
          <c:idx val="13"/>
          <c:order val="13"/>
          <c:tx>
            <c:strRef>
              <c:f>豊能医療圏!$R$19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A301AB-6BC0-4460-AD35-AAEDEAF6BD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豊能医療圏!$S$19:$T$19</c:f>
              <c:numCache>
                <c:formatCode>General</c:formatCode>
                <c:ptCount val="2"/>
                <c:pt idx="0">
                  <c:v>2799585313</c:v>
                </c:pt>
                <c:pt idx="1">
                  <c:v>5545319670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9B-4534-A64D-928E36D30A6C}"/>
            </c:ext>
          </c:extLst>
        </c:ser>
        <c:ser>
          <c:idx val="14"/>
          <c:order val="14"/>
          <c:tx>
            <c:strRef>
              <c:f>豊能医療圏!$R$20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豊能医療圏!$S$20:$T$20</c:f>
              <c:numCache>
                <c:formatCode>General</c:formatCode>
                <c:ptCount val="2"/>
                <c:pt idx="0">
                  <c:v>90493</c:v>
                </c:pt>
                <c:pt idx="1">
                  <c:v>287275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79B-4534-A64D-928E36D30A6C}"/>
            </c:ext>
          </c:extLst>
        </c:ser>
        <c:ser>
          <c:idx val="15"/>
          <c:order val="15"/>
          <c:tx>
            <c:strRef>
              <c:f>豊能医療圏!$R$21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豊能医療圏!$S$21:$T$21</c:f>
              <c:numCache>
                <c:formatCode>General</c:formatCode>
                <c:ptCount val="2"/>
                <c:pt idx="0">
                  <c:v>6662</c:v>
                </c:pt>
                <c:pt idx="1">
                  <c:v>52702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79B-4534-A64D-928E36D30A6C}"/>
            </c:ext>
          </c:extLst>
        </c:ser>
        <c:ser>
          <c:idx val="16"/>
          <c:order val="16"/>
          <c:tx>
            <c:strRef>
              <c:f>豊能医療圏!$R$22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豊能医療圏!$S$22:$T$22</c:f>
              <c:numCache>
                <c:formatCode>General</c:formatCode>
                <c:ptCount val="2"/>
                <c:pt idx="0">
                  <c:v>23460735</c:v>
                </c:pt>
                <c:pt idx="1">
                  <c:v>21080800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79B-4534-A64D-928E36D30A6C}"/>
            </c:ext>
          </c:extLst>
        </c:ser>
        <c:ser>
          <c:idx val="17"/>
          <c:order val="17"/>
          <c:tx>
            <c:strRef>
              <c:f>豊能医療圏!$R$23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豊能医療圏!$S$23:$T$23</c:f>
              <c:numCache>
                <c:formatCode>General</c:formatCode>
                <c:ptCount val="2"/>
                <c:pt idx="0">
                  <c:v>1362872770</c:v>
                </c:pt>
                <c:pt idx="1">
                  <c:v>1081660247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79B-4534-A64D-928E36D30A6C}"/>
            </c:ext>
          </c:extLst>
        </c:ser>
        <c:ser>
          <c:idx val="18"/>
          <c:order val="18"/>
          <c:tx>
            <c:strRef>
              <c:f>豊能医療圏!$R$24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0-406C-9412-6C55461656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0-406C-9412-6C5546165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豊能医療圏!$S$24:$T$24</c:f>
              <c:numCache>
                <c:formatCode>General</c:formatCode>
                <c:ptCount val="2"/>
                <c:pt idx="0">
                  <c:v>7245121411</c:v>
                </c:pt>
                <c:pt idx="1">
                  <c:v>872580799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79B-4534-A64D-928E36D30A6C}"/>
            </c:ext>
          </c:extLst>
        </c:ser>
        <c:ser>
          <c:idx val="19"/>
          <c:order val="19"/>
          <c:tx>
            <c:strRef>
              <c:f>豊能医療圏!$R$25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豊能医療圏!$S$25:$T$25</c:f>
              <c:numCache>
                <c:formatCode>General</c:formatCode>
                <c:ptCount val="2"/>
                <c:pt idx="0">
                  <c:v>486687924</c:v>
                </c:pt>
                <c:pt idx="1">
                  <c:v>156312930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79B-4534-A64D-928E36D30A6C}"/>
            </c:ext>
          </c:extLst>
        </c:ser>
        <c:ser>
          <c:idx val="20"/>
          <c:order val="20"/>
          <c:tx>
            <c:strRef>
              <c:f>豊能医療圏!$R$26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豊能医療圏!$S$26:$T$26</c:f>
              <c:numCache>
                <c:formatCode>General</c:formatCode>
                <c:ptCount val="2"/>
                <c:pt idx="0">
                  <c:v>402552289</c:v>
                </c:pt>
                <c:pt idx="1">
                  <c:v>91731743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79B-4534-A64D-928E36D30A6C}"/>
            </c:ext>
          </c:extLst>
        </c:ser>
        <c:ser>
          <c:idx val="21"/>
          <c:order val="21"/>
          <c:tx>
            <c:strRef>
              <c:f>豊能医療圏!$R$27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豊能医療圏!$S$27:$T$27</c:f>
              <c:numCache>
                <c:formatCode>General</c:formatCode>
                <c:ptCount val="2"/>
                <c:pt idx="0">
                  <c:v>1923493</c:v>
                </c:pt>
                <c:pt idx="1">
                  <c:v>5872962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79B-4534-A64D-928E36D30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165933113</c:v>
                </c:pt>
                <c:pt idx="1">
                  <c:v>157299650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7-4F81-AA4D-67CA8DBE23DC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8136E-3A3E-463D-B47F-89406DD68C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1004015070</c:v>
                </c:pt>
                <c:pt idx="1">
                  <c:v>1003513642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7-4F81-AA4D-67CA8DBE23DC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130941249</c:v>
                </c:pt>
                <c:pt idx="1">
                  <c:v>52797170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7-4F81-AA4D-67CA8DBE23DC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688A75-EA2C-4EE6-AC2B-4CE693295E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239004920</c:v>
                </c:pt>
                <c:pt idx="1">
                  <c:v>1072335740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07-4F81-AA4D-67CA8DBE23DC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2012E-EADD-4226-B2EC-78DE4FCD68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279113483</c:v>
                </c:pt>
                <c:pt idx="1">
                  <c:v>132496356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07-4F81-AA4D-67CA8DBE23DC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3DB525-E005-46D6-ADEB-8467AC1EE4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411518897</c:v>
                </c:pt>
                <c:pt idx="1">
                  <c:v>651766126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07-4F81-AA4D-67CA8DBE23DC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138938684</c:v>
                </c:pt>
                <c:pt idx="1">
                  <c:v>482586666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07-4F81-AA4D-67CA8DBE23DC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14409290</c:v>
                </c:pt>
                <c:pt idx="1">
                  <c:v>45306425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07-4F81-AA4D-67CA8DBE23DC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EB227F-977C-4877-8FBD-7D98366ADF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2150818908</c:v>
                </c:pt>
                <c:pt idx="1">
                  <c:v>1514035350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007-4F81-AA4D-67CA8DBE23DC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4961D2-8BB7-4D21-8D5F-46141B895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891260324</c:v>
                </c:pt>
                <c:pt idx="1">
                  <c:v>456309741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007-4F81-AA4D-67CA8DBE23DC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B03E975-FC46-43EE-9D39-ADB5AC7928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672090055</c:v>
                </c:pt>
                <c:pt idx="1">
                  <c:v>775789731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007-4F81-AA4D-67CA8DBE23DC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185955825</c:v>
                </c:pt>
                <c:pt idx="1">
                  <c:v>203792191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07-4F81-AA4D-67CA8DBE23DC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1202241601</c:v>
                </c:pt>
                <c:pt idx="1">
                  <c:v>1327595807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007-4F81-AA4D-67CA8DBE23DC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741862-93E4-439F-9657-9AA9349E1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524915252</c:v>
                </c:pt>
                <c:pt idx="1">
                  <c:v>1036987614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07-4F81-AA4D-67CA8DBE23DC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1426</c:v>
                </c:pt>
                <c:pt idx="1">
                  <c:v>19745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007-4F81-AA4D-67CA8DBE23DC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007-4F81-AA4D-67CA8DBE23DC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2781248</c:v>
                </c:pt>
                <c:pt idx="1">
                  <c:v>4144700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007-4F81-AA4D-67CA8DBE23DC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207742508</c:v>
                </c:pt>
                <c:pt idx="1">
                  <c:v>170136108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07-4F81-AA4D-67CA8DBE23DC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07-4F81-AA4D-67CA8DBE2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1007833487</c:v>
                </c:pt>
                <c:pt idx="1">
                  <c:v>132696470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007-4F81-AA4D-67CA8DBE23DC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58114403</c:v>
                </c:pt>
                <c:pt idx="1">
                  <c:v>19627572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007-4F81-AA4D-67CA8DBE23DC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72994445</c:v>
                </c:pt>
                <c:pt idx="1">
                  <c:v>23547207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007-4F81-AA4D-67CA8DBE23DC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1342</c:v>
                </c:pt>
                <c:pt idx="1">
                  <c:v>893326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007-4F81-AA4D-67CA8DBE2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113754656</c:v>
                </c:pt>
                <c:pt idx="1">
                  <c:v>92629509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2-42ED-87D3-FDD543D799E9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462873920</c:v>
                </c:pt>
                <c:pt idx="1">
                  <c:v>467620247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72-42ED-87D3-FDD543D799E9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90842795</c:v>
                </c:pt>
                <c:pt idx="1">
                  <c:v>18688358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72-42ED-87D3-FDD543D799E9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FD3AD90-9812-4C0D-82CA-2FF62F5CB8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123428123</c:v>
                </c:pt>
                <c:pt idx="1">
                  <c:v>557470064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72-42ED-87D3-FDD543D799E9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144347519</c:v>
                </c:pt>
                <c:pt idx="1">
                  <c:v>69109355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72-42ED-87D3-FDD543D799E9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448A84-2FFC-428E-BA67-397B8E92B4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219586101</c:v>
                </c:pt>
                <c:pt idx="1">
                  <c:v>330492158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72-42ED-87D3-FDD543D799E9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48431726</c:v>
                </c:pt>
                <c:pt idx="1">
                  <c:v>287152463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72-42ED-87D3-FDD543D799E9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6177033</c:v>
                </c:pt>
                <c:pt idx="1">
                  <c:v>24210959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72-42ED-87D3-FDD543D799E9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1029113255</c:v>
                </c:pt>
                <c:pt idx="1">
                  <c:v>826644739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72-42ED-87D3-FDD543D799E9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E9B532-E777-4754-81FA-FF68F7ADBB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389837457</c:v>
                </c:pt>
                <c:pt idx="1">
                  <c:v>262969583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72-42ED-87D3-FDD543D799E9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40CDD1-AC6B-4233-84BA-FED9749075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351139862</c:v>
                </c:pt>
                <c:pt idx="1">
                  <c:v>434106408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72-42ED-87D3-FDD543D799E9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53238076</c:v>
                </c:pt>
                <c:pt idx="1">
                  <c:v>108074767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72-42ED-87D3-FDD543D799E9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703144588</c:v>
                </c:pt>
                <c:pt idx="1">
                  <c:v>671193576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72-42ED-87D3-FDD543D799E9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271171922</c:v>
                </c:pt>
                <c:pt idx="1">
                  <c:v>501290642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72-42ED-87D3-FDD543D799E9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72-42ED-87D3-FDD543D799E9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72-42ED-87D3-FDD543D799E9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2467133</c:v>
                </c:pt>
                <c:pt idx="1">
                  <c:v>1524782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72-42ED-87D3-FDD543D799E9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101396474</c:v>
                </c:pt>
                <c:pt idx="1">
                  <c:v>85335690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72-42ED-87D3-FDD543D799E9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72-42ED-87D3-FDD543D7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560636669</c:v>
                </c:pt>
                <c:pt idx="1">
                  <c:v>82532011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972-42ED-87D3-FDD543D799E9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35409578</c:v>
                </c:pt>
                <c:pt idx="1">
                  <c:v>13668811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72-42ED-87D3-FDD543D799E9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24858387</c:v>
                </c:pt>
                <c:pt idx="1">
                  <c:v>7726155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72-42ED-87D3-FDD543D799E9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556626</c:v>
                </c:pt>
                <c:pt idx="1">
                  <c:v>270566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972-42ED-87D3-FDD543D79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157241620</c:v>
                </c:pt>
                <c:pt idx="1">
                  <c:v>161926766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7-4CED-8CE4-4C2049BE0F08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8A97C33-6304-45A4-B17F-CD7B76447A5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887514017</c:v>
                </c:pt>
                <c:pt idx="1">
                  <c:v>726409654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77-4CED-8CE4-4C2049BE0F08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137173419</c:v>
                </c:pt>
                <c:pt idx="1">
                  <c:v>85410804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77-4CED-8CE4-4C2049BE0F08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1C90BA-16D6-49ED-8F11-B3DB126541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213295889</c:v>
                </c:pt>
                <c:pt idx="1">
                  <c:v>966183440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77-4CED-8CE4-4C2049BE0F08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7-4CED-8CE4-4C2049BE0F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282088089</c:v>
                </c:pt>
                <c:pt idx="1">
                  <c:v>124570484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77-4CED-8CE4-4C2049BE0F08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7-4CED-8CE4-4C2049BE0F08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566867104</c:v>
                </c:pt>
                <c:pt idx="1">
                  <c:v>598889458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77-4CED-8CE4-4C2049BE0F08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80890887</c:v>
                </c:pt>
                <c:pt idx="1">
                  <c:v>598926974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77-4CED-8CE4-4C2049BE0F08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9838748</c:v>
                </c:pt>
                <c:pt idx="1">
                  <c:v>42784568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A77-4CED-8CE4-4C2049BE0F08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20A5AA-3540-4533-A207-350ACE37E1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2040703979</c:v>
                </c:pt>
                <c:pt idx="1">
                  <c:v>1416910800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77-4CED-8CE4-4C2049BE0F08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783267112</c:v>
                </c:pt>
                <c:pt idx="1">
                  <c:v>461385568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A77-4CED-8CE4-4C2049BE0F08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E4D460-D0FA-4715-B11D-4A9EBDA092A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632092425</c:v>
                </c:pt>
                <c:pt idx="1">
                  <c:v>738770129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A77-4CED-8CE4-4C2049BE0F08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114082314</c:v>
                </c:pt>
                <c:pt idx="1">
                  <c:v>189955005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A77-4CED-8CE4-4C2049BE0F08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015C67A-742D-49CA-9BA1-BB5ED1BFAB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1264617948</c:v>
                </c:pt>
                <c:pt idx="1">
                  <c:v>1208127758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77-4CED-8CE4-4C2049BE0F08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484565338</c:v>
                </c:pt>
                <c:pt idx="1">
                  <c:v>991049232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A77-4CED-8CE4-4C2049BE0F08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A77-4CED-8CE4-4C2049BE0F08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77-4CED-8CE4-4C2049BE0F08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3377763</c:v>
                </c:pt>
                <c:pt idx="1">
                  <c:v>2055582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A77-4CED-8CE4-4C2049BE0F08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322324309</c:v>
                </c:pt>
                <c:pt idx="1">
                  <c:v>142486153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A77-4CED-8CE4-4C2049BE0F08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CE5C2B-BB48-464A-98FF-DFDD4D898E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5A77-4CED-8CE4-4C2049BE0F0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888481223</c:v>
                </c:pt>
                <c:pt idx="1">
                  <c:v>143136115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A77-4CED-8CE4-4C2049BE0F08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92230510</c:v>
                </c:pt>
                <c:pt idx="1">
                  <c:v>22523647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A77-4CED-8CE4-4C2049BE0F08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105039600</c:v>
                </c:pt>
                <c:pt idx="1">
                  <c:v>13999226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A77-4CED-8CE4-4C2049BE0F08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133346</c:v>
                </c:pt>
                <c:pt idx="1">
                  <c:v>713031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A77-4CED-8CE4-4C2049BE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133357047</c:v>
                </c:pt>
                <c:pt idx="1">
                  <c:v>102445656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4-4FCA-937E-4F5CC850AB18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>
                <c:manualLayout>
                  <c:x val="4.6180340410925036E-3"/>
                  <c:y val="-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4-4FCA-937E-4F5CC850AB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720335427</c:v>
                </c:pt>
                <c:pt idx="1">
                  <c:v>707685394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A4-4FCA-937E-4F5CC850AB18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76816299</c:v>
                </c:pt>
                <c:pt idx="1">
                  <c:v>34221564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A4-4FCA-937E-4F5CC850AB18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E920D-8B67-48B1-8D97-C528E785A7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127771763</c:v>
                </c:pt>
                <c:pt idx="1">
                  <c:v>869336510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A4-4FCA-937E-4F5CC850AB18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A7B216C-82E9-4303-AB6F-FE8F651C7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233093306</c:v>
                </c:pt>
                <c:pt idx="1">
                  <c:v>101027442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A4-4FCA-937E-4F5CC850AB18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AE70F-87B1-490A-8F1B-32535392B60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323914199</c:v>
                </c:pt>
                <c:pt idx="1">
                  <c:v>424306647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A4-4FCA-937E-4F5CC850AB18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91691001</c:v>
                </c:pt>
                <c:pt idx="1">
                  <c:v>373899341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A4-4FCA-937E-4F5CC850AB18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7042219</c:v>
                </c:pt>
                <c:pt idx="1">
                  <c:v>29360235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A4-4FCA-937E-4F5CC850AB18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B2517F-CE22-44C0-9BE2-A579660A2F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1449378859</c:v>
                </c:pt>
                <c:pt idx="1">
                  <c:v>1054028340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1A4-4FCA-937E-4F5CC850AB18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557868388</c:v>
                </c:pt>
                <c:pt idx="1">
                  <c:v>299166356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A4-4FCA-937E-4F5CC850AB18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537C7-24D5-4A4A-B875-7734561D4E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358762304</c:v>
                </c:pt>
                <c:pt idx="1">
                  <c:v>544337617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1A4-4FCA-937E-4F5CC850AB18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92027239</c:v>
                </c:pt>
                <c:pt idx="1">
                  <c:v>138542672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1A4-4FCA-937E-4F5CC850AB18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ACF72-7204-473F-A036-6F30BB05C7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772128016</c:v>
                </c:pt>
                <c:pt idx="1">
                  <c:v>943293082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1A4-4FCA-937E-4F5CC850AB18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B271CD4-8E14-4AC1-B9D1-8C8CD1A889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312401266</c:v>
                </c:pt>
                <c:pt idx="1">
                  <c:v>712102679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1A4-4FCA-937E-4F5CC850AB18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151036</c:v>
                </c:pt>
                <c:pt idx="1">
                  <c:v>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1A4-4FCA-937E-4F5CC850AB18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1A4-4FCA-937E-4F5CC850AB18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842558</c:v>
                </c:pt>
                <c:pt idx="1">
                  <c:v>1898483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1A4-4FCA-937E-4F5CC850AB18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183580627</c:v>
                </c:pt>
                <c:pt idx="1">
                  <c:v>122406072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1A4-4FCA-937E-4F5CC850AB18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E4301B1-0F5E-4780-9E63-7503E5BA61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11A4-4FCA-937E-4F5CC850AB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750438986</c:v>
                </c:pt>
                <c:pt idx="1">
                  <c:v>87904422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1A4-4FCA-937E-4F5CC850AB18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44923847</c:v>
                </c:pt>
                <c:pt idx="1">
                  <c:v>19364283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1A4-4FCA-937E-4F5CC850AB18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85398769</c:v>
                </c:pt>
                <c:pt idx="1">
                  <c:v>11853400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1A4-4FCA-937E-4F5CC850AB18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13414</c:v>
                </c:pt>
                <c:pt idx="1">
                  <c:v>310173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1A4-4FCA-937E-4F5CC850A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178900526</c:v>
                </c:pt>
                <c:pt idx="1">
                  <c:v>152648461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5A-438D-B0CA-BC1959C7B564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1330173445</c:v>
                </c:pt>
                <c:pt idx="1">
                  <c:v>1097689045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5A-438D-B0CA-BC1959C7B564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184810985</c:v>
                </c:pt>
                <c:pt idx="1">
                  <c:v>87919345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5A-438D-B0CA-BC1959C7B564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249580711</c:v>
                </c:pt>
                <c:pt idx="1">
                  <c:v>1351858695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5A-438D-B0CA-BC1959C7B564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320762746</c:v>
                </c:pt>
                <c:pt idx="1">
                  <c:v>136400097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5A-438D-B0CA-BC1959C7B564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534173142</c:v>
                </c:pt>
                <c:pt idx="1">
                  <c:v>635144872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65A-438D-B0CA-BC1959C7B564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186817670</c:v>
                </c:pt>
                <c:pt idx="1">
                  <c:v>594299492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5A-438D-B0CA-BC1959C7B564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18718565</c:v>
                </c:pt>
                <c:pt idx="1">
                  <c:v>48757212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5A-438D-B0CA-BC1959C7B564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9C53DD-FF12-44D7-A38E-7397C45987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2266103734</c:v>
                </c:pt>
                <c:pt idx="1">
                  <c:v>1672918950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65A-438D-B0CA-BC1959C7B564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90C6CD-C58E-4FE8-BA67-21A839C36E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790058201</c:v>
                </c:pt>
                <c:pt idx="1">
                  <c:v>483245373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5A-438D-B0CA-BC1959C7B564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B9BFF0-FB64-48E8-BA61-E43A7C76FE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652920530</c:v>
                </c:pt>
                <c:pt idx="1">
                  <c:v>837208410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65A-438D-B0CA-BC1959C7B564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146086922</c:v>
                </c:pt>
                <c:pt idx="1">
                  <c:v>209357072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65A-438D-B0CA-BC1959C7B564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1534201538</c:v>
                </c:pt>
                <c:pt idx="1">
                  <c:v>1368080914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65A-438D-B0CA-BC1959C7B564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478563053</c:v>
                </c:pt>
                <c:pt idx="1">
                  <c:v>1115211710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5A-438D-B0CA-BC1959C7B564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161008</c:v>
                </c:pt>
                <c:pt idx="1">
                  <c:v>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65A-438D-B0CA-BC1959C7B564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65A-438D-B0CA-BC1959C7B564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4085274</c:v>
                </c:pt>
                <c:pt idx="1">
                  <c:v>2705728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65A-438D-B0CA-BC1959C7B564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237087678</c:v>
                </c:pt>
                <c:pt idx="1">
                  <c:v>173207588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65A-438D-B0CA-BC1959C7B564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D78C1F99-F795-4C09-8E26-9840E15ABABA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E65A-438D-B0CA-BC1959C7B5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5A-438D-B0CA-BC1959C7B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1266851314</c:v>
                </c:pt>
                <c:pt idx="1">
                  <c:v>155201268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65A-438D-B0CA-BC1959C7B564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82996421</c:v>
                </c:pt>
                <c:pt idx="1">
                  <c:v>29419196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65A-438D-B0CA-BC1959C7B564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90806117</c:v>
                </c:pt>
                <c:pt idx="1">
                  <c:v>17389345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65A-438D-B0CA-BC1959C7B564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1994450</c:v>
                </c:pt>
                <c:pt idx="1">
                  <c:v>1627861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65A-438D-B0CA-BC1959C7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119069017</c:v>
                </c:pt>
                <c:pt idx="1">
                  <c:v>130316423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3-4D01-8499-EB4C4760B55F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71C0C-015A-4099-B602-2E391B22F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771349550</c:v>
                </c:pt>
                <c:pt idx="1">
                  <c:v>747429568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3-4D01-8499-EB4C4760B55F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106001800</c:v>
                </c:pt>
                <c:pt idx="1">
                  <c:v>77280007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3-4D01-8499-EB4C4760B55F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142524513</c:v>
                </c:pt>
                <c:pt idx="1">
                  <c:v>778409233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3-4D01-8499-EB4C4760B55F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D016DE-FB54-4787-86F3-204877EAAB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215067320</c:v>
                </c:pt>
                <c:pt idx="1">
                  <c:v>78516938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33-4D01-8499-EB4C4760B55F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09060A-E86A-4E80-BB80-9E5E832DF8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321663347</c:v>
                </c:pt>
                <c:pt idx="1">
                  <c:v>422191377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33-4D01-8499-EB4C4760B55F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59269933</c:v>
                </c:pt>
                <c:pt idx="1">
                  <c:v>484504412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33-4D01-8499-EB4C4760B55F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7789965</c:v>
                </c:pt>
                <c:pt idx="1">
                  <c:v>32548170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33-4D01-8499-EB4C4760B55F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29E1E7-0B77-4FF9-82A4-4435D2BA14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1520636927</c:v>
                </c:pt>
                <c:pt idx="1">
                  <c:v>1180181855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33-4D01-8499-EB4C4760B55F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516940984</c:v>
                </c:pt>
                <c:pt idx="1">
                  <c:v>378519243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33-4D01-8499-EB4C4760B55F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EC1ED8-8175-4834-9B6B-F5814A38DB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459861684</c:v>
                </c:pt>
                <c:pt idx="1">
                  <c:v>593690546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33-4D01-8499-EB4C4760B55F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82690459</c:v>
                </c:pt>
                <c:pt idx="1">
                  <c:v>165272298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33-4D01-8499-EB4C4760B55F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935247030</c:v>
                </c:pt>
                <c:pt idx="1">
                  <c:v>998063085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33-4D01-8499-EB4C4760B55F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52CB92A-BB28-4A4A-A986-C98C6B51EA8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358665241</c:v>
                </c:pt>
                <c:pt idx="1">
                  <c:v>756966000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33-4D01-8499-EB4C4760B55F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33-4D01-8499-EB4C4760B55F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33-4D01-8499-EB4C4760B55F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274855</c:v>
                </c:pt>
                <c:pt idx="1">
                  <c:v>1810105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33-4D01-8499-EB4C4760B55F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140057671</c:v>
                </c:pt>
                <c:pt idx="1">
                  <c:v>130003141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33-4D01-8499-EB4C4760B55F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B2069D-0A25-4D60-947E-B0A5AE8DA3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9633-4D01-8499-EB4C4760B5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788218594</c:v>
                </c:pt>
                <c:pt idx="1">
                  <c:v>111587738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33-4D01-8499-EB4C4760B55F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77235715</c:v>
                </c:pt>
                <c:pt idx="1">
                  <c:v>19993705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33-4D01-8499-EB4C4760B55F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75344628</c:v>
                </c:pt>
                <c:pt idx="1">
                  <c:v>15945524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33-4D01-8499-EB4C4760B55F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183597</c:v>
                </c:pt>
                <c:pt idx="1">
                  <c:v>526986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33-4D01-8499-EB4C4760B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171575655</c:v>
                </c:pt>
                <c:pt idx="1">
                  <c:v>189307080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7-42CE-943C-0D0587BE8D7D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1074851391</c:v>
                </c:pt>
                <c:pt idx="1">
                  <c:v>1061843412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7-42CE-943C-0D0587BE8D7D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164935874</c:v>
                </c:pt>
                <c:pt idx="1">
                  <c:v>58954922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7-42CE-943C-0D0587BE8D7D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FCA042A-05B3-4546-89C4-F479900149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219572514</c:v>
                </c:pt>
                <c:pt idx="1">
                  <c:v>1142792337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17-42CE-943C-0D0587BE8D7D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E714B7-DB45-4620-BFE1-D2FEDEFD92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466884984</c:v>
                </c:pt>
                <c:pt idx="1">
                  <c:v>130466452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17-42CE-943C-0D0587BE8D7D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6F03AD-7CB3-4B62-AAD1-D915BA5F3A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572906211</c:v>
                </c:pt>
                <c:pt idx="1">
                  <c:v>646034500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17-42CE-943C-0D0587BE8D7D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89138369</c:v>
                </c:pt>
                <c:pt idx="1">
                  <c:v>588964606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17-42CE-943C-0D0587BE8D7D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14630059</c:v>
                </c:pt>
                <c:pt idx="1">
                  <c:v>59441491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17-42CE-943C-0D0587BE8D7D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2448242749</c:v>
                </c:pt>
                <c:pt idx="1">
                  <c:v>1678684049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17-42CE-943C-0D0587BE8D7D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8AC386-5FFF-4BD3-B1BF-CD44E3C94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824211823</c:v>
                </c:pt>
                <c:pt idx="1">
                  <c:v>533025987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17-42CE-943C-0D0587BE8D7D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2D14E6E-16A1-4E88-88C6-DAE5A4D13E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631230693</c:v>
                </c:pt>
                <c:pt idx="1">
                  <c:v>924653127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17-42CE-943C-0D0587BE8D7D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102745679</c:v>
                </c:pt>
                <c:pt idx="1">
                  <c:v>214592942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17-42CE-943C-0D0587BE8D7D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441A55-9924-4902-BA82-FBA93FCFAF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1631325741</c:v>
                </c:pt>
                <c:pt idx="1">
                  <c:v>1389155296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17-42CE-943C-0D0587BE8D7D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534685038</c:v>
                </c:pt>
                <c:pt idx="1">
                  <c:v>1017336566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17-42CE-943C-0D0587BE8D7D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17-42CE-943C-0D0587BE8D7D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17-42CE-943C-0D0587BE8D7D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736390</c:v>
                </c:pt>
                <c:pt idx="1">
                  <c:v>3062989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517-42CE-943C-0D0587BE8D7D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220883242</c:v>
                </c:pt>
                <c:pt idx="1">
                  <c:v>187255221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517-42CE-943C-0D0587BE8D7D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19B833-3E4C-466C-A94D-5F36D1E366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517-42CE-943C-0D0587BE8D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1168827272</c:v>
                </c:pt>
                <c:pt idx="1">
                  <c:v>161261773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17-42CE-943C-0D0587BE8D7D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75127113</c:v>
                </c:pt>
                <c:pt idx="1">
                  <c:v>27869270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17-42CE-943C-0D0587BE8D7D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72945650</c:v>
                </c:pt>
                <c:pt idx="1">
                  <c:v>31280760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517-42CE-943C-0D0587BE8D7D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534943</c:v>
                </c:pt>
                <c:pt idx="1">
                  <c:v>1745869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517-42CE-943C-0D0587BE8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182774354</c:v>
                </c:pt>
                <c:pt idx="1">
                  <c:v>175338426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9-409C-92D6-71008755F577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1039243657</c:v>
                </c:pt>
                <c:pt idx="1">
                  <c:v>879526851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79-409C-92D6-71008755F577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176875400</c:v>
                </c:pt>
                <c:pt idx="1">
                  <c:v>61991309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79-409C-92D6-71008755F577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194477240</c:v>
                </c:pt>
                <c:pt idx="1">
                  <c:v>1160329733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79-409C-92D6-71008755F577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AE14F87-B047-4344-8457-19938245C9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298576862</c:v>
                </c:pt>
                <c:pt idx="1">
                  <c:v>117664926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79-409C-92D6-71008755F577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7BDF35-20C5-439A-AD42-2B33DB7953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507876115</c:v>
                </c:pt>
                <c:pt idx="1">
                  <c:v>588581124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79-409C-92D6-71008755F577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88030604</c:v>
                </c:pt>
                <c:pt idx="1">
                  <c:v>559297395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179-409C-92D6-71008755F577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16845258</c:v>
                </c:pt>
                <c:pt idx="1">
                  <c:v>47294124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79-409C-92D6-71008755F577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1991943353</c:v>
                </c:pt>
                <c:pt idx="1">
                  <c:v>1488785013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179-409C-92D6-71008755F577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738446313</c:v>
                </c:pt>
                <c:pt idx="1">
                  <c:v>482609516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179-409C-92D6-71008755F577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53C9BC-4CF6-4F34-9E3E-78D38C1156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608074937</c:v>
                </c:pt>
                <c:pt idx="1">
                  <c:v>782392116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179-409C-92D6-71008755F577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96956353</c:v>
                </c:pt>
                <c:pt idx="1">
                  <c:v>204371108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179-409C-92D6-71008755F577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CBDA1A-1EA5-4D87-AE2B-E6C61521C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1216847740</c:v>
                </c:pt>
                <c:pt idx="1">
                  <c:v>1347062799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179-409C-92D6-71008755F577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616864816</c:v>
                </c:pt>
                <c:pt idx="1">
                  <c:v>1027603374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79-409C-92D6-71008755F577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179-409C-92D6-71008755F577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179-409C-92D6-71008755F577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2551372</c:v>
                </c:pt>
                <c:pt idx="1">
                  <c:v>2403923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179-409C-92D6-71008755F577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193896195</c:v>
                </c:pt>
                <c:pt idx="1">
                  <c:v>166494362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179-409C-92D6-71008755F577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5DF9BC-42CF-4E2B-B420-94C1300AFC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179-409C-92D6-71008755F5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903003166</c:v>
                </c:pt>
                <c:pt idx="1">
                  <c:v>155240450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179-409C-92D6-71008755F577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67129068</c:v>
                </c:pt>
                <c:pt idx="1">
                  <c:v>22494686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179-409C-92D6-71008755F577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88053567</c:v>
                </c:pt>
                <c:pt idx="1">
                  <c:v>19460100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179-409C-92D6-71008755F577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13550</c:v>
                </c:pt>
                <c:pt idx="1">
                  <c:v>758829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179-409C-92D6-71008755F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138614567</c:v>
                </c:pt>
                <c:pt idx="1">
                  <c:v>122655131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7-47E7-9782-2F74E1626613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652143888</c:v>
                </c:pt>
                <c:pt idx="1">
                  <c:v>497067158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7-47E7-9782-2F74E1626613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141381495</c:v>
                </c:pt>
                <c:pt idx="1">
                  <c:v>52272184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7-47E7-9782-2F74E1626613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877D28-A982-4622-A1D0-34EE50BAD2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207165421</c:v>
                </c:pt>
                <c:pt idx="1">
                  <c:v>666157338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87-47E7-9782-2F74E1626613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236148619</c:v>
                </c:pt>
                <c:pt idx="1">
                  <c:v>74875567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7-47E7-9782-2F74E1626613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941640-5793-472C-9474-E1F1FDEBA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376980650</c:v>
                </c:pt>
                <c:pt idx="1">
                  <c:v>341557707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7-47E7-9782-2F74E1626613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50061856</c:v>
                </c:pt>
                <c:pt idx="1">
                  <c:v>388180066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87-47E7-9782-2F74E1626613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9109429</c:v>
                </c:pt>
                <c:pt idx="1">
                  <c:v>37076665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87-47E7-9782-2F74E1626613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1568969156</c:v>
                </c:pt>
                <c:pt idx="1">
                  <c:v>987835992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87-47E7-9782-2F74E1626613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619542-719C-4FDC-B46B-8C15D943F3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683859116</c:v>
                </c:pt>
                <c:pt idx="1">
                  <c:v>339395187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87-47E7-9782-2F74E1626613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DEBA7D-3C97-4788-B536-95240DFB96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450331242</c:v>
                </c:pt>
                <c:pt idx="1">
                  <c:v>497223842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87-47E7-9782-2F74E1626613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87721751</c:v>
                </c:pt>
                <c:pt idx="1">
                  <c:v>133146084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B87-47E7-9782-2F74E1626613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3D9124-BCDB-4A4D-8143-FFB486E81E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852627333</c:v>
                </c:pt>
                <c:pt idx="1">
                  <c:v>798130126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B87-47E7-9782-2F74E1626613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C1C0D9-3930-4479-964F-01465E0E256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450226397</c:v>
                </c:pt>
                <c:pt idx="1">
                  <c:v>672160102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87-47E7-9782-2F74E1626613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87-47E7-9782-2F74E1626613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B87-47E7-9782-2F74E1626613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1706683</c:v>
                </c:pt>
                <c:pt idx="1">
                  <c:v>1679093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B87-47E7-9782-2F74E1626613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180060178</c:v>
                </c:pt>
                <c:pt idx="1">
                  <c:v>115616050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87-47E7-9782-2F74E1626613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8C6660-A433-4AE4-867B-17B5C25CE4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7B87-47E7-9782-2F74E16266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703515511</c:v>
                </c:pt>
                <c:pt idx="1">
                  <c:v>88990499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B87-47E7-9782-2F74E1626613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87920467</c:v>
                </c:pt>
                <c:pt idx="1">
                  <c:v>19247923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87-47E7-9782-2F74E1626613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79091344</c:v>
                </c:pt>
                <c:pt idx="1">
                  <c:v>12368845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B87-47E7-9782-2F74E1626613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107987</c:v>
                </c:pt>
                <c:pt idx="1">
                  <c:v>738624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B87-47E7-9782-2F74E162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175839103</c:v>
                </c:pt>
                <c:pt idx="1">
                  <c:v>200761372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699-822B-952BC7A3EC00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1143218263</c:v>
                </c:pt>
                <c:pt idx="1">
                  <c:v>914357808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699-822B-952BC7A3EC00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158360004</c:v>
                </c:pt>
                <c:pt idx="1">
                  <c:v>50423421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699-822B-952BC7A3EC00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548BB95-4E24-40B1-9C55-7C0F86AD1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217429204</c:v>
                </c:pt>
                <c:pt idx="1">
                  <c:v>1095015251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699-822B-952BC7A3EC00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F43632-01C4-4521-8C90-DEC43CD6FE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242781803</c:v>
                </c:pt>
                <c:pt idx="1">
                  <c:v>134589790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82-4699-822B-952BC7A3EC00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56A88-E013-4817-8AE7-385D41A49E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529844721</c:v>
                </c:pt>
                <c:pt idx="1">
                  <c:v>650907070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82-4699-822B-952BC7A3EC00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127625493</c:v>
                </c:pt>
                <c:pt idx="1">
                  <c:v>502047392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82-4699-822B-952BC7A3EC00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13539609</c:v>
                </c:pt>
                <c:pt idx="1">
                  <c:v>36406112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82-4699-822B-952BC7A3EC00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4E6469-25CC-40F9-BAC6-EF113D179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2056020912</c:v>
                </c:pt>
                <c:pt idx="1">
                  <c:v>1481617608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82-4699-822B-952BC7A3EC00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747358024</c:v>
                </c:pt>
                <c:pt idx="1">
                  <c:v>447860012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82-4699-822B-952BC7A3EC00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0E41577-17DB-464F-B98C-6C43E7D3B35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602260830</c:v>
                </c:pt>
                <c:pt idx="1">
                  <c:v>791380994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82-4699-822B-952BC7A3EC00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135681436</c:v>
                </c:pt>
                <c:pt idx="1">
                  <c:v>213207395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82-4699-822B-952BC7A3EC00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2E3D07-2BD5-4E0C-BC2F-F119E37066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1431303394</c:v>
                </c:pt>
                <c:pt idx="1">
                  <c:v>1345526231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282-4699-822B-952BC7A3EC00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467499428</c:v>
                </c:pt>
                <c:pt idx="1">
                  <c:v>1015446671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82-4699-822B-952BC7A3EC00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81451</c:v>
                </c:pt>
                <c:pt idx="1">
                  <c:v>113214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282-4699-822B-952BC7A3EC00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82-4699-822B-952BC7A3EC00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2918288</c:v>
                </c:pt>
                <c:pt idx="1">
                  <c:v>7111266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282-4699-822B-952BC7A3EC00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183442344</c:v>
                </c:pt>
                <c:pt idx="1">
                  <c:v>167843096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82-4699-822B-952BC7A3EC00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4DD5C9-C44E-4F99-813F-DA9CF2A8B7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E282-4699-822B-952BC7A3EC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1005023257</c:v>
                </c:pt>
                <c:pt idx="1">
                  <c:v>142850514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82-4699-822B-952BC7A3EC00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81109143</c:v>
                </c:pt>
                <c:pt idx="1">
                  <c:v>25627312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282-4699-822B-952BC7A3EC00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58304352</c:v>
                </c:pt>
                <c:pt idx="1">
                  <c:v>15338994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282-4699-822B-952BC7A3EC00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164601</c:v>
                </c:pt>
                <c:pt idx="1">
                  <c:v>1299837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282-4699-822B-952BC7A3E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三島医療圏!$S$6:$T$6</c:f>
              <c:numCache>
                <c:formatCode>General</c:formatCode>
                <c:ptCount val="2"/>
                <c:pt idx="0">
                  <c:v>922812978</c:v>
                </c:pt>
                <c:pt idx="1">
                  <c:v>802539056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A-47C0-A358-A1B7F9435E54}"/>
            </c:ext>
          </c:extLst>
        </c:ser>
        <c:ser>
          <c:idx val="1"/>
          <c:order val="1"/>
          <c:tx>
            <c:strRef>
              <c:f>三島医療圏!$R$7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2D1C37-BD8A-446D-A38A-A50E0E60B8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三島医療圏!$S$7:$T$7</c:f>
              <c:numCache>
                <c:formatCode>General</c:formatCode>
                <c:ptCount val="2"/>
                <c:pt idx="0">
                  <c:v>6251293361</c:v>
                </c:pt>
                <c:pt idx="1">
                  <c:v>4782918273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A-47C0-A358-A1B7F9435E54}"/>
            </c:ext>
          </c:extLst>
        </c:ser>
        <c:ser>
          <c:idx val="2"/>
          <c:order val="2"/>
          <c:tx>
            <c:strRef>
              <c:f>三島医療圏!$R$8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三島医療圏!$S$8:$T$8</c:f>
              <c:numCache>
                <c:formatCode>General</c:formatCode>
                <c:ptCount val="2"/>
                <c:pt idx="0">
                  <c:v>829979436</c:v>
                </c:pt>
                <c:pt idx="1">
                  <c:v>389081836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A-47C0-A358-A1B7F9435E54}"/>
            </c:ext>
          </c:extLst>
        </c:ser>
        <c:ser>
          <c:idx val="3"/>
          <c:order val="3"/>
          <c:tx>
            <c:strRef>
              <c:f>三島医療圏!$R$9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099485-FD03-4E71-884C-3C470F5D7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三島医療圏!$S$9:$T$9</c:f>
              <c:numCache>
                <c:formatCode>General</c:formatCode>
                <c:ptCount val="2"/>
                <c:pt idx="0">
                  <c:v>1118010983</c:v>
                </c:pt>
                <c:pt idx="1">
                  <c:v>5565111282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BA-47C0-A358-A1B7F9435E54}"/>
            </c:ext>
          </c:extLst>
        </c:ser>
        <c:ser>
          <c:idx val="4"/>
          <c:order val="4"/>
          <c:tx>
            <c:strRef>
              <c:f>三島医療圏!$R$10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E118D1-C94A-4B6C-8259-C6C7AC4633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三島医療圏!$S$10:$T$10</c:f>
              <c:numCache>
                <c:formatCode>General</c:formatCode>
                <c:ptCount val="2"/>
                <c:pt idx="0">
                  <c:v>2087074276</c:v>
                </c:pt>
                <c:pt idx="1">
                  <c:v>688964679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BA-47C0-A358-A1B7F9435E54}"/>
            </c:ext>
          </c:extLst>
        </c:ser>
        <c:ser>
          <c:idx val="5"/>
          <c:order val="5"/>
          <c:tx>
            <c:strRef>
              <c:f>三島医療圏!$R$11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7E9819-1FD7-4827-95CC-E277FC5484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三島医療圏!$S$11:$T$11</c:f>
              <c:numCache>
                <c:formatCode>General</c:formatCode>
                <c:ptCount val="2"/>
                <c:pt idx="0">
                  <c:v>3404290452</c:v>
                </c:pt>
                <c:pt idx="1">
                  <c:v>2998565703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BA-47C0-A358-A1B7F9435E54}"/>
            </c:ext>
          </c:extLst>
        </c:ser>
        <c:ser>
          <c:idx val="6"/>
          <c:order val="6"/>
          <c:tx>
            <c:strRef>
              <c:f>三島医療圏!$R$12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三島医療圏!$S$12:$T$12</c:f>
              <c:numCache>
                <c:formatCode>General</c:formatCode>
                <c:ptCount val="2"/>
                <c:pt idx="0">
                  <c:v>682968300</c:v>
                </c:pt>
                <c:pt idx="1">
                  <c:v>3113695738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BA-47C0-A358-A1B7F9435E54}"/>
            </c:ext>
          </c:extLst>
        </c:ser>
        <c:ser>
          <c:idx val="7"/>
          <c:order val="7"/>
          <c:tx>
            <c:strRef>
              <c:f>三島医療圏!$R$13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三島医療圏!$S$13:$T$13</c:f>
              <c:numCache>
                <c:formatCode>General</c:formatCode>
                <c:ptCount val="2"/>
                <c:pt idx="0">
                  <c:v>83150139</c:v>
                </c:pt>
                <c:pt idx="1">
                  <c:v>189826490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BA-47C0-A358-A1B7F9435E54}"/>
            </c:ext>
          </c:extLst>
        </c:ser>
        <c:ser>
          <c:idx val="8"/>
          <c:order val="8"/>
          <c:tx>
            <c:strRef>
              <c:f>三島医療圏!$R$14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8940F3-05AA-4047-8779-AD321CB700A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三島医療圏!$S$14:$T$14</c:f>
              <c:numCache>
                <c:formatCode>General</c:formatCode>
                <c:ptCount val="2"/>
                <c:pt idx="0">
                  <c:v>9775717714</c:v>
                </c:pt>
                <c:pt idx="1">
                  <c:v>7340690592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BA-47C0-A358-A1B7F9435E54}"/>
            </c:ext>
          </c:extLst>
        </c:ser>
        <c:ser>
          <c:idx val="9"/>
          <c:order val="9"/>
          <c:tx>
            <c:strRef>
              <c:f>三島医療圏!$R$15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B773E2-1DE0-4F6E-8626-1ECCC5EC59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三島医療圏!$S$15:$T$15</c:f>
              <c:numCache>
                <c:formatCode>General</c:formatCode>
                <c:ptCount val="2"/>
                <c:pt idx="0">
                  <c:v>3743340572</c:v>
                </c:pt>
                <c:pt idx="1">
                  <c:v>2106307793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BA-47C0-A358-A1B7F9435E54}"/>
            </c:ext>
          </c:extLst>
        </c:ser>
        <c:ser>
          <c:idx val="10"/>
          <c:order val="10"/>
          <c:tx>
            <c:strRef>
              <c:f>三島医療圏!$R$16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CF9FED-EA8B-4370-9FFD-3BC7067290D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三島医療圏!$S$16:$T$16</c:f>
              <c:numCache>
                <c:formatCode>General</c:formatCode>
                <c:ptCount val="2"/>
                <c:pt idx="0">
                  <c:v>3153211812</c:v>
                </c:pt>
                <c:pt idx="1">
                  <c:v>3800288410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BA-47C0-A358-A1B7F9435E54}"/>
            </c:ext>
          </c:extLst>
        </c:ser>
        <c:ser>
          <c:idx val="11"/>
          <c:order val="11"/>
          <c:tx>
            <c:strRef>
              <c:f>三島医療圏!$R$17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三島医療圏!$S$17:$T$17</c:f>
              <c:numCache>
                <c:formatCode>General</c:formatCode>
                <c:ptCount val="2"/>
                <c:pt idx="0">
                  <c:v>648270696</c:v>
                </c:pt>
                <c:pt idx="1">
                  <c:v>1007644075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BA-47C0-A358-A1B7F9435E54}"/>
            </c:ext>
          </c:extLst>
        </c:ser>
        <c:ser>
          <c:idx val="12"/>
          <c:order val="12"/>
          <c:tx>
            <c:strRef>
              <c:f>三島医療圏!$R$18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579554B-16EF-43E4-B026-3C5B3F5715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三島医療圏!$S$18:$T$18</c:f>
              <c:numCache>
                <c:formatCode>General</c:formatCode>
                <c:ptCount val="2"/>
                <c:pt idx="0">
                  <c:v>6104910821</c:v>
                </c:pt>
                <c:pt idx="1">
                  <c:v>5659333920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BA-47C0-A358-A1B7F9435E54}"/>
            </c:ext>
          </c:extLst>
        </c:ser>
        <c:ser>
          <c:idx val="13"/>
          <c:order val="13"/>
          <c:tx>
            <c:strRef>
              <c:f>三島医療圏!$R$19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81B0DD-9E08-4996-A768-5E38091BAEC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三島医療圏!$S$19:$T$19</c:f>
              <c:numCache>
                <c:formatCode>General</c:formatCode>
                <c:ptCount val="2"/>
                <c:pt idx="0">
                  <c:v>2250193980</c:v>
                </c:pt>
                <c:pt idx="1">
                  <c:v>4281563459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BA-47C0-A358-A1B7F9435E54}"/>
            </c:ext>
          </c:extLst>
        </c:ser>
        <c:ser>
          <c:idx val="14"/>
          <c:order val="14"/>
          <c:tx>
            <c:strRef>
              <c:f>三島医療圏!$R$20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三島医療圏!$S$20:$T$20</c:f>
              <c:numCache>
                <c:formatCode>General</c:formatCode>
                <c:ptCount val="2"/>
                <c:pt idx="0">
                  <c:v>51026</c:v>
                </c:pt>
                <c:pt idx="1">
                  <c:v>146064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CBA-47C0-A358-A1B7F9435E54}"/>
            </c:ext>
          </c:extLst>
        </c:ser>
        <c:ser>
          <c:idx val="15"/>
          <c:order val="15"/>
          <c:tx>
            <c:strRef>
              <c:f>三島医療圏!$R$21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三島医療圏!$S$21:$T$21</c:f>
              <c:numCache>
                <c:formatCode>General</c:formatCode>
                <c:ptCount val="2"/>
                <c:pt idx="0">
                  <c:v>929</c:v>
                </c:pt>
                <c:pt idx="1">
                  <c:v>23826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CBA-47C0-A358-A1B7F9435E54}"/>
            </c:ext>
          </c:extLst>
        </c:ser>
        <c:ser>
          <c:idx val="16"/>
          <c:order val="16"/>
          <c:tx>
            <c:strRef>
              <c:f>三島医療圏!$R$22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三島医療圏!$S$22:$T$22</c:f>
              <c:numCache>
                <c:formatCode>General</c:formatCode>
                <c:ptCount val="2"/>
                <c:pt idx="0">
                  <c:v>24810886</c:v>
                </c:pt>
                <c:pt idx="1">
                  <c:v>14656465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CBA-47C0-A358-A1B7F9435E54}"/>
            </c:ext>
          </c:extLst>
        </c:ser>
        <c:ser>
          <c:idx val="17"/>
          <c:order val="17"/>
          <c:tx>
            <c:strRef>
              <c:f>三島医療圏!$R$23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三島医療圏!$S$23:$T$23</c:f>
              <c:numCache>
                <c:formatCode>General</c:formatCode>
                <c:ptCount val="2"/>
                <c:pt idx="0">
                  <c:v>1032030424</c:v>
                </c:pt>
                <c:pt idx="1">
                  <c:v>800572935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CBA-47C0-A358-A1B7F9435E54}"/>
            </c:ext>
          </c:extLst>
        </c:ser>
        <c:ser>
          <c:idx val="18"/>
          <c:order val="18"/>
          <c:tx>
            <c:strRef>
              <c:f>三島医療圏!$R$24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E6-48CE-B014-F22822B6EE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6-48CE-B014-F22822B6E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三島医療圏!$S$24:$T$24</c:f>
              <c:numCache>
                <c:formatCode>General</c:formatCode>
                <c:ptCount val="2"/>
                <c:pt idx="0">
                  <c:v>5632420315</c:v>
                </c:pt>
                <c:pt idx="1">
                  <c:v>682498679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CBA-47C0-A358-A1B7F9435E54}"/>
            </c:ext>
          </c:extLst>
        </c:ser>
        <c:ser>
          <c:idx val="19"/>
          <c:order val="19"/>
          <c:tx>
            <c:strRef>
              <c:f>三島医療圏!$R$25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三島医療圏!$S$25:$T$25</c:f>
              <c:numCache>
                <c:formatCode>General</c:formatCode>
                <c:ptCount val="2"/>
                <c:pt idx="0">
                  <c:v>432575720</c:v>
                </c:pt>
                <c:pt idx="1">
                  <c:v>134999231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CBA-47C0-A358-A1B7F9435E54}"/>
            </c:ext>
          </c:extLst>
        </c:ser>
        <c:ser>
          <c:idx val="20"/>
          <c:order val="20"/>
          <c:tx>
            <c:strRef>
              <c:f>三島医療圏!$R$26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三島医療圏!$S$26:$T$26</c:f>
              <c:numCache>
                <c:formatCode>General</c:formatCode>
                <c:ptCount val="2"/>
                <c:pt idx="0">
                  <c:v>457302798</c:v>
                </c:pt>
                <c:pt idx="1">
                  <c:v>111756138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CBA-47C0-A358-A1B7F9435E54}"/>
            </c:ext>
          </c:extLst>
        </c:ser>
        <c:ser>
          <c:idx val="21"/>
          <c:order val="21"/>
          <c:tx>
            <c:strRef>
              <c:f>三島医療圏!$R$27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三島医療圏!$S$27:$T$27</c:f>
              <c:numCache>
                <c:formatCode>General</c:formatCode>
                <c:ptCount val="2"/>
                <c:pt idx="0">
                  <c:v>3206552</c:v>
                </c:pt>
                <c:pt idx="1">
                  <c:v>7476126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CBA-47C0-A358-A1B7F9435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106674516</c:v>
                </c:pt>
                <c:pt idx="1">
                  <c:v>95774886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B-43F8-B0D9-94B9F09B1A63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74280B-5121-4B5C-847C-B5C72D0283B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777244201</c:v>
                </c:pt>
                <c:pt idx="1">
                  <c:v>653983412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B-43F8-B0D9-94B9F09B1A63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75305960</c:v>
                </c:pt>
                <c:pt idx="1">
                  <c:v>30354260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2B-43F8-B0D9-94B9F09B1A63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143511614</c:v>
                </c:pt>
                <c:pt idx="1">
                  <c:v>741803803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2B-43F8-B0D9-94B9F09B1A63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F9971B-F613-418C-A19B-FA2DEC9D5D1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142219780</c:v>
                </c:pt>
                <c:pt idx="1">
                  <c:v>75847767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2B-43F8-B0D9-94B9F09B1A63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F9CEF2-4BC7-404A-9D95-76B2249A16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317486437</c:v>
                </c:pt>
                <c:pt idx="1">
                  <c:v>366355704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2B-43F8-B0D9-94B9F09B1A63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87030312</c:v>
                </c:pt>
                <c:pt idx="1">
                  <c:v>391280002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2B-43F8-B0D9-94B9F09B1A63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7666319</c:v>
                </c:pt>
                <c:pt idx="1">
                  <c:v>34619801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2B-43F8-B0D9-94B9F09B1A63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DE5550-8FFF-4AA0-95F0-6146CFC73D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1426277111</c:v>
                </c:pt>
                <c:pt idx="1">
                  <c:v>1078848252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2B-43F8-B0D9-94B9F09B1A63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D8B76F1-A483-495E-98BE-F076A54E21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539129755</c:v>
                </c:pt>
                <c:pt idx="1">
                  <c:v>315826981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2B-43F8-B0D9-94B9F09B1A63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E95A2A-A049-43FC-8F5D-C37ACA78FA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400228506</c:v>
                </c:pt>
                <c:pt idx="1">
                  <c:v>547256692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F2B-43F8-B0D9-94B9F09B1A63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78934104</c:v>
                </c:pt>
                <c:pt idx="1">
                  <c:v>143661172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2B-43F8-B0D9-94B9F09B1A63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96F7A9-42C0-4A16-9F14-E1476CEC93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996623267</c:v>
                </c:pt>
                <c:pt idx="1">
                  <c:v>849307280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2B-43F8-B0D9-94B9F09B1A63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A4218B-28C9-4656-8CC8-082E0226A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322747377</c:v>
                </c:pt>
                <c:pt idx="1">
                  <c:v>741578776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2B-43F8-B0D9-94B9F09B1A63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F2B-43F8-B0D9-94B9F09B1A63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F2B-43F8-B0D9-94B9F09B1A63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3261520</c:v>
                </c:pt>
                <c:pt idx="1">
                  <c:v>2822414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F2B-43F8-B0D9-94B9F09B1A63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116029997</c:v>
                </c:pt>
                <c:pt idx="1">
                  <c:v>100958371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F2B-43F8-B0D9-94B9F09B1A63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2B-43F8-B0D9-94B9F09B1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731382210</c:v>
                </c:pt>
                <c:pt idx="1">
                  <c:v>97564597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F2B-43F8-B0D9-94B9F09B1A63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38875327</c:v>
                </c:pt>
                <c:pt idx="1">
                  <c:v>17680607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2B-43F8-B0D9-94B9F09B1A63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40831473</c:v>
                </c:pt>
                <c:pt idx="1">
                  <c:v>8952262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F2B-43F8-B0D9-94B9F09B1A63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120034</c:v>
                </c:pt>
                <c:pt idx="1">
                  <c:v>2188508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F2B-43F8-B0D9-94B9F09B1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164325248</c:v>
                </c:pt>
                <c:pt idx="1">
                  <c:v>147306824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A-4E2D-8745-3BA2F3C5E8C4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C1592A-4EE6-4728-A2D1-F55B15FCB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977173833</c:v>
                </c:pt>
                <c:pt idx="1">
                  <c:v>820240445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A-4E2D-8745-3BA2F3C5E8C4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196024416</c:v>
                </c:pt>
                <c:pt idx="1">
                  <c:v>33089887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DA-4E2D-8745-3BA2F3C5E8C4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DE86A0-4149-4206-8780-C32AE03819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162422849</c:v>
                </c:pt>
                <c:pt idx="1">
                  <c:v>939702518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DA-4E2D-8745-3BA2F3C5E8C4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B694A5-9A5C-4D97-AE6B-E9E21C0862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301302218</c:v>
                </c:pt>
                <c:pt idx="1">
                  <c:v>103190464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DA-4E2D-8745-3BA2F3C5E8C4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F0025-0DEA-4FFA-80B0-6E10B10B79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492497080</c:v>
                </c:pt>
                <c:pt idx="1">
                  <c:v>530663912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DA-4E2D-8745-3BA2F3C5E8C4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100430474</c:v>
                </c:pt>
                <c:pt idx="1">
                  <c:v>437859776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DA-4E2D-8745-3BA2F3C5E8C4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16686186</c:v>
                </c:pt>
                <c:pt idx="1">
                  <c:v>38408022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DA-4E2D-8745-3BA2F3C5E8C4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0009B4-5738-4254-B816-6213B949DD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2097128748</c:v>
                </c:pt>
                <c:pt idx="1">
                  <c:v>1299093727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DA-4E2D-8745-3BA2F3C5E8C4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A7E4AF-1707-4820-8E49-369273A927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663486831</c:v>
                </c:pt>
                <c:pt idx="1">
                  <c:v>412524784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DA-4E2D-8745-3BA2F3C5E8C4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566227936</c:v>
                </c:pt>
                <c:pt idx="1">
                  <c:v>694580080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DA-4E2D-8745-3BA2F3C5E8C4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83426960</c:v>
                </c:pt>
                <c:pt idx="1">
                  <c:v>160938946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DA-4E2D-8745-3BA2F3C5E8C4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52BE522-1E7D-4CBC-BD49-122A02E311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1118355515</c:v>
                </c:pt>
                <c:pt idx="1">
                  <c:v>1148417534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DA-4E2D-8745-3BA2F3C5E8C4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77EDA-35ED-4515-82F5-F55C26AC36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465106966</c:v>
                </c:pt>
                <c:pt idx="1">
                  <c:v>932453946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DA-4E2D-8745-3BA2F3C5E8C4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DA-4E2D-8745-3BA2F3C5E8C4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DA-4E2D-8745-3BA2F3C5E8C4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660708</c:v>
                </c:pt>
                <c:pt idx="1">
                  <c:v>4278282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DA-4E2D-8745-3BA2F3C5E8C4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152511899</c:v>
                </c:pt>
                <c:pt idx="1">
                  <c:v>137167822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DA-4E2D-8745-3BA2F3C5E8C4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DA-4E2D-8745-3BA2F3C5E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920001849</c:v>
                </c:pt>
                <c:pt idx="1">
                  <c:v>135981613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DA-4E2D-8745-3BA2F3C5E8C4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71140031</c:v>
                </c:pt>
                <c:pt idx="1">
                  <c:v>22152653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DA-4E2D-8745-3BA2F3C5E8C4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89650475</c:v>
                </c:pt>
                <c:pt idx="1">
                  <c:v>22295606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DA-4E2D-8745-3BA2F3C5E8C4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915508</c:v>
                </c:pt>
                <c:pt idx="1">
                  <c:v>984744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DA-4E2D-8745-3BA2F3C5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260999909</c:v>
                </c:pt>
                <c:pt idx="1">
                  <c:v>230335876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6-4F81-AB9D-17FEB217A8C6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EA19EA-0062-4AE9-9065-CD0D1505C3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1336923049</c:v>
                </c:pt>
                <c:pt idx="1">
                  <c:v>1372192466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06-4F81-AB9D-17FEB217A8C6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229457834</c:v>
                </c:pt>
                <c:pt idx="1">
                  <c:v>68247781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06-4F81-AB9D-17FEB217A8C6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013993-A5EF-4B3F-ADA5-F50C58944F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303695016</c:v>
                </c:pt>
                <c:pt idx="1">
                  <c:v>1720049735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06-4F81-AB9D-17FEB217A8C6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414743171</c:v>
                </c:pt>
                <c:pt idx="1">
                  <c:v>165787133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06-4F81-AB9D-17FEB217A8C6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525C12A-C317-43AE-92CB-4BD627207B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702818966</c:v>
                </c:pt>
                <c:pt idx="1">
                  <c:v>825072519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06-4F81-AB9D-17FEB217A8C6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117392853</c:v>
                </c:pt>
                <c:pt idx="1">
                  <c:v>881242365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06-4F81-AB9D-17FEB217A8C6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14851811</c:v>
                </c:pt>
                <c:pt idx="1">
                  <c:v>69300042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C06-4F81-AB9D-17FEB217A8C6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5B3C85-1116-4861-8086-662BA00456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2849114694</c:v>
                </c:pt>
                <c:pt idx="1">
                  <c:v>2199791401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C06-4F81-AB9D-17FEB217A8C6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22312D-4954-4DAF-A38D-C696013EB4C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1039368657</c:v>
                </c:pt>
                <c:pt idx="1">
                  <c:v>719847198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C06-4F81-AB9D-17FEB217A8C6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89CA64-D633-4EF5-90D8-CF8FC844D18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863498257</c:v>
                </c:pt>
                <c:pt idx="1">
                  <c:v>1196850698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C06-4F81-AB9D-17FEB217A8C6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152176236</c:v>
                </c:pt>
                <c:pt idx="1">
                  <c:v>265514628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06-4F81-AB9D-17FEB217A8C6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C14581-947C-413A-9B45-2786F6531B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1791387514</c:v>
                </c:pt>
                <c:pt idx="1">
                  <c:v>2006904689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C06-4F81-AB9D-17FEB217A8C6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6-4F81-AB9D-17FEB217A8C6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799495288</c:v>
                </c:pt>
                <c:pt idx="1">
                  <c:v>1570838115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C06-4F81-AB9D-17FEB217A8C6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117518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C06-4F81-AB9D-17FEB217A8C6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C06-4F81-AB9D-17FEB217A8C6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9740804</c:v>
                </c:pt>
                <c:pt idx="1">
                  <c:v>4182974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C06-4F81-AB9D-17FEB217A8C6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316362716</c:v>
                </c:pt>
                <c:pt idx="1">
                  <c:v>246178530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C06-4F81-AB9D-17FEB217A8C6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6-4F81-AB9D-17FEB217A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1328575776</c:v>
                </c:pt>
                <c:pt idx="1">
                  <c:v>212906114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C06-4F81-AB9D-17FEB217A8C6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120009692</c:v>
                </c:pt>
                <c:pt idx="1">
                  <c:v>34354707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C06-4F81-AB9D-17FEB217A8C6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107263682</c:v>
                </c:pt>
                <c:pt idx="1">
                  <c:v>20256161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C06-4F81-AB9D-17FEB217A8C6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2824755</c:v>
                </c:pt>
                <c:pt idx="1">
                  <c:v>1339389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C06-4F81-AB9D-17FEB217A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130069195</c:v>
                </c:pt>
                <c:pt idx="1">
                  <c:v>111438734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B-4AB1-B29F-9017069842D7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132013-FCB6-494E-B075-8F0FD60222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642285756</c:v>
                </c:pt>
                <c:pt idx="1">
                  <c:v>606984411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EB-4AB1-B29F-9017069842D7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94437265</c:v>
                </c:pt>
                <c:pt idx="1">
                  <c:v>37101210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EB-4AB1-B29F-9017069842D7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103271724</c:v>
                </c:pt>
                <c:pt idx="1">
                  <c:v>703814922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EB-4AB1-B29F-9017069842D7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ABB602E-7DDF-4BAE-AE30-27F09ED177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183863514</c:v>
                </c:pt>
                <c:pt idx="1">
                  <c:v>80171958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EB-4AB1-B29F-9017069842D7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021072F-A179-4B33-91D9-11C600E63F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285355530</c:v>
                </c:pt>
                <c:pt idx="1">
                  <c:v>368101024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FEB-4AB1-B29F-9017069842D7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81666294</c:v>
                </c:pt>
                <c:pt idx="1">
                  <c:v>329313430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EB-4AB1-B29F-9017069842D7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11057869</c:v>
                </c:pt>
                <c:pt idx="1">
                  <c:v>25494774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FEB-4AB1-B29F-9017069842D7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6842FC-A02D-41E4-BF34-EC3C958D311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1402182503</c:v>
                </c:pt>
                <c:pt idx="1">
                  <c:v>912766266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FEB-4AB1-B29F-9017069842D7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E556A2-1655-4686-984F-57ED53C83B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564032628</c:v>
                </c:pt>
                <c:pt idx="1">
                  <c:v>303319241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FEB-4AB1-B29F-9017069842D7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15A75D-7D05-496D-833C-5A71C41A491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361065987</c:v>
                </c:pt>
                <c:pt idx="1">
                  <c:v>474121868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FEB-4AB1-B29F-9017069842D7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76401324</c:v>
                </c:pt>
                <c:pt idx="1">
                  <c:v>131717660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FEB-4AB1-B29F-9017069842D7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9FE316-E545-4C57-A144-FFE4E46A60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762066404</c:v>
                </c:pt>
                <c:pt idx="1">
                  <c:v>690089662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FEB-4AB1-B29F-9017069842D7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A402720-AA4B-4009-9AA5-7B2F66A7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258100964</c:v>
                </c:pt>
                <c:pt idx="1">
                  <c:v>633521597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EB-4AB1-B29F-9017069842D7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60600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FEB-4AB1-B29F-9017069842D7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FEB-4AB1-B29F-9017069842D7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1361167</c:v>
                </c:pt>
                <c:pt idx="1">
                  <c:v>4484265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FEB-4AB1-B29F-9017069842D7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105884868</c:v>
                </c:pt>
                <c:pt idx="1">
                  <c:v>105791786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FEB-4AB1-B29F-9017069842D7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EB-4AB1-B29F-901706984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791653497</c:v>
                </c:pt>
                <c:pt idx="1">
                  <c:v>77649273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FEB-4AB1-B29F-9017069842D7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32764807</c:v>
                </c:pt>
                <c:pt idx="1">
                  <c:v>13330582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FEB-4AB1-B29F-9017069842D7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69099588</c:v>
                </c:pt>
                <c:pt idx="1">
                  <c:v>12481016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FEB-4AB1-B29F-9017069842D7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273236</c:v>
                </c:pt>
                <c:pt idx="1">
                  <c:v>821808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FEB-4AB1-B29F-90170698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79802941</c:v>
                </c:pt>
                <c:pt idx="1">
                  <c:v>57613160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4-46FF-8E02-CDB03B47D31E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7C0EFA-33C4-41FC-BE95-FF447D90F4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449136540</c:v>
                </c:pt>
                <c:pt idx="1">
                  <c:v>361527430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4-46FF-8E02-CDB03B47D31E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61761661</c:v>
                </c:pt>
                <c:pt idx="1">
                  <c:v>30788303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4-46FF-8E02-CDB03B47D31E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5C86A60-FD05-448D-9D51-AD3C648C85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82641238</c:v>
                </c:pt>
                <c:pt idx="1">
                  <c:v>424220323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4-46FF-8E02-CDB03B47D31E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117192315</c:v>
                </c:pt>
                <c:pt idx="1">
                  <c:v>53735797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64-46FF-8E02-CDB03B47D31E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221087825</c:v>
                </c:pt>
                <c:pt idx="1">
                  <c:v>248449462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64-46FF-8E02-CDB03B47D31E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42731864</c:v>
                </c:pt>
                <c:pt idx="1">
                  <c:v>200415650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64-46FF-8E02-CDB03B47D31E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5623964</c:v>
                </c:pt>
                <c:pt idx="1">
                  <c:v>20054451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64-46FF-8E02-CDB03B47D31E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4B9EB-2133-4CFF-9487-B514E07D5C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908125319</c:v>
                </c:pt>
                <c:pt idx="1">
                  <c:v>613459353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64-46FF-8E02-CDB03B47D31E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60F58E1-850D-4409-B296-94424AB87D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313762481</c:v>
                </c:pt>
                <c:pt idx="1">
                  <c:v>179191824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64-46FF-8E02-CDB03B47D31E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7F5FCA-F8BE-4E33-8A9D-C2DD4D67235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250931937</c:v>
                </c:pt>
                <c:pt idx="1">
                  <c:v>304307596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064-46FF-8E02-CDB03B47D31E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48954803</c:v>
                </c:pt>
                <c:pt idx="1">
                  <c:v>92367516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064-46FF-8E02-CDB03B47D31E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8A2CD8-F2F2-4125-A557-DF8AC2AB06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508582008</c:v>
                </c:pt>
                <c:pt idx="1">
                  <c:v>464015987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064-46FF-8E02-CDB03B47D31E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34D7B73-E200-4451-A75B-84C76DE182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193395344</c:v>
                </c:pt>
                <c:pt idx="1">
                  <c:v>395447064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64-46FF-8E02-CDB03B47D31E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2861</c:v>
                </c:pt>
                <c:pt idx="1">
                  <c:v>16606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064-46FF-8E02-CDB03B47D31E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064-46FF-8E02-CDB03B47D31E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344681</c:v>
                </c:pt>
                <c:pt idx="1">
                  <c:v>1166750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064-46FF-8E02-CDB03B47D31E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120134196</c:v>
                </c:pt>
                <c:pt idx="1">
                  <c:v>63273861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064-46FF-8E02-CDB03B47D31E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64-46FF-8E02-CDB03B47D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430778537</c:v>
                </c:pt>
                <c:pt idx="1">
                  <c:v>56450500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064-46FF-8E02-CDB03B47D31E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27580834</c:v>
                </c:pt>
                <c:pt idx="1">
                  <c:v>10520205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064-46FF-8E02-CDB03B47D31E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48822274</c:v>
                </c:pt>
                <c:pt idx="1">
                  <c:v>7784943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064-46FF-8E02-CDB03B47D31E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200127</c:v>
                </c:pt>
                <c:pt idx="1">
                  <c:v>261113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064-46FF-8E02-CDB03B47D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915924839</c:v>
                </c:pt>
                <c:pt idx="1">
                  <c:v>883466247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F-4E7D-AD87-759D8333A92B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6501752067</c:v>
                </c:pt>
                <c:pt idx="1">
                  <c:v>5631390854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EF-4E7D-AD87-759D8333A92B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853524583</c:v>
                </c:pt>
                <c:pt idx="1">
                  <c:v>455162238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EF-4E7D-AD87-759D8333A92B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1075138187</c:v>
                </c:pt>
                <c:pt idx="1">
                  <c:v>5898994215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EF-4E7D-AD87-759D8333A92B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2965087129</c:v>
                </c:pt>
                <c:pt idx="1">
                  <c:v>692774445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EF-4E7D-AD87-759D8333A92B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3399623564</c:v>
                </c:pt>
                <c:pt idx="1">
                  <c:v>3169832149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EF-4E7D-AD87-759D8333A92B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801310809</c:v>
                </c:pt>
                <c:pt idx="1">
                  <c:v>3113511842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EF-4E7D-AD87-759D8333A92B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89258502</c:v>
                </c:pt>
                <c:pt idx="1">
                  <c:v>215589826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5EF-4E7D-AD87-759D8333A92B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13245565466</c:v>
                </c:pt>
                <c:pt idx="1">
                  <c:v>8075862246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5EF-4E7D-AD87-759D8333A92B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4087866954</c:v>
                </c:pt>
                <c:pt idx="1">
                  <c:v>2518967346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5EF-4E7D-AD87-759D8333A92B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3598877564</c:v>
                </c:pt>
                <c:pt idx="1">
                  <c:v>4304761714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5EF-4E7D-AD87-759D8333A92B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671347198</c:v>
                </c:pt>
                <c:pt idx="1">
                  <c:v>1148134399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5EF-4E7D-AD87-759D8333A92B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8961486811</c:v>
                </c:pt>
                <c:pt idx="1">
                  <c:v>6547675003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5EF-4E7D-AD87-759D8333A92B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EF-4E7D-AD87-759D8333A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2809516302</c:v>
                </c:pt>
                <c:pt idx="1">
                  <c:v>5391892136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5EF-4E7D-AD87-759D8333A92B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294201</c:v>
                </c:pt>
                <c:pt idx="1">
                  <c:v>80344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5EF-4E7D-AD87-759D8333A92B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2147</c:v>
                </c:pt>
                <c:pt idx="1">
                  <c:v>24445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EF-4E7D-AD87-759D8333A92B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18055759</c:v>
                </c:pt>
                <c:pt idx="1">
                  <c:v>15569469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5EF-4E7D-AD87-759D8333A92B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1256584406</c:v>
                </c:pt>
                <c:pt idx="1">
                  <c:v>912289649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5EF-4E7D-AD87-759D8333A92B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1-406D-85E1-D7197F8E6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6594995086</c:v>
                </c:pt>
                <c:pt idx="1">
                  <c:v>725413316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5EF-4E7D-AD87-759D8333A92B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416550813</c:v>
                </c:pt>
                <c:pt idx="1">
                  <c:v>140895014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5EF-4E7D-AD87-759D8333A92B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477395653</c:v>
                </c:pt>
                <c:pt idx="1">
                  <c:v>140877286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5EF-4E7D-AD87-759D8333A92B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2739010</c:v>
                </c:pt>
                <c:pt idx="1">
                  <c:v>10163567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5EF-4E7D-AD87-759D8333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181615595</c:v>
                </c:pt>
                <c:pt idx="1">
                  <c:v>145240564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3-4B56-8B97-C3EB0E674E38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AE321C-8980-4A64-BFEA-CC676C68A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1054077791</c:v>
                </c:pt>
                <c:pt idx="1">
                  <c:v>786366195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3-4B56-8B97-C3EB0E674E38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166057141</c:v>
                </c:pt>
                <c:pt idx="1">
                  <c:v>75185314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73-4B56-8B97-C3EB0E674E38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0649953-685E-477D-8B95-DB3B9E9359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197413821</c:v>
                </c:pt>
                <c:pt idx="1">
                  <c:v>959636044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73-4B56-8B97-C3EB0E674E38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70C7CA-BD95-406C-9586-90AFA9123A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491609173</c:v>
                </c:pt>
                <c:pt idx="1">
                  <c:v>113801480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73-4B56-8B97-C3EB0E674E38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0D56389-0FB4-4DCD-9CA8-68D71C535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629758208</c:v>
                </c:pt>
                <c:pt idx="1">
                  <c:v>516366602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73-4B56-8B97-C3EB0E674E38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131303576</c:v>
                </c:pt>
                <c:pt idx="1">
                  <c:v>540718133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3-4B56-8B97-C3EB0E674E38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14610182</c:v>
                </c:pt>
                <c:pt idx="1">
                  <c:v>37048932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73-4B56-8B97-C3EB0E674E38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90D711-5BF4-4FB9-813C-5340C3B329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2309066194</c:v>
                </c:pt>
                <c:pt idx="1">
                  <c:v>1341699293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E73-4B56-8B97-C3EB0E674E38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F2E88A-8A7D-4971-A073-066E1B26B8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778235853</c:v>
                </c:pt>
                <c:pt idx="1">
                  <c:v>407358857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E73-4B56-8B97-C3EB0E674E38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632120239</c:v>
                </c:pt>
                <c:pt idx="1">
                  <c:v>714818010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E73-4B56-8B97-C3EB0E674E38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133488203</c:v>
                </c:pt>
                <c:pt idx="1">
                  <c:v>190148380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E73-4B56-8B97-C3EB0E674E38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6FE3D0-57FA-45FC-B209-A837857817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1470523143</c:v>
                </c:pt>
                <c:pt idx="1">
                  <c:v>1050606875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E73-4B56-8B97-C3EB0E674E38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1A25AA-80B3-48CD-97F5-68CC9D2022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546199316</c:v>
                </c:pt>
                <c:pt idx="1">
                  <c:v>821635084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E73-4B56-8B97-C3EB0E674E38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294201</c:v>
                </c:pt>
                <c:pt idx="1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E73-4B56-8B97-C3EB0E674E38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E73-4B56-8B97-C3EB0E674E38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3784626</c:v>
                </c:pt>
                <c:pt idx="1">
                  <c:v>2523681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E73-4B56-8B97-C3EB0E674E38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253099598</c:v>
                </c:pt>
                <c:pt idx="1">
                  <c:v>150984827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E73-4B56-8B97-C3EB0E674E38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73-4B56-8B97-C3EB0E674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1108272071</c:v>
                </c:pt>
                <c:pt idx="1">
                  <c:v>115773300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E73-4B56-8B97-C3EB0E674E38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73301408</c:v>
                </c:pt>
                <c:pt idx="1">
                  <c:v>23910741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E73-4B56-8B97-C3EB0E674E38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88563996</c:v>
                </c:pt>
                <c:pt idx="1">
                  <c:v>25257769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E73-4B56-8B97-C3EB0E674E38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57405</c:v>
                </c:pt>
                <c:pt idx="1">
                  <c:v>351482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E73-4B56-8B97-C3EB0E674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100417558</c:v>
                </c:pt>
                <c:pt idx="1">
                  <c:v>116472654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0BF-9C50-05CBF5C963EF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4305B3-9D54-4E4E-8F77-0172BC324D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903032019</c:v>
                </c:pt>
                <c:pt idx="1">
                  <c:v>774706701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6-40BF-9C50-05CBF5C963EF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130271497</c:v>
                </c:pt>
                <c:pt idx="1">
                  <c:v>35829193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6-40BF-9C50-05CBF5C963EF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7060C27-1E33-4E7C-8D20-D2AC2B123B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157059715</c:v>
                </c:pt>
                <c:pt idx="1">
                  <c:v>793372886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06-40BF-9C50-05CBF5C963EF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468328393</c:v>
                </c:pt>
                <c:pt idx="1">
                  <c:v>96761383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06-40BF-9C50-05CBF5C963EF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C3822D-93B9-4879-9685-18885480F4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428731687</c:v>
                </c:pt>
                <c:pt idx="1">
                  <c:v>453716624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06-40BF-9C50-05CBF5C963EF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106705342</c:v>
                </c:pt>
                <c:pt idx="1">
                  <c:v>406239793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06-40BF-9C50-05CBF5C963EF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14687061</c:v>
                </c:pt>
                <c:pt idx="1">
                  <c:v>24000635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06-40BF-9C50-05CBF5C963EF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1745185548</c:v>
                </c:pt>
                <c:pt idx="1">
                  <c:v>1093353912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06-40BF-9C50-05CBF5C963EF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373718-35DA-4A3F-9663-6431A0CBC97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466881075</c:v>
                </c:pt>
                <c:pt idx="1">
                  <c:v>328069732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06-40BF-9C50-05CBF5C963EF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98D6E2-897A-4F11-9F89-D71E19631D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453389514</c:v>
                </c:pt>
                <c:pt idx="1">
                  <c:v>571096659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06-40BF-9C50-05CBF5C963EF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84142300</c:v>
                </c:pt>
                <c:pt idx="1">
                  <c:v>160713823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06-40BF-9C50-05CBF5C963EF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3D6E6E-B777-4686-963C-65EF3A3ED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1406448503</c:v>
                </c:pt>
                <c:pt idx="1">
                  <c:v>827996712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06-40BF-9C50-05CBF5C963EF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DB25D05-23A3-4B7C-B1B3-71A1D3B68B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424145389</c:v>
                </c:pt>
                <c:pt idx="1">
                  <c:v>686797200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06-40BF-9C50-05CBF5C963EF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B06-40BF-9C50-05CBF5C963EF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2147</c:v>
                </c:pt>
                <c:pt idx="1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06-40BF-9C50-05CBF5C963EF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434053</c:v>
                </c:pt>
                <c:pt idx="1">
                  <c:v>1773307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06-40BF-9C50-05CBF5C963EF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139644040</c:v>
                </c:pt>
                <c:pt idx="1">
                  <c:v>129136578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06-40BF-9C50-05CBF5C963EF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06-40BF-9C50-05CBF5C96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873619888</c:v>
                </c:pt>
                <c:pt idx="1">
                  <c:v>94410758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B06-40BF-9C50-05CBF5C963EF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61466544</c:v>
                </c:pt>
                <c:pt idx="1">
                  <c:v>19352317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B06-40BF-9C50-05CBF5C963EF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82038031</c:v>
                </c:pt>
                <c:pt idx="1">
                  <c:v>14543605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06-40BF-9C50-05CBF5C963EF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672276</c:v>
                </c:pt>
                <c:pt idx="1">
                  <c:v>3730147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B06-40BF-9C50-05CBF5C96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105377261</c:v>
                </c:pt>
                <c:pt idx="1">
                  <c:v>96265947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6-4863-9E52-B5F0FC010C09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D0790D-5C05-4740-A18A-99220674D7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862954473</c:v>
                </c:pt>
                <c:pt idx="1">
                  <c:v>686038634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6-4863-9E52-B5F0FC010C09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100962187</c:v>
                </c:pt>
                <c:pt idx="1">
                  <c:v>29450927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6-4863-9E52-B5F0FC010C09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FE29C4-D2FA-488A-AE96-0E26B7B38C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141387330</c:v>
                </c:pt>
                <c:pt idx="1">
                  <c:v>696403265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56-4863-9E52-B5F0FC010C09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273685052</c:v>
                </c:pt>
                <c:pt idx="1">
                  <c:v>78259931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56-4863-9E52-B5F0FC010C09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3ACDF7-4143-4C3A-91F9-4E1EEE357D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390845128</c:v>
                </c:pt>
                <c:pt idx="1">
                  <c:v>323249790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56-4863-9E52-B5F0FC010C09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95947058</c:v>
                </c:pt>
                <c:pt idx="1">
                  <c:v>302954635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56-4863-9E52-B5F0FC010C09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12036996</c:v>
                </c:pt>
                <c:pt idx="1">
                  <c:v>22393909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56-4863-9E52-B5F0FC010C09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356233-9539-4F6F-AA40-088A918A0A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1518174291</c:v>
                </c:pt>
                <c:pt idx="1">
                  <c:v>931298481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56-4863-9E52-B5F0FC010C09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91728E6-B81C-468A-90D2-1CC6FFFE5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488300885</c:v>
                </c:pt>
                <c:pt idx="1">
                  <c:v>268321041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56-4863-9E52-B5F0FC010C09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F20B40-2E27-4E06-86A7-D9E35E65E5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428912685</c:v>
                </c:pt>
                <c:pt idx="1">
                  <c:v>519506887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556-4863-9E52-B5F0FC010C09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67615454</c:v>
                </c:pt>
                <c:pt idx="1">
                  <c:v>129009116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6-4863-9E52-B5F0FC010C09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9DDD07-0D43-4133-94D3-E96A55F3C3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1084755018</c:v>
                </c:pt>
                <c:pt idx="1">
                  <c:v>858435298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556-4863-9E52-B5F0FC010C09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906922-0711-4B90-B57F-ECAB5E67E2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294801053</c:v>
                </c:pt>
                <c:pt idx="1">
                  <c:v>680424823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56-4863-9E52-B5F0FC010C09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556-4863-9E52-B5F0FC010C09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56-4863-9E52-B5F0FC010C09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2805933</c:v>
                </c:pt>
                <c:pt idx="1">
                  <c:v>2073320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556-4863-9E52-B5F0FC010C09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134873466</c:v>
                </c:pt>
                <c:pt idx="1">
                  <c:v>103051271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56-4863-9E52-B5F0FC010C09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56-4863-9E52-B5F0FC010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767937680</c:v>
                </c:pt>
                <c:pt idx="1">
                  <c:v>88428873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556-4863-9E52-B5F0FC010C09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55894429</c:v>
                </c:pt>
                <c:pt idx="1">
                  <c:v>16751252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556-4863-9E52-B5F0FC010C09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71116127</c:v>
                </c:pt>
                <c:pt idx="1">
                  <c:v>20808644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556-4863-9E52-B5F0FC010C09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1204</c:v>
                </c:pt>
                <c:pt idx="1">
                  <c:v>435418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556-4863-9E52-B5F0FC01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154967794</c:v>
                </c:pt>
                <c:pt idx="1">
                  <c:v>137549364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42A5-97A3-AF7728D3B9DC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8F08D8-4544-48CA-BDDD-76D058D88E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974504552</c:v>
                </c:pt>
                <c:pt idx="1">
                  <c:v>805277547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0-42A5-97A3-AF7728D3B9DC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123891819</c:v>
                </c:pt>
                <c:pt idx="1">
                  <c:v>74394266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0-42A5-97A3-AF7728D3B9DC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12C524-3D46-404C-BE99-3D9D3B2FFC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129743919</c:v>
                </c:pt>
                <c:pt idx="1">
                  <c:v>954549428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0-42A5-97A3-AF7728D3B9DC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514768665</c:v>
                </c:pt>
                <c:pt idx="1">
                  <c:v>117087295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F0-42A5-97A3-AF7728D3B9DC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B68E62-0AF1-4D4F-89FF-6B968A9E9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481954792</c:v>
                </c:pt>
                <c:pt idx="1">
                  <c:v>537794766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F0-42A5-97A3-AF7728D3B9DC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92316724</c:v>
                </c:pt>
                <c:pt idx="1">
                  <c:v>575766983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F0-42A5-97A3-AF7728D3B9DC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10264980</c:v>
                </c:pt>
                <c:pt idx="1">
                  <c:v>43515986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F0-42A5-97A3-AF7728D3B9DC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BA6936-597C-4824-AA32-F046250A1C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2096311454</c:v>
                </c:pt>
                <c:pt idx="1">
                  <c:v>1313846196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F0-42A5-97A3-AF7728D3B9DC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3C48DF4-7056-4A08-9E64-010AD2B763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672147644</c:v>
                </c:pt>
                <c:pt idx="1">
                  <c:v>425700889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F0-42A5-97A3-AF7728D3B9DC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502970955</c:v>
                </c:pt>
                <c:pt idx="1">
                  <c:v>652038255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F0-42A5-97A3-AF7728D3B9DC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93122502</c:v>
                </c:pt>
                <c:pt idx="1">
                  <c:v>187714050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EF0-42A5-97A3-AF7728D3B9DC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E8AB6F-92B3-4387-94A8-5C6511F13A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1266355493</c:v>
                </c:pt>
                <c:pt idx="1">
                  <c:v>1041162887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F0-42A5-97A3-AF7728D3B9DC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E04D962-E9D4-4EDF-8E6F-8A95F34557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375244961</c:v>
                </c:pt>
                <c:pt idx="1">
                  <c:v>734699900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F0-42A5-97A3-AF7728D3B9DC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EF0-42A5-97A3-AF7728D3B9DC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EF0-42A5-97A3-AF7728D3B9DC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1769776</c:v>
                </c:pt>
                <c:pt idx="1">
                  <c:v>2657861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EF0-42A5-97A3-AF7728D3B9DC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156791501</c:v>
                </c:pt>
                <c:pt idx="1">
                  <c:v>140721137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F0-42A5-97A3-AF7728D3B9DC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F0-42A5-97A3-AF7728D3B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1095475576</c:v>
                </c:pt>
                <c:pt idx="1">
                  <c:v>115166488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EF0-42A5-97A3-AF7728D3B9DC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61646913</c:v>
                </c:pt>
                <c:pt idx="1">
                  <c:v>21676342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EF0-42A5-97A3-AF7728D3B9DC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70782540</c:v>
                </c:pt>
                <c:pt idx="1">
                  <c:v>15853792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EF0-42A5-97A3-AF7728D3B9DC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1821600</c:v>
                </c:pt>
                <c:pt idx="1">
                  <c:v>839763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EF0-42A5-97A3-AF7728D3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北河内医療圏!$S$6:$T$6</c:f>
              <c:numCache>
                <c:formatCode>General</c:formatCode>
                <c:ptCount val="2"/>
                <c:pt idx="0">
                  <c:v>1451995342</c:v>
                </c:pt>
                <c:pt idx="1">
                  <c:v>1153743479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2-4157-A33F-1FC32100AAEF}"/>
            </c:ext>
          </c:extLst>
        </c:ser>
        <c:ser>
          <c:idx val="1"/>
          <c:order val="1"/>
          <c:tx>
            <c:strRef>
              <c:f>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76A27E-7172-4EE2-865B-594C087BD9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北河内医療圏!$S$7:$T$7</c:f>
              <c:numCache>
                <c:formatCode>General</c:formatCode>
                <c:ptCount val="2"/>
                <c:pt idx="0">
                  <c:v>9019170663</c:v>
                </c:pt>
                <c:pt idx="1">
                  <c:v>8503558525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32-4157-A33F-1FC32100AAEF}"/>
            </c:ext>
          </c:extLst>
        </c:ser>
        <c:ser>
          <c:idx val="2"/>
          <c:order val="2"/>
          <c:tx>
            <c:strRef>
              <c:f>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北河内医療圏!$S$8:$T$8</c:f>
              <c:numCache>
                <c:formatCode>General</c:formatCode>
                <c:ptCount val="2"/>
                <c:pt idx="0">
                  <c:v>1094084337</c:v>
                </c:pt>
                <c:pt idx="1">
                  <c:v>507288296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32-4157-A33F-1FC32100AAEF}"/>
            </c:ext>
          </c:extLst>
        </c:ser>
        <c:ser>
          <c:idx val="3"/>
          <c:order val="3"/>
          <c:tx>
            <c:strRef>
              <c:f>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DBA7AB9-C54B-4C7F-B51D-CCD5858AA9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北河内医療圏!$S$9:$T$9</c:f>
              <c:numCache>
                <c:formatCode>General</c:formatCode>
                <c:ptCount val="2"/>
                <c:pt idx="0">
                  <c:v>1474784634</c:v>
                </c:pt>
                <c:pt idx="1">
                  <c:v>8449291573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32-4157-A33F-1FC32100AAEF}"/>
            </c:ext>
          </c:extLst>
        </c:ser>
        <c:ser>
          <c:idx val="4"/>
          <c:order val="4"/>
          <c:tx>
            <c:strRef>
              <c:f>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881C5D5-5B6B-4D60-9DC5-109FFF2A7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北河内医療圏!$S$10:$T$10</c:f>
              <c:numCache>
                <c:formatCode>General</c:formatCode>
                <c:ptCount val="2"/>
                <c:pt idx="0">
                  <c:v>2443659488</c:v>
                </c:pt>
                <c:pt idx="1">
                  <c:v>884187922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32-4157-A33F-1FC32100AAEF}"/>
            </c:ext>
          </c:extLst>
        </c:ser>
        <c:ser>
          <c:idx val="5"/>
          <c:order val="5"/>
          <c:tx>
            <c:strRef>
              <c:f>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8EE66D-7B42-4EBD-8553-3032CE0A8B5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北河内医療圏!$S$11:$T$11</c:f>
              <c:numCache>
                <c:formatCode>General</c:formatCode>
                <c:ptCount val="2"/>
                <c:pt idx="0">
                  <c:v>3419078703</c:v>
                </c:pt>
                <c:pt idx="1">
                  <c:v>4383642677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32-4157-A33F-1FC32100AAEF}"/>
            </c:ext>
          </c:extLst>
        </c:ser>
        <c:ser>
          <c:idx val="6"/>
          <c:order val="6"/>
          <c:tx>
            <c:strRef>
              <c:f>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北河内医療圏!$S$12:$T$12</c:f>
              <c:numCache>
                <c:formatCode>General</c:formatCode>
                <c:ptCount val="2"/>
                <c:pt idx="0">
                  <c:v>1248959866</c:v>
                </c:pt>
                <c:pt idx="1">
                  <c:v>4538730822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32-4157-A33F-1FC32100AAEF}"/>
            </c:ext>
          </c:extLst>
        </c:ser>
        <c:ser>
          <c:idx val="7"/>
          <c:order val="7"/>
          <c:tx>
            <c:strRef>
              <c:f>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北河内医療圏!$S$13:$T$13</c:f>
              <c:numCache>
                <c:formatCode>General</c:formatCode>
                <c:ptCount val="2"/>
                <c:pt idx="0">
                  <c:v>144274253</c:v>
                </c:pt>
                <c:pt idx="1">
                  <c:v>327881831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32-4157-A33F-1FC32100AAEF}"/>
            </c:ext>
          </c:extLst>
        </c:ser>
        <c:ser>
          <c:idx val="8"/>
          <c:order val="8"/>
          <c:tx>
            <c:strRef>
              <c:f>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北河内医療圏!$S$14:$T$14</c:f>
              <c:numCache>
                <c:formatCode>General</c:formatCode>
                <c:ptCount val="2"/>
                <c:pt idx="0">
                  <c:v>15906316546</c:v>
                </c:pt>
                <c:pt idx="1">
                  <c:v>11564797746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32-4157-A33F-1FC32100AAEF}"/>
            </c:ext>
          </c:extLst>
        </c:ser>
        <c:ser>
          <c:idx val="9"/>
          <c:order val="9"/>
          <c:tx>
            <c:strRef>
              <c:f>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30B72F-0CFB-4C24-9C40-C02B2F82D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北河内医療圏!$S$15:$T$15</c:f>
              <c:numCache>
                <c:formatCode>General</c:formatCode>
                <c:ptCount val="2"/>
                <c:pt idx="0">
                  <c:v>5999809971</c:v>
                </c:pt>
                <c:pt idx="1">
                  <c:v>3515008970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E32-4157-A33F-1FC32100AAEF}"/>
            </c:ext>
          </c:extLst>
        </c:ser>
        <c:ser>
          <c:idx val="10"/>
          <c:order val="10"/>
          <c:tx>
            <c:strRef>
              <c:f>北河内医療圏!$R$16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5EE94E-6CB6-414D-9CCE-9429C5AA27F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北河内医療圏!$S$16:$T$16</c:f>
              <c:numCache>
                <c:formatCode>General</c:formatCode>
                <c:ptCount val="2"/>
                <c:pt idx="0">
                  <c:v>4743604946</c:v>
                </c:pt>
                <c:pt idx="1">
                  <c:v>5941084941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E32-4157-A33F-1FC32100AAEF}"/>
            </c:ext>
          </c:extLst>
        </c:ser>
        <c:ser>
          <c:idx val="11"/>
          <c:order val="11"/>
          <c:tx>
            <c:strRef>
              <c:f>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北河内医療圏!$S$17:$T$17</c:f>
              <c:numCache>
                <c:formatCode>General</c:formatCode>
                <c:ptCount val="2"/>
                <c:pt idx="0">
                  <c:v>1052664401</c:v>
                </c:pt>
                <c:pt idx="1">
                  <c:v>1510950168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E32-4157-A33F-1FC32100AAEF}"/>
            </c:ext>
          </c:extLst>
        </c:ser>
        <c:ser>
          <c:idx val="12"/>
          <c:order val="12"/>
          <c:tx>
            <c:strRef>
              <c:f>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2B5C85D-2E94-477B-8927-C4E8B61A5A3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北河内医療圏!$S$18:$T$18</c:f>
              <c:numCache>
                <c:formatCode>General</c:formatCode>
                <c:ptCount val="2"/>
                <c:pt idx="0">
                  <c:v>9791575627</c:v>
                </c:pt>
                <c:pt idx="1">
                  <c:v>8722275706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E32-4157-A33F-1FC32100AAEF}"/>
            </c:ext>
          </c:extLst>
        </c:ser>
        <c:ser>
          <c:idx val="13"/>
          <c:order val="13"/>
          <c:tx>
            <c:strRef>
              <c:f>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E15DF5-BCAC-420F-9D1D-1C219807B2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北河内医療圏!$S$19:$T$19</c:f>
              <c:numCache>
                <c:formatCode>General</c:formatCode>
                <c:ptCount val="2"/>
                <c:pt idx="0">
                  <c:v>3725024980</c:v>
                </c:pt>
                <c:pt idx="1">
                  <c:v>8271310042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E32-4157-A33F-1FC32100AAEF}"/>
            </c:ext>
          </c:extLst>
        </c:ser>
        <c:ser>
          <c:idx val="14"/>
          <c:order val="14"/>
          <c:tx>
            <c:strRef>
              <c:f>北河内医療圏!$R$20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北河内医療圏!$S$20:$T$20</c:f>
              <c:numCache>
                <c:formatCode>General</c:formatCode>
                <c:ptCount val="2"/>
                <c:pt idx="0">
                  <c:v>116694</c:v>
                </c:pt>
                <c:pt idx="1">
                  <c:v>95650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E32-4157-A33F-1FC32100AAEF}"/>
            </c:ext>
          </c:extLst>
        </c:ser>
        <c:ser>
          <c:idx val="15"/>
          <c:order val="15"/>
          <c:tx>
            <c:strRef>
              <c:f>北河内医療圏!$R$21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北河内医療圏!$S$21:$T$21</c:f>
              <c:numCache>
                <c:formatCode>General</c:formatCode>
                <c:ptCount val="2"/>
                <c:pt idx="0">
                  <c:v>174307</c:v>
                </c:pt>
                <c:pt idx="1">
                  <c:v>16912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E32-4157-A33F-1FC32100AAEF}"/>
            </c:ext>
          </c:extLst>
        </c:ser>
        <c:ser>
          <c:idx val="16"/>
          <c:order val="16"/>
          <c:tx>
            <c:strRef>
              <c:f>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北河内医療圏!$S$22:$T$22</c:f>
              <c:numCache>
                <c:formatCode>General</c:formatCode>
                <c:ptCount val="2"/>
                <c:pt idx="0">
                  <c:v>32199958</c:v>
                </c:pt>
                <c:pt idx="1">
                  <c:v>17991544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E32-4157-A33F-1FC32100AAEF}"/>
            </c:ext>
          </c:extLst>
        </c:ser>
        <c:ser>
          <c:idx val="17"/>
          <c:order val="17"/>
          <c:tx>
            <c:strRef>
              <c:f>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北河内医療圏!$S$23:$T$23</c:f>
              <c:numCache>
                <c:formatCode>General</c:formatCode>
                <c:ptCount val="2"/>
                <c:pt idx="0">
                  <c:v>1321211307</c:v>
                </c:pt>
                <c:pt idx="1">
                  <c:v>1195349319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32-4157-A33F-1FC32100AAEF}"/>
            </c:ext>
          </c:extLst>
        </c:ser>
        <c:ser>
          <c:idx val="18"/>
          <c:order val="18"/>
          <c:tx>
            <c:strRef>
              <c:f>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1-48DC-9FD1-4ADA44BBB4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1-48DC-9FD1-4ADA44BBB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北河内医療圏!$S$24:$T$24</c:f>
              <c:numCache>
                <c:formatCode>General</c:formatCode>
                <c:ptCount val="2"/>
                <c:pt idx="0">
                  <c:v>7997210586</c:v>
                </c:pt>
                <c:pt idx="1">
                  <c:v>1045495393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E32-4157-A33F-1FC32100AAEF}"/>
            </c:ext>
          </c:extLst>
        </c:ser>
        <c:ser>
          <c:idx val="19"/>
          <c:order val="19"/>
          <c:tx>
            <c:strRef>
              <c:f>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北河内医療圏!$S$25:$T$25</c:f>
              <c:numCache>
                <c:formatCode>General</c:formatCode>
                <c:ptCount val="2"/>
                <c:pt idx="0">
                  <c:v>579350330</c:v>
                </c:pt>
                <c:pt idx="1">
                  <c:v>197139084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E32-4157-A33F-1FC32100AAEF}"/>
            </c:ext>
          </c:extLst>
        </c:ser>
        <c:ser>
          <c:idx val="20"/>
          <c:order val="20"/>
          <c:tx>
            <c:strRef>
              <c:f>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北河内医療圏!$S$26:$T$26</c:f>
              <c:numCache>
                <c:formatCode>General</c:formatCode>
                <c:ptCount val="2"/>
                <c:pt idx="0">
                  <c:v>663634066</c:v>
                </c:pt>
                <c:pt idx="1">
                  <c:v>195245441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E32-4157-A33F-1FC32100AAEF}"/>
            </c:ext>
          </c:extLst>
        </c:ser>
        <c:ser>
          <c:idx val="21"/>
          <c:order val="21"/>
          <c:tx>
            <c:strRef>
              <c:f>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北河内医療圏!$S$27:$T$27</c:f>
              <c:numCache>
                <c:formatCode>General</c:formatCode>
                <c:ptCount val="2"/>
                <c:pt idx="0">
                  <c:v>3627125</c:v>
                </c:pt>
                <c:pt idx="1">
                  <c:v>7255199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E32-4157-A33F-1FC32100A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145206887</c:v>
                </c:pt>
                <c:pt idx="1">
                  <c:v>183888506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7-4D7C-9DA6-A8D6041EA7C6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D06196-4814-4B02-B69C-9C6CFA62F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1214089066</c:v>
                </c:pt>
                <c:pt idx="1">
                  <c:v>1281180260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7-4D7C-9DA6-A8D6041EA7C6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111908909</c:v>
                </c:pt>
                <c:pt idx="1">
                  <c:v>120125783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7-4D7C-9DA6-A8D6041EA7C6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93A5CB-484F-4349-8831-7F3F5219F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187492808</c:v>
                </c:pt>
                <c:pt idx="1">
                  <c:v>1162479064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7-4D7C-9DA6-A8D6041EA7C6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FBB1CB2-3FE2-4519-8AAC-1053174D46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609218737</c:v>
                </c:pt>
                <c:pt idx="1">
                  <c:v>124012944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D7-4D7C-9DA6-A8D6041EA7C6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62AA51-9B8C-4114-8447-378B219A63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679396569</c:v>
                </c:pt>
                <c:pt idx="1">
                  <c:v>649997459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D7-4D7C-9DA6-A8D6041EA7C6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181458062</c:v>
                </c:pt>
                <c:pt idx="1">
                  <c:v>569175010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0D7-4D7C-9DA6-A8D6041EA7C6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23724776</c:v>
                </c:pt>
                <c:pt idx="1">
                  <c:v>41293014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D7-4D7C-9DA6-A8D6041EA7C6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7480EE9-0AEB-4FDF-8F37-E22E892788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2668536896</c:v>
                </c:pt>
                <c:pt idx="1">
                  <c:v>1601625937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D7-4D7C-9DA6-A8D6041EA7C6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BC19F1-506E-4EFB-A45C-DCB172DEFD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626305042</c:v>
                </c:pt>
                <c:pt idx="1">
                  <c:v>520993610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0D7-4D7C-9DA6-A8D6041EA7C6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754DED-0958-4730-8945-B4DD608DD3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657841313</c:v>
                </c:pt>
                <c:pt idx="1">
                  <c:v>862434426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0D7-4D7C-9DA6-A8D6041EA7C6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108471743</c:v>
                </c:pt>
                <c:pt idx="1">
                  <c:v>231086511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D7-4D7C-9DA6-A8D6041EA7C6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3BB816-9A82-4D08-AD2D-07DAD2F4FF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1680326326</c:v>
                </c:pt>
                <c:pt idx="1">
                  <c:v>1314106221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0D7-4D7C-9DA6-A8D6041EA7C6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ED0411-E602-40A3-B4FB-FADF6279B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468408260</c:v>
                </c:pt>
                <c:pt idx="1">
                  <c:v>1066888954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0D7-4D7C-9DA6-A8D6041EA7C6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0D7-4D7C-9DA6-A8D6041EA7C6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0D7-4D7C-9DA6-A8D6041EA7C6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2804987</c:v>
                </c:pt>
                <c:pt idx="1">
                  <c:v>2499808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0D7-4D7C-9DA6-A8D6041EA7C6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245851158</c:v>
                </c:pt>
                <c:pt idx="1">
                  <c:v>179578594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0D7-4D7C-9DA6-A8D6041EA7C6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D7-4D7C-9DA6-A8D6041EA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1342786309</c:v>
                </c:pt>
                <c:pt idx="1">
                  <c:v>135992285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0D7-4D7C-9DA6-A8D6041EA7C6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48568174</c:v>
                </c:pt>
                <c:pt idx="1">
                  <c:v>30531163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0D7-4D7C-9DA6-A8D6041EA7C6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59271164</c:v>
                </c:pt>
                <c:pt idx="1">
                  <c:v>17596076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D7-4D7C-9DA6-A8D6041EA7C6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138784</c:v>
                </c:pt>
                <c:pt idx="1">
                  <c:v>3869864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0D7-4D7C-9DA6-A8D6041E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178250058</c:v>
                </c:pt>
                <c:pt idx="1">
                  <c:v>158204863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E-4997-852B-8F6769BA7D3A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1162935403</c:v>
                </c:pt>
                <c:pt idx="1">
                  <c:v>979841656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5E-4997-852B-8F6769BA7D3A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151747104</c:v>
                </c:pt>
                <c:pt idx="1">
                  <c:v>104314572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5E-4997-852B-8F6769BA7D3A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D507612-FF7B-4E4C-B620-922C00444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192637108</c:v>
                </c:pt>
                <c:pt idx="1">
                  <c:v>1020808218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5E-4997-852B-8F6769BA7D3A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46F00C-4E35-44CF-8A0E-8F30B0738C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481080927</c:v>
                </c:pt>
                <c:pt idx="1">
                  <c:v>129730988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5E-4997-852B-8F6769BA7D3A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C86E47-2742-4C26-B407-1260B28897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619839365</c:v>
                </c:pt>
                <c:pt idx="1">
                  <c:v>536128684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5E-4997-852B-8F6769BA7D3A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138236138</c:v>
                </c:pt>
                <c:pt idx="1">
                  <c:v>598711622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5E-4997-852B-8F6769BA7D3A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11138399</c:v>
                </c:pt>
                <c:pt idx="1">
                  <c:v>38130494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5E-4997-852B-8F6769BA7D3A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CF6CC8-934D-4EF3-894E-D9A692BF00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2226581118</c:v>
                </c:pt>
                <c:pt idx="1">
                  <c:v>1399855677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5E-4997-852B-8F6769BA7D3A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5AA499-4CD9-4A4D-AF5B-D5E3E645B1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812186333</c:v>
                </c:pt>
                <c:pt idx="1">
                  <c:v>453651155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5E-4997-852B-8F6769BA7D3A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21604-7BFB-408A-95BC-8FCBA5314E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738097056</c:v>
                </c:pt>
                <c:pt idx="1">
                  <c:v>762836247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5E-4997-852B-8F6769BA7D3A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142007853</c:v>
                </c:pt>
                <c:pt idx="1">
                  <c:v>187540202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5E-4997-852B-8F6769BA7D3A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6A5EDF-9850-4CED-BA79-C6067EBBDF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1668003123</c:v>
                </c:pt>
                <c:pt idx="1">
                  <c:v>1117398326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5E-4997-852B-8F6769BA7D3A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B1AEB1E-38FB-4DCF-8167-3A96A22A91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534437022</c:v>
                </c:pt>
                <c:pt idx="1">
                  <c:v>1089245594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5E-4997-852B-8F6769BA7D3A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5E-4997-852B-8F6769BA7D3A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25E-4997-852B-8F6769BA7D3A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5087730</c:v>
                </c:pt>
                <c:pt idx="1">
                  <c:v>3454215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25E-4997-852B-8F6769BA7D3A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268606132</c:v>
                </c:pt>
                <c:pt idx="1">
                  <c:v>163235371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5E-4997-852B-8F6769BA7D3A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5E-4997-852B-8F6769BA7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1095201127</c:v>
                </c:pt>
                <c:pt idx="1">
                  <c:v>135675456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25E-4997-852B-8F6769BA7D3A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86453650</c:v>
                </c:pt>
                <c:pt idx="1">
                  <c:v>22483107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5E-4997-852B-8F6769BA7D3A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97938054</c:v>
                </c:pt>
                <c:pt idx="1">
                  <c:v>40636149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25E-4997-852B-8F6769BA7D3A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45560</c:v>
                </c:pt>
                <c:pt idx="1">
                  <c:v>818967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25E-4997-852B-8F6769BA7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50089686</c:v>
                </c:pt>
                <c:pt idx="1">
                  <c:v>45844349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8-4EB7-AC26-0AF6EE6E674B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330158763</c:v>
                </c:pt>
                <c:pt idx="1">
                  <c:v>317979861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8-4EB7-AC26-0AF6EE6E674B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68685926</c:v>
                </c:pt>
                <c:pt idx="1">
                  <c:v>15862183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88-4EB7-AC26-0AF6EE6E674B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0CA0B21-0895-44D9-A141-A10E119298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69403486</c:v>
                </c:pt>
                <c:pt idx="1">
                  <c:v>311745310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88-4EB7-AC26-0AF6EE6E674B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AD1AA3-3CF7-494C-95B0-5D1A44960E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126396182</c:v>
                </c:pt>
                <c:pt idx="1">
                  <c:v>33120424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88-4EB7-AC26-0AF6EE6E674B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C8365A-EB7B-4A53-BE0F-A55DE30708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169097815</c:v>
                </c:pt>
                <c:pt idx="1">
                  <c:v>152578224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88-4EB7-AC26-0AF6EE6E674B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55343909</c:v>
                </c:pt>
                <c:pt idx="1">
                  <c:v>119945666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88-4EB7-AC26-0AF6EE6E674B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2796108</c:v>
                </c:pt>
                <c:pt idx="1">
                  <c:v>9206856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88-4EB7-AC26-0AF6EE6E674B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681709965</c:v>
                </c:pt>
                <c:pt idx="1">
                  <c:v>394182750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E88-4EB7-AC26-0AF6EE6E674B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243810122</c:v>
                </c:pt>
                <c:pt idx="1">
                  <c:v>114872062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E88-4EB7-AC26-0AF6EE6E674B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185545802</c:v>
                </c:pt>
                <c:pt idx="1">
                  <c:v>222031230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E88-4EB7-AC26-0AF6EE6E674B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42499143</c:v>
                </c:pt>
                <c:pt idx="1">
                  <c:v>61922317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88-4EB7-AC26-0AF6EE6E674B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385075205</c:v>
                </c:pt>
                <c:pt idx="1">
                  <c:v>337968684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E88-4EB7-AC26-0AF6EE6E674B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166280301</c:v>
                </c:pt>
                <c:pt idx="1">
                  <c:v>312200581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88-4EB7-AC26-0AF6EE6E674B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6660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E88-4EB7-AC26-0AF6EE6E674B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E88-4EB7-AC26-0AF6EE6E674B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1368654</c:v>
                </c:pt>
                <c:pt idx="1">
                  <c:v>587277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E88-4EB7-AC26-0AF6EE6E674B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57718511</c:v>
                </c:pt>
                <c:pt idx="1">
                  <c:v>45581871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88-4EB7-AC26-0AF6EE6E674B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88-4EB7-AC26-0AF6EE6E6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311702435</c:v>
                </c:pt>
                <c:pt idx="1">
                  <c:v>39966156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E88-4EB7-AC26-0AF6EE6E674B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29219695</c:v>
                </c:pt>
                <c:pt idx="1">
                  <c:v>6190092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E88-4EB7-AC26-0AF6EE6E674B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7685741</c:v>
                </c:pt>
                <c:pt idx="1">
                  <c:v>6181251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E88-4EB7-AC26-0AF6EE6E674B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2181</c:v>
                </c:pt>
                <c:pt idx="1">
                  <c:v>117926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E88-4EB7-AC26-0AF6EE6E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249202893</c:v>
                </c:pt>
                <c:pt idx="1">
                  <c:v>218304826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F-419F-AC39-FBE5B4849E6A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05E5BF-46B0-474E-B9A2-1DC9FB1997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1260900129</c:v>
                </c:pt>
                <c:pt idx="1">
                  <c:v>1109160183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F-419F-AC39-FBE5B4849E6A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231810508</c:v>
                </c:pt>
                <c:pt idx="1">
                  <c:v>72866169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F-419F-AC39-FBE5B4849E6A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215015577</c:v>
                </c:pt>
                <c:pt idx="1">
                  <c:v>1222383873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9F-419F-AC39-FBE5B4849E6A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1A175CD-65EB-4AF1-8D6C-DE4F769F03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1150214321</c:v>
                </c:pt>
                <c:pt idx="1">
                  <c:v>210080429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9F-419F-AC39-FBE5B4849E6A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0BF709-ECEC-4BBA-A73B-FFE23DDE8B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1457660588</c:v>
                </c:pt>
                <c:pt idx="1">
                  <c:v>753810798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9F-419F-AC39-FBE5B4849E6A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69029920</c:v>
                </c:pt>
                <c:pt idx="1">
                  <c:v>727447459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9F-419F-AC39-FBE5B4849E6A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19876138</c:v>
                </c:pt>
                <c:pt idx="1">
                  <c:v>46817514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9F-419F-AC39-FBE5B4849E6A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3464928562</c:v>
                </c:pt>
                <c:pt idx="1">
                  <c:v>1922602610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9F-419F-AC39-FBE5B4849E6A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F-419F-AC39-FBE5B4849E6A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910144200</c:v>
                </c:pt>
                <c:pt idx="1">
                  <c:v>580180312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9F-419F-AC39-FBE5B4849E6A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BE1CD0-93E2-4A32-ABEA-E520331BE1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inBase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742694653</c:v>
                </c:pt>
                <c:pt idx="1">
                  <c:v>949488556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C9F-419F-AC39-FBE5B4849E6A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126429316</c:v>
                </c:pt>
                <c:pt idx="1">
                  <c:v>242038831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9F-419F-AC39-FBE5B4849E6A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2493263209</c:v>
                </c:pt>
                <c:pt idx="1">
                  <c:v>1358272803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9F-419F-AC39-FBE5B4849E6A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EB01B5-0A92-4200-B954-2CE068596E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772151327</c:v>
                </c:pt>
                <c:pt idx="1">
                  <c:v>1070627916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C9F-419F-AC39-FBE5B4849E6A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855</c:v>
                </c:pt>
                <c:pt idx="1">
                  <c:v>24866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C9F-419F-AC39-FBE5B4849E6A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C9F-419F-AC39-FBE5B4849E6A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746529</c:v>
                </c:pt>
                <c:pt idx="1">
                  <c:v>2771415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C9F-419F-AC39-FBE5B4849E6A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308633781</c:v>
                </c:pt>
                <c:pt idx="1">
                  <c:v>222732623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C9F-419F-AC39-FBE5B4849E6A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9F-419F-AC39-FBE5B4849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1803392645</c:v>
                </c:pt>
                <c:pt idx="1">
                  <c:v>162340857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C9F-419F-AC39-FBE5B4849E6A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161645571</c:v>
                </c:pt>
                <c:pt idx="1">
                  <c:v>31401803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C9F-419F-AC39-FBE5B4849E6A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74950173</c:v>
                </c:pt>
                <c:pt idx="1">
                  <c:v>27361698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C9F-419F-AC39-FBE5B4849E6A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513035</c:v>
                </c:pt>
                <c:pt idx="1">
                  <c:v>426910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C9F-419F-AC39-FBE5B4849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393041904</c:v>
                </c:pt>
                <c:pt idx="1">
                  <c:v>417520287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C-4CE6-91E4-C1102C1A9045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9C6B8-A539-4D5A-ADAB-813D510680A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3009106170</c:v>
                </c:pt>
                <c:pt idx="1">
                  <c:v>2610290731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FC-4CE6-91E4-C1102C1A9045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351185146</c:v>
                </c:pt>
                <c:pt idx="1">
                  <c:v>165453876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FC-4CE6-91E4-C1102C1A9045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7A7E884-D16E-4619-B7B8-E93D23EC79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453516934</c:v>
                </c:pt>
                <c:pt idx="1">
                  <c:v>2745376220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FC-4CE6-91E4-C1102C1A9045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820F91-6C82-4743-B341-1122997598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1011332924</c:v>
                </c:pt>
                <c:pt idx="1">
                  <c:v>359016889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FC-4CE6-91E4-C1102C1A9045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678D33C-8112-47DB-BB38-288811D42E7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1380579649</c:v>
                </c:pt>
                <c:pt idx="1">
                  <c:v>1507969599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FC-4CE6-91E4-C1102C1A9045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331695432</c:v>
                </c:pt>
                <c:pt idx="1">
                  <c:v>1464133464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FC-4CE6-91E4-C1102C1A9045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39168267</c:v>
                </c:pt>
                <c:pt idx="1">
                  <c:v>107461909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FC-4CE6-91E4-C1102C1A9045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72FF0D-23C2-47F7-8C9A-8DD2111C03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5510631298</c:v>
                </c:pt>
                <c:pt idx="1">
                  <c:v>3901010520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FC-4CE6-91E4-C1102C1A9045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352424-7D08-4B42-A49E-8043EBBCBF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1850483110</c:v>
                </c:pt>
                <c:pt idx="1">
                  <c:v>1164761670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FC-4CE6-91E4-C1102C1A9045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0FEA5-A3FB-48ED-8259-06AD974EAE3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1510781009</c:v>
                </c:pt>
                <c:pt idx="1">
                  <c:v>2032937441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FC-4CE6-91E4-C1102C1A9045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256825194</c:v>
                </c:pt>
                <c:pt idx="1">
                  <c:v>497590277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FC-4CE6-91E4-C1102C1A9045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A78CA-DFF0-45C9-83DC-3C63B12D0F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2961769033</c:v>
                </c:pt>
                <c:pt idx="1">
                  <c:v>3130963326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5FC-4CE6-91E4-C1102C1A9045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92ED35A-331E-413B-86E8-60FD12883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1054455824</c:v>
                </c:pt>
                <c:pt idx="1">
                  <c:v>2216063013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FC-4CE6-91E4-C1102C1A9045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52178</c:v>
                </c:pt>
                <c:pt idx="1">
                  <c:v>101608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5FC-4CE6-91E4-C1102C1A9045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FC-4CE6-91E4-C1102C1A9045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3561205</c:v>
                </c:pt>
                <c:pt idx="1">
                  <c:v>7407508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5FC-4CE6-91E4-C1102C1A9045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500218966</c:v>
                </c:pt>
                <c:pt idx="1">
                  <c:v>430243753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5FC-4CE6-91E4-C1102C1A9045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FC-4CE6-91E4-C1102C1A9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2695211662</c:v>
                </c:pt>
                <c:pt idx="1">
                  <c:v>333797911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5FC-4CE6-91E4-C1102C1A9045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173091224</c:v>
                </c:pt>
                <c:pt idx="1">
                  <c:v>59675422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5FC-4CE6-91E4-C1102C1A9045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172927492</c:v>
                </c:pt>
                <c:pt idx="1">
                  <c:v>37760121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5FC-4CE6-91E4-C1102C1A9045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889669</c:v>
                </c:pt>
                <c:pt idx="1">
                  <c:v>1784907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5FC-4CE6-91E4-C1102C1A9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113071673</c:v>
                </c:pt>
                <c:pt idx="1">
                  <c:v>117869057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241-A927-8F171991281D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886769-F1A3-469D-98F4-6ADB2D9F45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749204122</c:v>
                </c:pt>
                <c:pt idx="1">
                  <c:v>729559047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2-4241-A927-8F171991281D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85487621</c:v>
                </c:pt>
                <c:pt idx="1">
                  <c:v>75029938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2-4241-A927-8F171991281D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8FEB066-7288-41A0-8CF0-DE8DC802CB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105375767</c:v>
                </c:pt>
                <c:pt idx="1">
                  <c:v>793859168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2-4241-A927-8F171991281D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2F9C72-8448-49B7-BB05-A9C6BBC03C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286683757</c:v>
                </c:pt>
                <c:pt idx="1">
                  <c:v>105005783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12-4241-A927-8F171991281D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385437199</c:v>
                </c:pt>
                <c:pt idx="1">
                  <c:v>447463723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12-4241-A927-8F171991281D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74767815</c:v>
                </c:pt>
                <c:pt idx="1">
                  <c:v>384089574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12-4241-A927-8F171991281D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18140194</c:v>
                </c:pt>
                <c:pt idx="1">
                  <c:v>29545329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12-4241-A927-8F171991281D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2A1A6D-31B5-481B-BCC6-BCF732F02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1529839146</c:v>
                </c:pt>
                <c:pt idx="1">
                  <c:v>1090768741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12-4241-A927-8F171991281D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9CB1BA-13E4-49DA-A7E4-050FD7F974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510942764</c:v>
                </c:pt>
                <c:pt idx="1">
                  <c:v>301865873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12-4241-A927-8F171991281D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E14B42-ECED-46D3-BA14-EAC8E77F265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374831805</c:v>
                </c:pt>
                <c:pt idx="1">
                  <c:v>557409897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12-4241-A927-8F171991281D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71265210</c:v>
                </c:pt>
                <c:pt idx="1">
                  <c:v>143359356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12-4241-A927-8F171991281D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FD77FEE-6B65-4C83-B1C4-F2DD2AC587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811725690</c:v>
                </c:pt>
                <c:pt idx="1">
                  <c:v>746190450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12-4241-A927-8F171991281D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358228555</c:v>
                </c:pt>
                <c:pt idx="1">
                  <c:v>553979527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12-4241-A927-8F171991281D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12-4241-A927-8F171991281D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4388</c:v>
                </c:pt>
                <c:pt idx="1">
                  <c:v>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12-4241-A927-8F171991281D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4162949</c:v>
                </c:pt>
                <c:pt idx="1">
                  <c:v>1846341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12-4241-A927-8F171991281D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158528644</c:v>
                </c:pt>
                <c:pt idx="1">
                  <c:v>113227818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12-4241-A927-8F171991281D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12-4241-A927-8F1719912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792888734</c:v>
                </c:pt>
                <c:pt idx="1">
                  <c:v>90360990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12-4241-A927-8F171991281D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61598573</c:v>
                </c:pt>
                <c:pt idx="1">
                  <c:v>14073388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12-4241-A927-8F171991281D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35986344</c:v>
                </c:pt>
                <c:pt idx="1">
                  <c:v>9640443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12-4241-A927-8F171991281D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224952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12-4241-A927-8F1719912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377020003</c:v>
                </c:pt>
                <c:pt idx="1">
                  <c:v>352847797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5-46E1-9F76-611AEC74BEB0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366629-4992-4B82-8D2B-FC6FE4DB13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2455472872</c:v>
                </c:pt>
                <c:pt idx="1">
                  <c:v>2089563342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5-46E1-9F76-611AEC74BEB0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347384176</c:v>
                </c:pt>
                <c:pt idx="1">
                  <c:v>181061476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A5-46E1-9F76-611AEC74BEB0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0ED7B9-836A-4C5D-BD72-4D6C3869FD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425516353</c:v>
                </c:pt>
                <c:pt idx="1">
                  <c:v>2564842898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A5-46E1-9F76-611AEC74BEB0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2A8A7A-122D-4C91-913B-773323FF3DB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792194005</c:v>
                </c:pt>
                <c:pt idx="1">
                  <c:v>280040345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A5-46E1-9F76-611AEC74BEB0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22B2FB5-12EB-4D4B-8C2E-C4E40B5547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1114594522</c:v>
                </c:pt>
                <c:pt idx="1">
                  <c:v>1323041759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A5-46E1-9F76-611AEC74BEB0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305319492</c:v>
                </c:pt>
                <c:pt idx="1">
                  <c:v>1236513742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A5-46E1-9F76-611AEC74BEB0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28097936</c:v>
                </c:pt>
                <c:pt idx="1">
                  <c:v>103013476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A5-46E1-9F76-611AEC74BEB0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A10DC6-EE05-440F-BFD0-7E57EA197C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4505619016</c:v>
                </c:pt>
                <c:pt idx="1">
                  <c:v>3375022685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A5-46E1-9F76-611AEC74BEB0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779C65B-648E-407A-A497-457C4039E26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1711989187</c:v>
                </c:pt>
                <c:pt idx="1">
                  <c:v>971505204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A5-46E1-9F76-611AEC74BEB0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1435F8-5FB7-48F1-B726-FC574BFEA2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1330272809</c:v>
                </c:pt>
                <c:pt idx="1">
                  <c:v>1734920979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A5-46E1-9F76-611AEC74BEB0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389829286</c:v>
                </c:pt>
                <c:pt idx="1">
                  <c:v>443601658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A5-46E1-9F76-611AEC74BEB0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C28649F-A552-4610-B755-C3F50C8564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2316515157</c:v>
                </c:pt>
                <c:pt idx="1">
                  <c:v>2906106752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A5-46E1-9F76-611AEC74BEB0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CF761F-DA9F-479D-8E24-D1F613EC17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956426388</c:v>
                </c:pt>
                <c:pt idx="1">
                  <c:v>1922254362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A5-46E1-9F76-611AEC74BEB0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36607</c:v>
                </c:pt>
                <c:pt idx="1">
                  <c:v>80603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A5-46E1-9F76-611AEC74BEB0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2274</c:v>
                </c:pt>
                <c:pt idx="1">
                  <c:v>29982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A5-46E1-9F76-611AEC74BEB0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7165315</c:v>
                </c:pt>
                <c:pt idx="1">
                  <c:v>6066674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A5-46E1-9F76-611AEC74BEB0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430101476</c:v>
                </c:pt>
                <c:pt idx="1">
                  <c:v>352214036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A5-46E1-9F76-611AEC74BEB0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A5-46E1-9F76-611AEC74B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2451895123</c:v>
                </c:pt>
                <c:pt idx="1">
                  <c:v>300528078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9A5-46E1-9F76-611AEC74BEB0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178900561</c:v>
                </c:pt>
                <c:pt idx="1">
                  <c:v>53954948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A5-46E1-9F76-611AEC74BEB0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125474048</c:v>
                </c:pt>
                <c:pt idx="1">
                  <c:v>29590982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A5-46E1-9F76-611AEC74BEB0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1033824</c:v>
                </c:pt>
                <c:pt idx="1">
                  <c:v>3158122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9A5-46E1-9F76-611AEC74B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63679397</c:v>
                </c:pt>
                <c:pt idx="1">
                  <c:v>73376552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D-43B6-9922-7C477B79DD2A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DA2207-E935-42C7-9813-25505E73FFB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494895679</c:v>
                </c:pt>
                <c:pt idx="1">
                  <c:v>400136395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D-43B6-9922-7C477B79DD2A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64858535</c:v>
                </c:pt>
                <c:pt idx="1">
                  <c:v>19161838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5D-43B6-9922-7C477B79DD2A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3349BC-23CA-4773-8214-66E6B33FF7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86148509</c:v>
                </c:pt>
                <c:pt idx="1">
                  <c:v>493921533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5D-43B6-9922-7C477B79DD2A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BF0480-4E5B-468D-B845-767B791012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304901570</c:v>
                </c:pt>
                <c:pt idx="1">
                  <c:v>57540143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5D-43B6-9922-7C477B79DD2A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A7892-C554-4DC6-8ED9-3E5D0FBD4C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331796337</c:v>
                </c:pt>
                <c:pt idx="1">
                  <c:v>290384840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5D-43B6-9922-7C477B79DD2A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45328835</c:v>
                </c:pt>
                <c:pt idx="1">
                  <c:v>297784355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5D-43B6-9922-7C477B79DD2A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8702866</c:v>
                </c:pt>
                <c:pt idx="1">
                  <c:v>21660376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5D-43B6-9922-7C477B79DD2A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609FA4-BB0E-44BC-B75D-2AAD1401C8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1040873127</c:v>
                </c:pt>
                <c:pt idx="1">
                  <c:v>714372917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5D-43B6-9922-7C477B79DD2A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F0DC49-97D0-4095-81FB-47338F0A5E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360875462</c:v>
                </c:pt>
                <c:pt idx="1">
                  <c:v>235172112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5D-43B6-9922-7C477B79DD2A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7ECB24-E463-4FE2-A029-79A060EF8A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245240662</c:v>
                </c:pt>
                <c:pt idx="1">
                  <c:v>397385283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5D-43B6-9922-7C477B79DD2A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34658542</c:v>
                </c:pt>
                <c:pt idx="1">
                  <c:v>89804186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5D-43B6-9922-7C477B79DD2A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65D18D-D6ED-484E-9341-128209A91C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618765778</c:v>
                </c:pt>
                <c:pt idx="1">
                  <c:v>543172266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D5D-43B6-9922-7C477B79DD2A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7A7007-4938-4A20-8A9C-F002D4ECE2D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200582715</c:v>
                </c:pt>
                <c:pt idx="1">
                  <c:v>384805814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5D-43B6-9922-7C477B79DD2A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5D-43B6-9922-7C477B79DD2A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5D-43B6-9922-7C477B79DD2A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2229020</c:v>
                </c:pt>
                <c:pt idx="1">
                  <c:v>784078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D5D-43B6-9922-7C477B79DD2A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94414840</c:v>
                </c:pt>
                <c:pt idx="1">
                  <c:v>70935559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5D-43B6-9922-7C477B79DD2A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5D-43B6-9922-7C477B79D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552779491</c:v>
                </c:pt>
                <c:pt idx="1">
                  <c:v>61021021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D5D-43B6-9922-7C477B79DD2A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36208261</c:v>
                </c:pt>
                <c:pt idx="1">
                  <c:v>11173992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D5D-43B6-9922-7C477B79DD2A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34451454</c:v>
                </c:pt>
                <c:pt idx="1">
                  <c:v>7168632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D5D-43B6-9922-7C477B79DD2A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206465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D5D-43B6-9922-7C477B79D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493326582</c:v>
                </c:pt>
                <c:pt idx="1">
                  <c:v>425873552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D-43A8-805C-E53028E15EC6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3290158596</c:v>
                </c:pt>
                <c:pt idx="1">
                  <c:v>2566581425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CD-43A8-805C-E53028E15EC6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393182014</c:v>
                </c:pt>
                <c:pt idx="1">
                  <c:v>234307953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CD-43A8-805C-E53028E15EC6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B15871-253C-4B6D-9E43-298ECE583A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525046625</c:v>
                </c:pt>
                <c:pt idx="1">
                  <c:v>2860783025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CD-43A8-805C-E53028E15EC6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31AEE8-808E-4E67-AB13-B14D7DB0DA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1047687094</c:v>
                </c:pt>
                <c:pt idx="1">
                  <c:v>364505198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CD-43A8-805C-E53028E15EC6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131A85-1DB2-4C9D-B18B-843A3B1EDD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1686712163</c:v>
                </c:pt>
                <c:pt idx="1">
                  <c:v>1644906515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CD-43A8-805C-E53028E15EC6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411339649</c:v>
                </c:pt>
                <c:pt idx="1">
                  <c:v>1736359382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CD-43A8-805C-E53028E15EC6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39514366</c:v>
                </c:pt>
                <c:pt idx="1">
                  <c:v>102349924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CD-43A8-805C-E53028E15EC6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EB35FE-9FEB-4FCB-BBA2-25A984B0F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5072010935</c:v>
                </c:pt>
                <c:pt idx="1">
                  <c:v>3928110159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CD-43A8-805C-E53028E15EC6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22B96E-9E4B-40B2-9869-16914AFCD7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1886752410</c:v>
                </c:pt>
                <c:pt idx="1">
                  <c:v>1138010560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CD-43A8-805C-E53028E15EC6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C47EDA-ACDA-476D-8E29-CF55A72200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1623821511</c:v>
                </c:pt>
                <c:pt idx="1">
                  <c:v>2054021781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4CD-43A8-805C-E53028E15EC6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309944279</c:v>
                </c:pt>
                <c:pt idx="1">
                  <c:v>544226129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CD-43A8-805C-E53028E15EC6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2993547215</c:v>
                </c:pt>
                <c:pt idx="1">
                  <c:v>2905581446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4CD-43A8-805C-E53028E15EC6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B37F52-7D28-4831-8A7F-239605CA28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1151945616</c:v>
                </c:pt>
                <c:pt idx="1">
                  <c:v>2133526266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CD-43A8-805C-E53028E15EC6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24960</c:v>
                </c:pt>
                <c:pt idx="1">
                  <c:v>82950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CD-43A8-805C-E53028E15EC6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929</c:v>
                </c:pt>
                <c:pt idx="1">
                  <c:v>11139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4CD-43A8-805C-E53028E15EC6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14608953</c:v>
                </c:pt>
                <c:pt idx="1">
                  <c:v>9215184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4CD-43A8-805C-E53028E15EC6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442883988</c:v>
                </c:pt>
                <c:pt idx="1">
                  <c:v>429894059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CD-43A8-805C-E53028E15EC6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CD-43A8-805C-E53028E15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2906588014</c:v>
                </c:pt>
                <c:pt idx="1">
                  <c:v>329277195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4CD-43A8-805C-E53028E15EC6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225571195</c:v>
                </c:pt>
                <c:pt idx="1">
                  <c:v>73576554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4CD-43A8-805C-E53028E15EC6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250043203</c:v>
                </c:pt>
                <c:pt idx="1">
                  <c:v>53241171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4CD-43A8-805C-E53028E15EC6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3084873</c:v>
                </c:pt>
                <c:pt idx="1">
                  <c:v>5617273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4CD-43A8-805C-E53028E15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100492764</c:v>
                </c:pt>
                <c:pt idx="1">
                  <c:v>96572354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4-49D4-80DD-ACA490A8B6AB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2311DE-E504-4201-BDD3-1A8E2C7A9B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596769263</c:v>
                </c:pt>
                <c:pt idx="1">
                  <c:v>539449843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4-49D4-80DD-ACA490A8B6AB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111965619</c:v>
                </c:pt>
                <c:pt idx="1">
                  <c:v>33735031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4-49D4-80DD-ACA490A8B6AB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E05E35-8C6C-46C4-A53C-AF40B6EEC5E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101183148</c:v>
                </c:pt>
                <c:pt idx="1">
                  <c:v>618803747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F4-49D4-80DD-ACA490A8B6AB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3B82EA-9D24-4E6F-B8EF-249CEA96A7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706834666</c:v>
                </c:pt>
                <c:pt idx="1">
                  <c:v>66054902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4-49D4-80DD-ACA490A8B6AB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CED69F5-83E6-4036-A32A-36BA1B614AB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649641584</c:v>
                </c:pt>
                <c:pt idx="1">
                  <c:v>302875145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F4-49D4-80DD-ACA490A8B6AB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76085089</c:v>
                </c:pt>
                <c:pt idx="1">
                  <c:v>277232605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4-49D4-80DD-ACA490A8B6AB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6973851</c:v>
                </c:pt>
                <c:pt idx="1">
                  <c:v>20576826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F4-49D4-80DD-ACA490A8B6AB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3DBD7-A5B3-4B8B-8E9B-2A29C8300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1328825097</c:v>
                </c:pt>
                <c:pt idx="1">
                  <c:v>830405728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F4-49D4-80DD-ACA490A8B6AB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392850942</c:v>
                </c:pt>
                <c:pt idx="1">
                  <c:v>248180930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F4-49D4-80DD-ACA490A8B6AB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3F4DF8-724F-461C-A2E3-85119790F0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348539097</c:v>
                </c:pt>
                <c:pt idx="1">
                  <c:v>404802654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CF4-49D4-80DD-ACA490A8B6AB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73087734</c:v>
                </c:pt>
                <c:pt idx="1">
                  <c:v>86661220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F4-49D4-80DD-ACA490A8B6AB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1059492498</c:v>
                </c:pt>
                <c:pt idx="1">
                  <c:v>638919852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F4-49D4-80DD-ACA490A8B6AB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279985982</c:v>
                </c:pt>
                <c:pt idx="1">
                  <c:v>489420827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F4-49D4-80DD-ACA490A8B6AB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22211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CF4-49D4-80DD-ACA490A8B6AB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CF4-49D4-80DD-ACA490A8B6AB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1540329</c:v>
                </c:pt>
                <c:pt idx="1">
                  <c:v>765764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CF4-49D4-80DD-ACA490A8B6AB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97991617</c:v>
                </c:pt>
                <c:pt idx="1">
                  <c:v>88931042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F4-49D4-80DD-ACA490A8B6AB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F4-49D4-80DD-ACA490A8B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710362889</c:v>
                </c:pt>
                <c:pt idx="1">
                  <c:v>67687074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CF4-49D4-80DD-ACA490A8B6AB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31409514</c:v>
                </c:pt>
                <c:pt idx="1">
                  <c:v>13870449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F4-49D4-80DD-ACA490A8B6AB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26896920</c:v>
                </c:pt>
                <c:pt idx="1">
                  <c:v>9550339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CF4-49D4-80DD-ACA490A8B6AB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190287</c:v>
                </c:pt>
                <c:pt idx="1">
                  <c:v>72257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CF4-49D4-80DD-ACA490A8B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中河内医療圏!$S$6:$T$6</c:f>
              <c:numCache>
                <c:formatCode>General</c:formatCode>
                <c:ptCount val="2"/>
                <c:pt idx="0">
                  <c:v>990821976</c:v>
                </c:pt>
                <c:pt idx="1">
                  <c:v>951882170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B-4D71-B654-32A51FE5244C}"/>
            </c:ext>
          </c:extLst>
        </c:ser>
        <c:ser>
          <c:idx val="1"/>
          <c:order val="1"/>
          <c:tx>
            <c:strRef>
              <c:f>中河内医療圏!$R$7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19DFD9F-13D6-48E3-844C-7B50558203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中河内医療圏!$S$7:$T$7</c:f>
              <c:numCache>
                <c:formatCode>General</c:formatCode>
                <c:ptCount val="2"/>
                <c:pt idx="0">
                  <c:v>5936504590</c:v>
                </c:pt>
                <c:pt idx="1">
                  <c:v>5434790527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B-4D71-B654-32A51FE5244C}"/>
            </c:ext>
          </c:extLst>
        </c:ser>
        <c:ser>
          <c:idx val="2"/>
          <c:order val="2"/>
          <c:tx>
            <c:strRef>
              <c:f>中河内医療圏!$R$8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中河内医療圏!$S$8:$T$8</c:f>
              <c:numCache>
                <c:formatCode>General</c:formatCode>
                <c:ptCount val="2"/>
                <c:pt idx="0">
                  <c:v>941096630</c:v>
                </c:pt>
                <c:pt idx="1">
                  <c:v>359246447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B-4D71-B654-32A51FE5244C}"/>
            </c:ext>
          </c:extLst>
        </c:ser>
        <c:ser>
          <c:idx val="3"/>
          <c:order val="3"/>
          <c:tx>
            <c:strRef>
              <c:f>中河内医療圏!$R$9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FA8B4BF-7835-499D-9825-ADF8B274D7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中河内医療圏!$S$9:$T$9</c:f>
              <c:numCache>
                <c:formatCode>General</c:formatCode>
                <c:ptCount val="2"/>
                <c:pt idx="0">
                  <c:v>1058371891</c:v>
                </c:pt>
                <c:pt idx="1">
                  <c:v>6061329744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CB-4D71-B654-32A51FE5244C}"/>
            </c:ext>
          </c:extLst>
        </c:ser>
        <c:ser>
          <c:idx val="4"/>
          <c:order val="4"/>
          <c:tx>
            <c:strRef>
              <c:f>中河内医療圏!$R$10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23469D-288F-44DD-B9E1-03295CD0DA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中河内医療圏!$S$10:$T$10</c:f>
              <c:numCache>
                <c:formatCode>General</c:formatCode>
                <c:ptCount val="2"/>
                <c:pt idx="0">
                  <c:v>1788823460</c:v>
                </c:pt>
                <c:pt idx="1">
                  <c:v>641117995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CB-4D71-B654-32A51FE5244C}"/>
            </c:ext>
          </c:extLst>
        </c:ser>
        <c:ser>
          <c:idx val="5"/>
          <c:order val="5"/>
          <c:tx>
            <c:strRef>
              <c:f>中河内医療圏!$R$11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4A6F236-A2ED-4895-AC58-3749811AA2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中河内医療圏!$S$11:$T$11</c:f>
              <c:numCache>
                <c:formatCode>General</c:formatCode>
                <c:ptCount val="2"/>
                <c:pt idx="0">
                  <c:v>2539883773</c:v>
                </c:pt>
                <c:pt idx="1">
                  <c:v>3349397789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CB-4D71-B654-32A51FE5244C}"/>
            </c:ext>
          </c:extLst>
        </c:ser>
        <c:ser>
          <c:idx val="6"/>
          <c:order val="6"/>
          <c:tx>
            <c:strRef>
              <c:f>中河内医療圏!$R$12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中河内医療圏!$S$12:$T$12</c:f>
              <c:numCache>
                <c:formatCode>General</c:formatCode>
                <c:ptCount val="2"/>
                <c:pt idx="0">
                  <c:v>597357389</c:v>
                </c:pt>
                <c:pt idx="1">
                  <c:v>3415010338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CB-4D71-B654-32A51FE5244C}"/>
            </c:ext>
          </c:extLst>
        </c:ser>
        <c:ser>
          <c:idx val="7"/>
          <c:order val="7"/>
          <c:tx>
            <c:strRef>
              <c:f>中河内医療圏!$R$13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中河内医療圏!$S$13:$T$13</c:f>
              <c:numCache>
                <c:formatCode>General</c:formatCode>
                <c:ptCount val="2"/>
                <c:pt idx="0">
                  <c:v>72424850</c:v>
                </c:pt>
                <c:pt idx="1">
                  <c:v>278331020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CB-4D71-B654-32A51FE5244C}"/>
            </c:ext>
          </c:extLst>
        </c:ser>
        <c:ser>
          <c:idx val="8"/>
          <c:order val="8"/>
          <c:tx>
            <c:strRef>
              <c:f>中河内医療圏!$R$14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B8D69F-46FC-4279-B77C-FFBBBB0A1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中河内医療圏!$S$14:$T$14</c:f>
              <c:numCache>
                <c:formatCode>General</c:formatCode>
                <c:ptCount val="2"/>
                <c:pt idx="0">
                  <c:v>11578162007</c:v>
                </c:pt>
                <c:pt idx="1">
                  <c:v>8649833947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5CB-4D71-B654-32A51FE5244C}"/>
            </c:ext>
          </c:extLst>
        </c:ser>
        <c:ser>
          <c:idx val="9"/>
          <c:order val="9"/>
          <c:tx>
            <c:strRef>
              <c:f>中河内医療圏!$R$15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D69D98-1E01-4CAE-98A0-2AD23670AE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中河内医療圏!$S$15:$T$15</c:f>
              <c:numCache>
                <c:formatCode>General</c:formatCode>
                <c:ptCount val="2"/>
                <c:pt idx="0">
                  <c:v>4377526372</c:v>
                </c:pt>
                <c:pt idx="1">
                  <c:v>2610427921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CB-4D71-B654-32A51FE5244C}"/>
            </c:ext>
          </c:extLst>
        </c:ser>
        <c:ser>
          <c:idx val="10"/>
          <c:order val="10"/>
          <c:tx>
            <c:strRef>
              <c:f>中河内医療圏!$R$16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7C67999-1716-4330-AB43-209816108A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中河内医療圏!$S$16:$T$16</c:f>
              <c:numCache>
                <c:formatCode>General</c:formatCode>
                <c:ptCount val="2"/>
                <c:pt idx="0">
                  <c:v>3314037776</c:v>
                </c:pt>
                <c:pt idx="1">
                  <c:v>4502820909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5CB-4D71-B654-32A51FE5244C}"/>
            </c:ext>
          </c:extLst>
        </c:ser>
        <c:ser>
          <c:idx val="11"/>
          <c:order val="11"/>
          <c:tx>
            <c:strRef>
              <c:f>中河内医療圏!$R$17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中河内医療圏!$S$17:$T$17</c:f>
              <c:numCache>
                <c:formatCode>General</c:formatCode>
                <c:ptCount val="2"/>
                <c:pt idx="0">
                  <c:v>594454545</c:v>
                </c:pt>
                <c:pt idx="1">
                  <c:v>1147429814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5CB-4D71-B654-32A51FE5244C}"/>
            </c:ext>
          </c:extLst>
        </c:ser>
        <c:ser>
          <c:idx val="12"/>
          <c:order val="12"/>
          <c:tx>
            <c:strRef>
              <c:f>中河内医療圏!$R$18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3D8EA8E-5AA4-4FBD-BF63-D473B46FBF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中河内医療圏!$S$18:$T$18</c:f>
              <c:numCache>
                <c:formatCode>General</c:formatCode>
                <c:ptCount val="2"/>
                <c:pt idx="0">
                  <c:v>6474444978</c:v>
                </c:pt>
                <c:pt idx="1">
                  <c:v>6954421081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5CB-4D71-B654-32A51FE5244C}"/>
            </c:ext>
          </c:extLst>
        </c:ser>
        <c:ser>
          <c:idx val="13"/>
          <c:order val="13"/>
          <c:tx>
            <c:strRef>
              <c:f>中河内医療圏!$R$19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D828A-E076-4791-8C28-8951F0DCCC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中河内医療圏!$S$19:$T$19</c:f>
              <c:numCache>
                <c:formatCode>General</c:formatCode>
                <c:ptCount val="2"/>
                <c:pt idx="0">
                  <c:v>2592515100</c:v>
                </c:pt>
                <c:pt idx="1">
                  <c:v>5192815986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5CB-4D71-B654-32A51FE5244C}"/>
            </c:ext>
          </c:extLst>
        </c:ser>
        <c:ser>
          <c:idx val="14"/>
          <c:order val="14"/>
          <c:tx>
            <c:strRef>
              <c:f>中河内医療圏!$R$20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中河内医療圏!$S$20:$T$20</c:f>
              <c:numCache>
                <c:formatCode>General</c:formatCode>
                <c:ptCount val="2"/>
                <c:pt idx="0">
                  <c:v>13191</c:v>
                </c:pt>
                <c:pt idx="1">
                  <c:v>141836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5CB-4D71-B654-32A51FE5244C}"/>
            </c:ext>
          </c:extLst>
        </c:ser>
        <c:ser>
          <c:idx val="15"/>
          <c:order val="15"/>
          <c:tx>
            <c:strRef>
              <c:f>中河内医療圏!$R$21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45666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5CB-4D71-B654-32A51FE5244C}"/>
            </c:ext>
          </c:extLst>
        </c:ser>
        <c:ser>
          <c:idx val="16"/>
          <c:order val="16"/>
          <c:tx>
            <c:strRef>
              <c:f>中河内医療圏!$R$22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中河内医療圏!$S$22:$T$22</c:f>
              <c:numCache>
                <c:formatCode>General</c:formatCode>
                <c:ptCount val="2"/>
                <c:pt idx="0">
                  <c:v>23245563</c:v>
                </c:pt>
                <c:pt idx="1">
                  <c:v>13973479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5CB-4D71-B654-32A51FE5244C}"/>
            </c:ext>
          </c:extLst>
        </c:ser>
        <c:ser>
          <c:idx val="17"/>
          <c:order val="17"/>
          <c:tx>
            <c:strRef>
              <c:f>中河内医療圏!$R$23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中河内医療圏!$S$23:$T$23</c:f>
              <c:numCache>
                <c:formatCode>General</c:formatCode>
                <c:ptCount val="2"/>
                <c:pt idx="0">
                  <c:v>1010465489</c:v>
                </c:pt>
                <c:pt idx="1">
                  <c:v>946817635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5CB-4D71-B654-32A51FE5244C}"/>
            </c:ext>
          </c:extLst>
        </c:ser>
        <c:ser>
          <c:idx val="18"/>
          <c:order val="18"/>
          <c:tx>
            <c:strRef>
              <c:f>中河内医療圏!$R$24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B-4881-BBF5-9834820760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B-4881-BBF5-983482076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中河内医療圏!$S$24:$T$24</c:f>
              <c:numCache>
                <c:formatCode>General</c:formatCode>
                <c:ptCount val="2"/>
                <c:pt idx="0">
                  <c:v>5773978559</c:v>
                </c:pt>
                <c:pt idx="1">
                  <c:v>843166171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5CB-4D71-B654-32A51FE5244C}"/>
            </c:ext>
          </c:extLst>
        </c:ser>
        <c:ser>
          <c:idx val="19"/>
          <c:order val="19"/>
          <c:tx>
            <c:strRef>
              <c:f>中河内医療圏!$R$25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中河内医療圏!$S$25:$T$25</c:f>
              <c:numCache>
                <c:formatCode>General</c:formatCode>
                <c:ptCount val="2"/>
                <c:pt idx="0">
                  <c:v>394049575</c:v>
                </c:pt>
                <c:pt idx="1">
                  <c:v>143879205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5CB-4D71-B654-32A51FE5244C}"/>
            </c:ext>
          </c:extLst>
        </c:ser>
        <c:ser>
          <c:idx val="20"/>
          <c:order val="20"/>
          <c:tx>
            <c:strRef>
              <c:f>中河内医療圏!$R$26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中河内医療圏!$S$26:$T$26</c:f>
              <c:numCache>
                <c:formatCode>General</c:formatCode>
                <c:ptCount val="2"/>
                <c:pt idx="0">
                  <c:v>534374297</c:v>
                </c:pt>
                <c:pt idx="1">
                  <c:v>115754217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5CB-4D71-B654-32A51FE5244C}"/>
            </c:ext>
          </c:extLst>
        </c:ser>
        <c:ser>
          <c:idx val="21"/>
          <c:order val="21"/>
          <c:tx>
            <c:strRef>
              <c:f>中河内医療圏!$R$27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中河内医療圏!$S$27:$T$27</c:f>
              <c:numCache>
                <c:formatCode>General</c:formatCode>
                <c:ptCount val="2"/>
                <c:pt idx="0">
                  <c:v>4239039</c:v>
                </c:pt>
                <c:pt idx="1">
                  <c:v>6401413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5CB-4D71-B654-32A51FE5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215700387</c:v>
                </c:pt>
                <c:pt idx="1">
                  <c:v>160416659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8-4B0D-8023-3BE83E2C8B38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E8E226-637E-4E0F-A066-0283B7BAF3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1104809520</c:v>
                </c:pt>
                <c:pt idx="1">
                  <c:v>1042809652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48-4B0D-8023-3BE83E2C8B38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147115868</c:v>
                </c:pt>
                <c:pt idx="1">
                  <c:v>83821375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48-4B0D-8023-3BE83E2C8B38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6B0F91-F8DC-4841-BB0E-3F40C14489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202750378</c:v>
                </c:pt>
                <c:pt idx="1">
                  <c:v>1219179963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48-4B0D-8023-3BE83E2C8B38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3D650A0-CA20-4627-91CA-069CAE4032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305275306</c:v>
                </c:pt>
                <c:pt idx="1">
                  <c:v>114350167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48-4B0D-8023-3BE83E2C8B38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402365010</c:v>
                </c:pt>
                <c:pt idx="1">
                  <c:v>586704850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48-4B0D-8023-3BE83E2C8B38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190943149</c:v>
                </c:pt>
                <c:pt idx="1">
                  <c:v>600402835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48-4B0D-8023-3BE83E2C8B38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20690382</c:v>
                </c:pt>
                <c:pt idx="1">
                  <c:v>40094573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48-4B0D-8023-3BE83E2C8B38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D2889D-3024-4A60-88DE-9FEAEDF90C6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1975931585</c:v>
                </c:pt>
                <c:pt idx="1">
                  <c:v>1648323214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448-4B0D-8023-3BE83E2C8B38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C1D2E8-CF67-473F-9C8C-20273C0321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827981957</c:v>
                </c:pt>
                <c:pt idx="1">
                  <c:v>451325791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48-4B0D-8023-3BE83E2C8B38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C74C94-E4DF-4CDF-84A9-63187567A8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615492395</c:v>
                </c:pt>
                <c:pt idx="1">
                  <c:v>813691937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48-4B0D-8023-3BE83E2C8B38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117713665</c:v>
                </c:pt>
                <c:pt idx="1">
                  <c:v>200912578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48-4B0D-8023-3BE83E2C8B38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1448FE-627A-45CF-A542-B398C2FDE8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1265309843</c:v>
                </c:pt>
                <c:pt idx="1">
                  <c:v>1290513941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48-4B0D-8023-3BE83E2C8B38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50D507-3AC5-44F5-A624-AB659296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497859198</c:v>
                </c:pt>
                <c:pt idx="1">
                  <c:v>1269817311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48-4B0D-8023-3BE83E2C8B38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448-4B0D-8023-3BE83E2C8B38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5197</c:v>
                </c:pt>
                <c:pt idx="1">
                  <c:v>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448-4B0D-8023-3BE83E2C8B38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5824190</c:v>
                </c:pt>
                <c:pt idx="1">
                  <c:v>2161942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48-4B0D-8023-3BE83E2C8B38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188881130</c:v>
                </c:pt>
                <c:pt idx="1">
                  <c:v>155925441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48-4B0D-8023-3BE83E2C8B38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48-4B0D-8023-3BE83E2C8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1130683970</c:v>
                </c:pt>
                <c:pt idx="1">
                  <c:v>142649637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448-4B0D-8023-3BE83E2C8B38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74253599</c:v>
                </c:pt>
                <c:pt idx="1">
                  <c:v>23050383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448-4B0D-8023-3BE83E2C8B38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89538978</c:v>
                </c:pt>
                <c:pt idx="1">
                  <c:v>25968760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448-4B0D-8023-3BE83E2C8B38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617353</c:v>
                </c:pt>
                <c:pt idx="1">
                  <c:v>258110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448-4B0D-8023-3BE83E2C8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500974753</c:v>
                </c:pt>
                <c:pt idx="1">
                  <c:v>389342698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3-431B-AA54-570F685CEF22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3E3DD2-958E-4856-87DB-AE790366B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2993106375</c:v>
                </c:pt>
                <c:pt idx="1">
                  <c:v>2922528726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D3-431B-AA54-570F685CEF22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296703842</c:v>
                </c:pt>
                <c:pt idx="1">
                  <c:v>192573320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D3-431B-AA54-570F685CEF22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F556B8-9914-4C30-BA4E-8E1743958B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482722473</c:v>
                </c:pt>
                <c:pt idx="1">
                  <c:v>2761111198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D3-431B-AA54-570F685CEF22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DF873-7784-40F3-A20E-0335621E8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796632621</c:v>
                </c:pt>
                <c:pt idx="1">
                  <c:v>295166049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D3-431B-AA54-570F685CEF22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53A7248-B413-4D12-8A04-DAC63290DF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1250340805</c:v>
                </c:pt>
                <c:pt idx="1">
                  <c:v>1581864286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D3-431B-AA54-570F685CEF22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443261938</c:v>
                </c:pt>
                <c:pt idx="1">
                  <c:v>1453075854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D3-431B-AA54-570F685CEF22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36624898</c:v>
                </c:pt>
                <c:pt idx="1">
                  <c:v>105743063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D3-431B-AA54-570F685CEF22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E513E77-299D-4A7F-B63C-64A6A8CDEA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5280856935</c:v>
                </c:pt>
                <c:pt idx="1">
                  <c:v>3885255059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D3-431B-AA54-570F685CEF22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AF2778-CEE0-4533-8BBD-897160B0B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1877051611</c:v>
                </c:pt>
                <c:pt idx="1">
                  <c:v>1154660420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D3-431B-AA54-570F685CEF22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1594123253</c:v>
                </c:pt>
                <c:pt idx="1">
                  <c:v>2008623338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6D3-431B-AA54-570F685CEF22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375249383</c:v>
                </c:pt>
                <c:pt idx="1">
                  <c:v>513906223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6D3-431B-AA54-570F685CEF22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E76C704-3A46-42FE-B9DC-989ACC4CB5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3378987229</c:v>
                </c:pt>
                <c:pt idx="1">
                  <c:v>2958858258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D3-431B-AA54-570F685CEF22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1177188008</c:v>
                </c:pt>
                <c:pt idx="1">
                  <c:v>2511431228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D3-431B-AA54-570F685CEF22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113736</c:v>
                </c:pt>
                <c:pt idx="1">
                  <c:v>44738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6D3-431B-AA54-570F685CEF22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6D3-431B-AA54-570F685CEF22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14086259</c:v>
                </c:pt>
                <c:pt idx="1">
                  <c:v>6110811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6D3-431B-AA54-570F685CEF22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499611302</c:v>
                </c:pt>
                <c:pt idx="1">
                  <c:v>404971462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D3-431B-AA54-570F685CEF22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D3-431B-AA54-570F685CE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2811312089</c:v>
                </c:pt>
                <c:pt idx="1">
                  <c:v>353229749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6D3-431B-AA54-570F685CEF22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232455676</c:v>
                </c:pt>
                <c:pt idx="1">
                  <c:v>64766013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6D3-431B-AA54-570F685CEF22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163757243</c:v>
                </c:pt>
                <c:pt idx="1">
                  <c:v>70541499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6D3-431B-AA54-570F685CEF22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78341</c:v>
                </c:pt>
                <c:pt idx="1">
                  <c:v>4144202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6D3-431B-AA54-570F685CE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321865464</c:v>
                </c:pt>
                <c:pt idx="1">
                  <c:v>272776639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4-4E9A-8CAF-D4088B50B14E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9CCD70-6290-4A12-B51A-ECD8F0BA9C8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2083048676</c:v>
                </c:pt>
                <c:pt idx="1">
                  <c:v>1537090466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4-4E9A-8CAF-D4088B50B14E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323846558</c:v>
                </c:pt>
                <c:pt idx="1">
                  <c:v>103209933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4-4E9A-8CAF-D4088B50B14E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82196B-085F-458A-92CF-A051670424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450740988</c:v>
                </c:pt>
                <c:pt idx="1">
                  <c:v>1936211743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4-4E9A-8CAF-D4088B50B14E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803273541</c:v>
                </c:pt>
                <c:pt idx="1">
                  <c:v>222918618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4-4E9A-8CAF-D4088B50B14E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6E5AA14-DCCF-46E0-8CCE-BC89567E0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1324286162</c:v>
                </c:pt>
                <c:pt idx="1">
                  <c:v>964132131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4-4E9A-8CAF-D4088B50B14E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180371159</c:v>
                </c:pt>
                <c:pt idx="1">
                  <c:v>978949660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4-4E9A-8CAF-D4088B50B14E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33178960</c:v>
                </c:pt>
                <c:pt idx="1">
                  <c:v>55239676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34-4E9A-8CAF-D4088B50B14E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178482-D8AB-4FBA-BD00-3C1834D8C13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3307689224</c:v>
                </c:pt>
                <c:pt idx="1">
                  <c:v>2383198998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34-4E9A-8CAF-D4088B50B14E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24AAB31-3324-436C-8474-99A408EA4E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1313133581</c:v>
                </c:pt>
                <c:pt idx="1">
                  <c:v>662418770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34-4E9A-8CAF-D4088B50B14E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28EE7A-CEDB-4A17-95BE-97890A7CE9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1087769097</c:v>
                </c:pt>
                <c:pt idx="1">
                  <c:v>1205201154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34-4E9A-8CAF-D4088B50B14E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232613665</c:v>
                </c:pt>
                <c:pt idx="1">
                  <c:v>327308506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34-4E9A-8CAF-D4088B50B14E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9A5075F-FC70-4219-A796-C526DAD166F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2184006264</c:v>
                </c:pt>
                <c:pt idx="1">
                  <c:v>1895381136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34-4E9A-8CAF-D4088B50B14E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5F52E8-2919-4860-8A26-4B4C98C8E5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768930467</c:v>
                </c:pt>
                <c:pt idx="1">
                  <c:v>1348968720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34-4E9A-8CAF-D4088B50B14E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23817</c:v>
                </c:pt>
                <c:pt idx="1">
                  <c:v>41080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34-4E9A-8CAF-D4088B50B14E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34-4E9A-8CAF-D4088B50B14E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8464317</c:v>
                </c:pt>
                <c:pt idx="1">
                  <c:v>4160935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634-4E9A-8CAF-D4088B50B14E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419170483</c:v>
                </c:pt>
                <c:pt idx="1">
                  <c:v>269738420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34-4E9A-8CAF-D4088B50B14E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34-4E9A-8CAF-D4088B50B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1920076592</c:v>
                </c:pt>
                <c:pt idx="1">
                  <c:v>246444469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634-4E9A-8CAF-D4088B50B14E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159396729</c:v>
                </c:pt>
                <c:pt idx="1">
                  <c:v>42624852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634-4E9A-8CAF-D4088B50B14E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147290782</c:v>
                </c:pt>
                <c:pt idx="1">
                  <c:v>42498491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634-4E9A-8CAF-D4088B50B14E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54794</c:v>
                </c:pt>
                <c:pt idx="1">
                  <c:v>911036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634-4E9A-8CAF-D4088B50B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320337957</c:v>
                </c:pt>
                <c:pt idx="1">
                  <c:v>314986214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E-49D6-BDB3-4C457A328425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DE371A-D744-4E95-B636-CA42FC00808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1821320119</c:v>
                </c:pt>
                <c:pt idx="1">
                  <c:v>1804342975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BE-49D6-BDB3-4C457A328425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300651300</c:v>
                </c:pt>
                <c:pt idx="1">
                  <c:v>99542960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BE-49D6-BDB3-4C457A328425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272027975</c:v>
                </c:pt>
                <c:pt idx="1">
                  <c:v>1954542902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BE-49D6-BDB3-4C457A328425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C21EF0-6839-4D43-9B02-CC6461FD5A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560898005</c:v>
                </c:pt>
                <c:pt idx="1">
                  <c:v>223812419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4BE-49D6-BDB3-4C457A328425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67DF3-B7AC-4665-A5D8-41FB4AFE5E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831005528</c:v>
                </c:pt>
                <c:pt idx="1">
                  <c:v>1121317357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BE-49D6-BDB3-4C457A328425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141020955</c:v>
                </c:pt>
                <c:pt idx="1">
                  <c:v>1136945794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BE-49D6-BDB3-4C457A328425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20546981</c:v>
                </c:pt>
                <c:pt idx="1">
                  <c:v>95555810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4BE-49D6-BDB3-4C457A328425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CD5E30-C0FE-4A30-8E46-3A1DA177BF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3606575509</c:v>
                </c:pt>
                <c:pt idx="1">
                  <c:v>2841848106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BE-49D6-BDB3-4C457A328425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C1A625C-3D02-464B-9FDB-5B19821ED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1367765144</c:v>
                </c:pt>
                <c:pt idx="1">
                  <c:v>860874971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4BE-49D6-BDB3-4C457A328425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0D580-1388-454E-82F4-1B1AB2B9963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955701322</c:v>
                </c:pt>
                <c:pt idx="1">
                  <c:v>1485590892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4BE-49D6-BDB3-4C457A328425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161058963</c:v>
                </c:pt>
                <c:pt idx="1">
                  <c:v>384790047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BE-49D6-BDB3-4C457A328425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6FAA5E-ECCE-47FC-99B8-87247799A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1943562464</c:v>
                </c:pt>
                <c:pt idx="1">
                  <c:v>2154770622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4BE-49D6-BDB3-4C457A328425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723708293</c:v>
                </c:pt>
                <c:pt idx="1">
                  <c:v>1804235462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BE-49D6-BDB3-4C457A328425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1501</c:v>
                </c:pt>
                <c:pt idx="1">
                  <c:v>91620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4BE-49D6-BDB3-4C457A328425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4BE-49D6-BDB3-4C457A328425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9700633</c:v>
                </c:pt>
                <c:pt idx="1">
                  <c:v>4257853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4BE-49D6-BDB3-4C457A328425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284533281</c:v>
                </c:pt>
                <c:pt idx="1">
                  <c:v>309713773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4BE-49D6-BDB3-4C457A328425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BE-49D6-BDB3-4C457A328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1697988060</c:v>
                </c:pt>
                <c:pt idx="1">
                  <c:v>287593269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4BE-49D6-BDB3-4C457A328425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118090582</c:v>
                </c:pt>
                <c:pt idx="1">
                  <c:v>49516488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4BE-49D6-BDB3-4C457A328425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176101855</c:v>
                </c:pt>
                <c:pt idx="1">
                  <c:v>46887776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4BE-49D6-BDB3-4C457A328425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259663</c:v>
                </c:pt>
                <c:pt idx="1">
                  <c:v>3395935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4BE-49D6-BDB3-4C457A328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157808047</c:v>
                </c:pt>
                <c:pt idx="1">
                  <c:v>99163185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8-4F6A-B165-49439E640270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A8A5E2-832F-42A8-8BBC-A246BCF7BD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622601364</c:v>
                </c:pt>
                <c:pt idx="1">
                  <c:v>538008768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48-4F6A-B165-49439E640270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96462229</c:v>
                </c:pt>
                <c:pt idx="1">
                  <c:v>39772002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48-4F6A-B165-49439E640270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DB850F-BB9D-4E0D-ADFB-B775A8E8BB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162728629</c:v>
                </c:pt>
                <c:pt idx="1">
                  <c:v>705209415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48-4F6A-B165-49439E640270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B5E027-5EDB-40FF-BCBE-1A02255A027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490673498</c:v>
                </c:pt>
                <c:pt idx="1">
                  <c:v>74628706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48-4F6A-B165-49439E640270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5A68B-E7EF-4EA3-B56E-63D2C716D2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531084213</c:v>
                </c:pt>
                <c:pt idx="1">
                  <c:v>352625683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48-4F6A-B165-49439E640270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44993561</c:v>
                </c:pt>
                <c:pt idx="1">
                  <c:v>368444988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48-4F6A-B165-49439E640270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13712610</c:v>
                </c:pt>
                <c:pt idx="1">
                  <c:v>32132231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48-4F6A-B165-49439E640270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1FBCF15-867B-4BB4-A1D4-1AD3D716F1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1327954029</c:v>
                </c:pt>
                <c:pt idx="1">
                  <c:v>995697918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48-4F6A-B165-49439E640270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491427217</c:v>
                </c:pt>
                <c:pt idx="1">
                  <c:v>293144646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48-4F6A-B165-49439E640270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A8350F-716C-46AB-A3D4-CF4046C5D6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373514778</c:v>
                </c:pt>
                <c:pt idx="1">
                  <c:v>508706079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48-4F6A-B165-49439E640270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71103115</c:v>
                </c:pt>
                <c:pt idx="1">
                  <c:v>121198063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48-4F6A-B165-49439E640270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3D33C44-8EC2-4046-BCCE-6D78881A1AE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1216881996</c:v>
                </c:pt>
                <c:pt idx="1">
                  <c:v>798140005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48-4F6A-B165-49439E640270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0D252-C90D-4B21-9DC9-55C8D49000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327317838</c:v>
                </c:pt>
                <c:pt idx="1">
                  <c:v>637502221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48-4F6A-B165-49439E640270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5793</c:v>
                </c:pt>
                <c:pt idx="1">
                  <c:v>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48-4F6A-B165-49439E640270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48-4F6A-B165-49439E640270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536234</c:v>
                </c:pt>
                <c:pt idx="1">
                  <c:v>1291031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48-4F6A-B165-49439E640270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117903267</c:v>
                </c:pt>
                <c:pt idx="1">
                  <c:v>125773891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48-4F6A-B165-49439E640270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48-4F6A-B165-49439E640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684047244</c:v>
                </c:pt>
                <c:pt idx="1">
                  <c:v>88854447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48-4F6A-B165-49439E640270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39284087</c:v>
                </c:pt>
                <c:pt idx="1">
                  <c:v>13899729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48-4F6A-B165-49439E640270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25984431</c:v>
                </c:pt>
                <c:pt idx="1">
                  <c:v>8941637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48-4F6A-B165-49439E640270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0</c:v>
                </c:pt>
                <c:pt idx="1">
                  <c:v>771604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48-4F6A-B165-49439E64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99315188</c:v>
                </c:pt>
                <c:pt idx="1">
                  <c:v>128962750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9-4A53-B135-B85BF7CE4B62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82FB5E-CD93-4A95-8A50-C2F493C4B4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885575298</c:v>
                </c:pt>
                <c:pt idx="1">
                  <c:v>960711903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9-4A53-B135-B85BF7CE4B62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149419992</c:v>
                </c:pt>
                <c:pt idx="1">
                  <c:v>43419933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9-4A53-B135-B85BF7CE4B62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F8DDB4-E69D-429A-BE9A-56F1D8223F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161003091</c:v>
                </c:pt>
                <c:pt idx="1">
                  <c:v>804315555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B9-4A53-B135-B85BF7CE4B62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B82AE10-7B02-4BD4-912C-95CF611469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419378987</c:v>
                </c:pt>
                <c:pt idx="1">
                  <c:v>89017731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B9-4A53-B135-B85BF7CE4B62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B8DF007-2E77-4C7A-9F37-D2313C9A2D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520244069</c:v>
                </c:pt>
                <c:pt idx="1">
                  <c:v>424811056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B9-4A53-B135-B85BF7CE4B62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159146158</c:v>
                </c:pt>
                <c:pt idx="1">
                  <c:v>384004972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B9-4A53-B135-B85BF7CE4B62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11103439</c:v>
                </c:pt>
                <c:pt idx="1">
                  <c:v>24975154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B9-4A53-B135-B85BF7CE4B62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79DB87-604A-4D14-9E0B-017B632FC2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1640048922</c:v>
                </c:pt>
                <c:pt idx="1">
                  <c:v>1117788474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B9-4A53-B135-B85BF7CE4B62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893592-7551-40B2-872D-BDF47A675A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767433923</c:v>
                </c:pt>
                <c:pt idx="1">
                  <c:v>309269241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B9-4A53-B135-B85BF7CE4B62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8304E9-C3EE-4EE9-832B-84337510A9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475780994</c:v>
                </c:pt>
                <c:pt idx="1">
                  <c:v>586579316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B9-4A53-B135-B85BF7CE4B62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89139709</c:v>
                </c:pt>
                <c:pt idx="1">
                  <c:v>156667675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B9-4A53-B135-B85BF7CE4B62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49A739-5976-4BD8-A73E-D893D82EC9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879978994</c:v>
                </c:pt>
                <c:pt idx="1">
                  <c:v>891365443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B9-4A53-B135-B85BF7CE4B62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408497179</c:v>
                </c:pt>
                <c:pt idx="1">
                  <c:v>742482545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B9-4A53-B135-B85BF7CE4B62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46263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B9-4A53-B135-B85BF7CE4B62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B9-4A53-B135-B85BF7CE4B62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8398848</c:v>
                </c:pt>
                <c:pt idx="1">
                  <c:v>2632105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6B9-4A53-B135-B85BF7CE4B62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179813880</c:v>
                </c:pt>
                <c:pt idx="1">
                  <c:v>120346816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B9-4A53-B135-B85BF7CE4B62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B9-4A53-B135-B85BF7CE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838728011</c:v>
                </c:pt>
                <c:pt idx="1">
                  <c:v>120591105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6B9-4A53-B135-B85BF7CE4B62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61309847</c:v>
                </c:pt>
                <c:pt idx="1">
                  <c:v>16036378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6B9-4A53-B135-B85BF7CE4B62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56941468</c:v>
                </c:pt>
                <c:pt idx="1">
                  <c:v>10641134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6B9-4A53-B135-B85BF7CE4B62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26073</c:v>
                </c:pt>
                <c:pt idx="1">
                  <c:v>2937304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6B9-4A53-B135-B85BF7CE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300800205</c:v>
                </c:pt>
                <c:pt idx="1">
                  <c:v>246966965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D-4E6D-A982-BB08918456CA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5A959E-D17F-409C-A333-C9817BCEE0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1992940838</c:v>
                </c:pt>
                <c:pt idx="1">
                  <c:v>1852111128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AD-4E6D-A982-BB08918456CA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256009671</c:v>
                </c:pt>
                <c:pt idx="1">
                  <c:v>108552956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AD-4E6D-A982-BB08918456CA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BC709D-0CA7-4738-89D0-B67793AE9C7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320077261</c:v>
                </c:pt>
                <c:pt idx="1">
                  <c:v>1792526381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AD-4E6D-A982-BB08918456CA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7D71882-639E-4800-B00C-425B793487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485356246</c:v>
                </c:pt>
                <c:pt idx="1">
                  <c:v>192744848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AD-4E6D-A982-BB08918456CA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81948A2-2395-421D-90B8-9821465449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668562898</c:v>
                </c:pt>
                <c:pt idx="1">
                  <c:v>894930176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AD-4E6D-A982-BB08918456CA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239041768</c:v>
                </c:pt>
                <c:pt idx="1">
                  <c:v>895126343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AD-4E6D-A982-BB08918456CA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47632910</c:v>
                </c:pt>
                <c:pt idx="1">
                  <c:v>75588370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AD-4E6D-A982-BB08918456CA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5DDA16A-9A1D-4B81-8915-808A9F22A7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3331279764</c:v>
                </c:pt>
                <c:pt idx="1">
                  <c:v>2314234375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AD-4E6D-A982-BB08918456CA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D73FA-CE2C-4529-91C5-106E0E402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1282485789</c:v>
                </c:pt>
                <c:pt idx="1">
                  <c:v>770595940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AD-4E6D-A982-BB08918456CA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40AF72-67B9-4846-8AC0-CFFDD0E0FE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995485499</c:v>
                </c:pt>
                <c:pt idx="1">
                  <c:v>1237148834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AD-4E6D-A982-BB08918456CA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224253458</c:v>
                </c:pt>
                <c:pt idx="1">
                  <c:v>312873160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AD-4E6D-A982-BB08918456CA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CB9B514-FEF2-47D9-92A3-44B408B599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1893399320</c:v>
                </c:pt>
                <c:pt idx="1">
                  <c:v>1765357338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AD-4E6D-A982-BB08918456CA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34C0A98-BFAB-4A2D-9BE9-E6C7746E6D1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799628013</c:v>
                </c:pt>
                <c:pt idx="1">
                  <c:v>1715142001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AD-4E6D-A982-BB08918456CA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10485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0AD-4E6D-A982-BB08918456CA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0AD-4E6D-A982-BB08918456CA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4789772</c:v>
                </c:pt>
                <c:pt idx="1">
                  <c:v>3436592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0AD-4E6D-A982-BB08918456CA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236211885</c:v>
                </c:pt>
                <c:pt idx="1">
                  <c:v>260995503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AD-4E6D-A982-BB08918456CA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AD-4E6D-A982-BB0891845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1524489574</c:v>
                </c:pt>
                <c:pt idx="1">
                  <c:v>213576265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0AD-4E6D-A982-BB08918456CA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90963648</c:v>
                </c:pt>
                <c:pt idx="1">
                  <c:v>38219346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0AD-4E6D-A982-BB08918456CA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166350821</c:v>
                </c:pt>
                <c:pt idx="1">
                  <c:v>40631347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0AD-4E6D-A982-BB08918456CA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2923550</c:v>
                </c:pt>
                <c:pt idx="1">
                  <c:v>1061967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0AD-4E6D-A982-BB0891845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110393589</c:v>
                </c:pt>
                <c:pt idx="1">
                  <c:v>154936816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9-4C95-A911-AABC74DFD51B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27E9F7-CFDA-460B-8751-49C863CA7C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962447175</c:v>
                </c:pt>
                <c:pt idx="1">
                  <c:v>995424286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9-4C95-A911-AABC74DFD51B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126871820</c:v>
                </c:pt>
                <c:pt idx="1">
                  <c:v>55685524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9-4C95-A911-AABC74DFD51B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6DB43F-B682-4A8D-846B-13DBD460C6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209147650</c:v>
                </c:pt>
                <c:pt idx="1">
                  <c:v>972365321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D9-4C95-A911-AABC74DFD51B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F457D6-F461-498E-A341-46AE114BF10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459292277</c:v>
                </c:pt>
                <c:pt idx="1">
                  <c:v>99747540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D9-4C95-A911-AABC74DFD51B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92CF282-DB79-41C0-AD0D-10ADA28D16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568626773</c:v>
                </c:pt>
                <c:pt idx="1">
                  <c:v>457515067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D9-4C95-A911-AABC74DFD51B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114823891</c:v>
                </c:pt>
                <c:pt idx="1">
                  <c:v>773005086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D9-4C95-A911-AABC74DFD51B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15199932</c:v>
                </c:pt>
                <c:pt idx="1">
                  <c:v>27977690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D9-4C95-A911-AABC74DFD51B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7F7539B-BD44-477F-80B5-DEE148E7A5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ED9-4C95-A911-AABC74DFD5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1777374607</c:v>
                </c:pt>
                <c:pt idx="1">
                  <c:v>1237697948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ED9-4C95-A911-AABC74DFD51B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9D24F7B-7FA4-4A6A-8903-3BA2B389D4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674700600</c:v>
                </c:pt>
                <c:pt idx="1">
                  <c:v>397683528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ED9-4C95-A911-AABC74DFD51B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BB44F9-CC27-4BCB-9526-2416336431F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546505253</c:v>
                </c:pt>
                <c:pt idx="1">
                  <c:v>670551830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ED9-4C95-A911-AABC74DFD51B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116829852</c:v>
                </c:pt>
                <c:pt idx="1">
                  <c:v>160355982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ED9-4C95-A911-AABC74DFD51B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BE7259-B2FD-4AFE-B9A1-4676E1A703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1017194314</c:v>
                </c:pt>
                <c:pt idx="1">
                  <c:v>866751894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ED9-4C95-A911-AABC74DFD51B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392590997</c:v>
                </c:pt>
                <c:pt idx="1">
                  <c:v>774364812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ED9-4C95-A911-AABC74DFD51B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ED9-4C95-A911-AABC74DFD51B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ED9-4C95-A911-AABC74DFD51B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3127771</c:v>
                </c:pt>
                <c:pt idx="1">
                  <c:v>2044680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ED9-4C95-A911-AABC74DFD51B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170556259</c:v>
                </c:pt>
                <c:pt idx="1">
                  <c:v>116863706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ED9-4C95-A911-AABC74DFD51B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D9-4C95-A911-AABC74DFD5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851213890</c:v>
                </c:pt>
                <c:pt idx="1">
                  <c:v>106346760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ED9-4C95-A911-AABC74DFD51B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63472442</c:v>
                </c:pt>
                <c:pt idx="1">
                  <c:v>24647129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ED9-4C95-A911-AABC74DFD51B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25512788</c:v>
                </c:pt>
                <c:pt idx="1">
                  <c:v>10087847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ED9-4C95-A911-AABC74DFD51B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2078971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ED9-4C95-A911-AABC74DF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212907948</c:v>
                </c:pt>
                <c:pt idx="1">
                  <c:v>127100596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536-8BDD-88DF322F3060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1032981927</c:v>
                </c:pt>
                <c:pt idx="1">
                  <c:v>868486832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C-4536-8BDD-88DF322F3060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161877192</c:v>
                </c:pt>
                <c:pt idx="1">
                  <c:v>36288950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BC-4536-8BDD-88DF322F3060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4F9CB9-0181-4AEC-959B-5E08DB1F99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184643951</c:v>
                </c:pt>
                <c:pt idx="1">
                  <c:v>937488090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BC-4536-8BDD-88DF322F3060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0C9872-74A0-484F-8465-DE05312016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326279581</c:v>
                </c:pt>
                <c:pt idx="1">
                  <c:v>137755232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BC-4536-8BDD-88DF322F3060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BD975-D97E-447D-BE25-209FD0154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431111208</c:v>
                </c:pt>
                <c:pt idx="1">
                  <c:v>575242865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BC-4536-8BDD-88DF322F3060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121937461</c:v>
                </c:pt>
                <c:pt idx="1">
                  <c:v>543266149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C-4536-8BDD-88DF322F3060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12761997</c:v>
                </c:pt>
                <c:pt idx="1">
                  <c:v>36200172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BC-4536-8BDD-88DF322F3060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5E943A-85D9-4657-A7D0-EE7C9407D0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1383307539</c:v>
                </c:pt>
                <c:pt idx="1">
                  <c:v>1303713101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536-8BDD-88DF322F3060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E59DBEB-8AF8-4143-AE00-42F21D2530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680932967</c:v>
                </c:pt>
                <c:pt idx="1">
                  <c:v>380313912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4BC-4536-8BDD-88DF322F3060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12BA31-9ACB-4050-AE74-5C6936B59B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540095066</c:v>
                </c:pt>
                <c:pt idx="1">
                  <c:v>681918579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4BC-4536-8BDD-88DF322F3060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101465477</c:v>
                </c:pt>
                <c:pt idx="1">
                  <c:v>185271619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4BC-4536-8BDD-88DF322F3060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0DACD2-450C-4910-825D-517085818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966614355</c:v>
                </c:pt>
                <c:pt idx="1">
                  <c:v>1019454586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BC-4536-8BDD-88DF322F3060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011DF4-83D0-4A73-B971-A2F6604F19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435247649</c:v>
                </c:pt>
                <c:pt idx="1">
                  <c:v>800677277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BC-4536-8BDD-88DF322F3060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36270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4BC-4536-8BDD-88DF322F3060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4BC-4536-8BDD-88DF322F3060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1277103</c:v>
                </c:pt>
                <c:pt idx="1">
                  <c:v>1655621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4BC-4536-8BDD-88DF322F3060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135189820</c:v>
                </c:pt>
                <c:pt idx="1">
                  <c:v>147498501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4BC-4536-8BDD-88DF322F3060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BC-4536-8BDD-88DF322F3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843708898</c:v>
                </c:pt>
                <c:pt idx="1">
                  <c:v>129285164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4BC-4536-8BDD-88DF322F3060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56933535</c:v>
                </c:pt>
                <c:pt idx="1">
                  <c:v>20893115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4BC-4536-8BDD-88DF322F3060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48254167</c:v>
                </c:pt>
                <c:pt idx="1">
                  <c:v>21160022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4BC-4536-8BDD-88DF322F3060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3181549</c:v>
                </c:pt>
                <c:pt idx="1">
                  <c:v>355839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4BC-4536-8BDD-88DF322F3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139850164</c:v>
                </c:pt>
                <c:pt idx="1">
                  <c:v>104319389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6-4D8A-924B-ECFD2C19F7B7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DEDE8F-9F74-4A37-AE74-6147CB893E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854847129</c:v>
                </c:pt>
                <c:pt idx="1">
                  <c:v>775781608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A6-4D8A-924B-ECFD2C19F7B7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109514510</c:v>
                </c:pt>
                <c:pt idx="1">
                  <c:v>42212270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A6-4D8A-924B-ECFD2C19F7B7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E2206EE-5818-4B23-B75A-945E38C5FD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161188483</c:v>
                </c:pt>
                <c:pt idx="1">
                  <c:v>821528614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A6-4D8A-924B-ECFD2C19F7B7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988DBA-A41A-4620-836A-42DD7A3E36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306737369</c:v>
                </c:pt>
                <c:pt idx="1">
                  <c:v>91981356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A6-4D8A-924B-ECFD2C19F7B7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337997558</c:v>
                </c:pt>
                <c:pt idx="1">
                  <c:v>396794319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A6-4D8A-924B-ECFD2C19F7B7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113238879</c:v>
                </c:pt>
                <c:pt idx="1">
                  <c:v>517554609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A6-4D8A-924B-ECFD2C19F7B7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15323378</c:v>
                </c:pt>
                <c:pt idx="1">
                  <c:v>29531275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A6-4D8A-924B-ECFD2C19F7B7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A3F2AE-B59F-4545-A42E-CD5D672672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1686765139</c:v>
                </c:pt>
                <c:pt idx="1">
                  <c:v>1118612563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A6-4D8A-924B-ECFD2C19F7B7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634785773</c:v>
                </c:pt>
                <c:pt idx="1">
                  <c:v>334402767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A6-4D8A-924B-ECFD2C19F7B7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D3FF05-FED8-448F-BC7C-1E9E18E92C7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448422746</c:v>
                </c:pt>
                <c:pt idx="1">
                  <c:v>561366884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9A6-4D8A-924B-ECFD2C19F7B7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110807489</c:v>
                </c:pt>
                <c:pt idx="1">
                  <c:v>146320103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9A6-4D8A-924B-ECFD2C19F7B7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6671FC-7806-4B54-9639-0B46CD5D71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982492359</c:v>
                </c:pt>
                <c:pt idx="1">
                  <c:v>870638329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9A6-4D8A-924B-ECFD2C19F7B7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378647940</c:v>
                </c:pt>
                <c:pt idx="1">
                  <c:v>799820079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A6-4D8A-924B-ECFD2C19F7B7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9A6-4D8A-924B-ECFD2C19F7B7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9A6-4D8A-924B-ECFD2C19F7B7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3573032</c:v>
                </c:pt>
                <c:pt idx="1">
                  <c:v>2046482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9A6-4D8A-924B-ECFD2C19F7B7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122824061</c:v>
                </c:pt>
                <c:pt idx="1">
                  <c:v>113996365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9A6-4D8A-924B-ECFD2C19F7B7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A6-4D8A-924B-ECFD2C19F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814951173</c:v>
                </c:pt>
                <c:pt idx="1">
                  <c:v>96213216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9A6-4D8A-924B-ECFD2C19F7B7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50802880</c:v>
                </c:pt>
                <c:pt idx="1">
                  <c:v>28336593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9A6-4D8A-924B-ECFD2C19F7B7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104024108</c:v>
                </c:pt>
                <c:pt idx="1">
                  <c:v>24326428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9A6-4D8A-924B-ECFD2C19F7B7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0</c:v>
                </c:pt>
                <c:pt idx="1">
                  <c:v>403786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9A6-4D8A-924B-ECFD2C19F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南河内医療圏!$S$6:$T$6</c:f>
              <c:numCache>
                <c:formatCode>General</c:formatCode>
                <c:ptCount val="2"/>
                <c:pt idx="0">
                  <c:v>722800735</c:v>
                </c:pt>
                <c:pt idx="1">
                  <c:v>724089632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A-45D4-A02A-B67633B4C8A9}"/>
            </c:ext>
          </c:extLst>
        </c:ser>
        <c:ser>
          <c:idx val="1"/>
          <c:order val="1"/>
          <c:tx>
            <c:strRef>
              <c:f>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1CCF11-2575-4C4A-A95D-A37D709B55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南河内医療圏!$S$7:$T$7</c:f>
              <c:numCache>
                <c:formatCode>General</c:formatCode>
                <c:ptCount val="2"/>
                <c:pt idx="0">
                  <c:v>5082175674</c:v>
                </c:pt>
                <c:pt idx="1">
                  <c:v>4837533265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BA-45D4-A02A-B67633B4C8A9}"/>
            </c:ext>
          </c:extLst>
        </c:ser>
        <c:ser>
          <c:idx val="2"/>
          <c:order val="2"/>
          <c:tx>
            <c:strRef>
              <c:f>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南河内医療圏!$S$8:$T$8</c:f>
              <c:numCache>
                <c:formatCode>General</c:formatCode>
                <c:ptCount val="2"/>
                <c:pt idx="0">
                  <c:v>834337864</c:v>
                </c:pt>
                <c:pt idx="1">
                  <c:v>250169909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BA-45D4-A02A-B67633B4C8A9}"/>
            </c:ext>
          </c:extLst>
        </c:ser>
        <c:ser>
          <c:idx val="3"/>
          <c:order val="3"/>
          <c:tx>
            <c:strRef>
              <c:f>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F6BBB2-31E3-4582-8103-D4BC8D9EBB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南河内医療圏!$S$9:$T$9</c:f>
              <c:numCache>
                <c:formatCode>General</c:formatCode>
                <c:ptCount val="2"/>
                <c:pt idx="0">
                  <c:v>894024870</c:v>
                </c:pt>
                <c:pt idx="1">
                  <c:v>4723486897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BA-45D4-A02A-B67633B4C8A9}"/>
            </c:ext>
          </c:extLst>
        </c:ser>
        <c:ser>
          <c:idx val="4"/>
          <c:order val="4"/>
          <c:tx>
            <c:strRef>
              <c:f>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BE5267-6FC1-46C9-827F-4546FB2EC4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南河内医療圏!$S$10:$T$10</c:f>
              <c:numCache>
                <c:formatCode>General</c:formatCode>
                <c:ptCount val="2"/>
                <c:pt idx="0">
                  <c:v>1853162542</c:v>
                </c:pt>
                <c:pt idx="1">
                  <c:v>576802061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BA-45D4-A02A-B67633B4C8A9}"/>
            </c:ext>
          </c:extLst>
        </c:ser>
        <c:ser>
          <c:idx val="5"/>
          <c:order val="5"/>
          <c:tx>
            <c:strRef>
              <c:f>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223257-A97E-4F63-B155-EB27B60046E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南河内医療圏!$S$11:$T$11</c:f>
              <c:numCache>
                <c:formatCode>General</c:formatCode>
                <c:ptCount val="2"/>
                <c:pt idx="0">
                  <c:v>2467763221</c:v>
                </c:pt>
                <c:pt idx="1">
                  <c:v>2632023735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5BA-45D4-A02A-B67633B4C8A9}"/>
            </c:ext>
          </c:extLst>
        </c:ser>
        <c:ser>
          <c:idx val="6"/>
          <c:order val="6"/>
          <c:tx>
            <c:strRef>
              <c:f>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南河内医療圏!$S$12:$T$12</c:f>
              <c:numCache>
                <c:formatCode>General</c:formatCode>
                <c:ptCount val="2"/>
                <c:pt idx="0">
                  <c:v>740460266</c:v>
                </c:pt>
                <c:pt idx="1">
                  <c:v>2744752381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BA-45D4-A02A-B67633B4C8A9}"/>
            </c:ext>
          </c:extLst>
        </c:ser>
        <c:ser>
          <c:idx val="7"/>
          <c:order val="7"/>
          <c:tx>
            <c:strRef>
              <c:f>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南河内医療圏!$S$13:$T$13</c:f>
              <c:numCache>
                <c:formatCode>General</c:formatCode>
                <c:ptCount val="2"/>
                <c:pt idx="0">
                  <c:v>64794638</c:v>
                </c:pt>
                <c:pt idx="1">
                  <c:v>158665779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BA-45D4-A02A-B67633B4C8A9}"/>
            </c:ext>
          </c:extLst>
        </c:ser>
        <c:ser>
          <c:idx val="8"/>
          <c:order val="8"/>
          <c:tx>
            <c:strRef>
              <c:f>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10F60C-8996-482F-BC28-9D44D8AC5C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南河内医療圏!$S$14:$T$14</c:f>
              <c:numCache>
                <c:formatCode>General</c:formatCode>
                <c:ptCount val="2"/>
                <c:pt idx="0">
                  <c:v>8543122375</c:v>
                </c:pt>
                <c:pt idx="1">
                  <c:v>6624101081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5BA-45D4-A02A-B67633B4C8A9}"/>
            </c:ext>
          </c:extLst>
        </c:ser>
        <c:ser>
          <c:idx val="9"/>
          <c:order val="9"/>
          <c:tx>
            <c:strRef>
              <c:f>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55A217E-B8C7-4A11-94CB-7C7970C4EE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南河内医療圏!$S$15:$T$15</c:f>
              <c:numCache>
                <c:formatCode>General</c:formatCode>
                <c:ptCount val="2"/>
                <c:pt idx="0">
                  <c:v>3663862067</c:v>
                </c:pt>
                <c:pt idx="1">
                  <c:v>1956506633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BA-45D4-A02A-B67633B4C8A9}"/>
            </c:ext>
          </c:extLst>
        </c:ser>
        <c:ser>
          <c:idx val="10"/>
          <c:order val="10"/>
          <c:tx>
            <c:strRef>
              <c:f>南河内医療圏!$R$16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7B7DEF-622B-4D77-AE30-6F31F308F0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南河内医療圏!$S$16:$T$16</c:f>
              <c:numCache>
                <c:formatCode>General</c:formatCode>
                <c:ptCount val="2"/>
                <c:pt idx="0">
                  <c:v>2809957883</c:v>
                </c:pt>
                <c:pt idx="1">
                  <c:v>3464909750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5BA-45D4-A02A-B67633B4C8A9}"/>
            </c:ext>
          </c:extLst>
        </c:ser>
        <c:ser>
          <c:idx val="11"/>
          <c:order val="11"/>
          <c:tx>
            <c:strRef>
              <c:f>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南河内医療圏!$S$17:$T$17</c:f>
              <c:numCache>
                <c:formatCode>General</c:formatCode>
                <c:ptCount val="2"/>
                <c:pt idx="0">
                  <c:v>622435834</c:v>
                </c:pt>
                <c:pt idx="1">
                  <c:v>888830667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5BA-45D4-A02A-B67633B4C8A9}"/>
            </c:ext>
          </c:extLst>
        </c:ser>
        <c:ser>
          <c:idx val="12"/>
          <c:order val="12"/>
          <c:tx>
            <c:strRef>
              <c:f>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C9313E-3C7F-4784-A0F2-58C314CD4A1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南河内医療圏!$S$18:$T$18</c:f>
              <c:numCache>
                <c:formatCode>General</c:formatCode>
                <c:ptCount val="2"/>
                <c:pt idx="0">
                  <c:v>5174893794</c:v>
                </c:pt>
                <c:pt idx="1">
                  <c:v>4774459101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5BA-45D4-A02A-B67633B4C8A9}"/>
            </c:ext>
          </c:extLst>
        </c:ser>
        <c:ser>
          <c:idx val="13"/>
          <c:order val="13"/>
          <c:tx>
            <c:strRef>
              <c:f>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9E8AFA-465C-4ED3-A424-891FEBC2F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南河内医療圏!$S$19:$T$19</c:f>
              <c:numCache>
                <c:formatCode>General</c:formatCode>
                <c:ptCount val="2"/>
                <c:pt idx="0">
                  <c:v>2151878061</c:v>
                </c:pt>
                <c:pt idx="1">
                  <c:v>4125642100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5BA-45D4-A02A-B67633B4C8A9}"/>
            </c:ext>
          </c:extLst>
        </c:ser>
        <c:ser>
          <c:idx val="14"/>
          <c:order val="14"/>
          <c:tx>
            <c:strRef>
              <c:f>南河内医療圏!$R$20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南河内医療圏!$S$20:$T$20</c:f>
              <c:numCache>
                <c:formatCode>General</c:formatCode>
                <c:ptCount val="2"/>
                <c:pt idx="0">
                  <c:v>3437</c:v>
                </c:pt>
                <c:pt idx="1">
                  <c:v>169178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5BA-45D4-A02A-B67633B4C8A9}"/>
            </c:ext>
          </c:extLst>
        </c:ser>
        <c:ser>
          <c:idx val="15"/>
          <c:order val="15"/>
          <c:tx>
            <c:strRef>
              <c:f>南河内医療圏!$R$21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58296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5BA-45D4-A02A-B67633B4C8A9}"/>
            </c:ext>
          </c:extLst>
        </c:ser>
        <c:ser>
          <c:idx val="16"/>
          <c:order val="16"/>
          <c:tx>
            <c:strRef>
              <c:f>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南河内医療圏!$S$22:$T$22</c:f>
              <c:numCache>
                <c:formatCode>General</c:formatCode>
                <c:ptCount val="2"/>
                <c:pt idx="0">
                  <c:v>18300660</c:v>
                </c:pt>
                <c:pt idx="1">
                  <c:v>12865443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5BA-45D4-A02A-B67633B4C8A9}"/>
            </c:ext>
          </c:extLst>
        </c:ser>
        <c:ser>
          <c:idx val="17"/>
          <c:order val="17"/>
          <c:tx>
            <c:strRef>
              <c:f>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南河内医療圏!$S$23:$T$23</c:f>
              <c:numCache>
                <c:formatCode>General</c:formatCode>
                <c:ptCount val="2"/>
                <c:pt idx="0">
                  <c:v>882546388</c:v>
                </c:pt>
                <c:pt idx="1">
                  <c:v>699141520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BA-45D4-A02A-B67633B4C8A9}"/>
            </c:ext>
          </c:extLst>
        </c:ser>
        <c:ser>
          <c:idx val="18"/>
          <c:order val="18"/>
          <c:tx>
            <c:strRef>
              <c:f>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4-4CF7-832E-19F20E954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南河内医療圏!$S$24:$T$24</c:f>
              <c:numCache>
                <c:formatCode>General</c:formatCode>
                <c:ptCount val="2"/>
                <c:pt idx="0">
                  <c:v>4397002712</c:v>
                </c:pt>
                <c:pt idx="1">
                  <c:v>627678416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5BA-45D4-A02A-B67633B4C8A9}"/>
            </c:ext>
          </c:extLst>
        </c:ser>
        <c:ser>
          <c:idx val="19"/>
          <c:order val="19"/>
          <c:tx>
            <c:strRef>
              <c:f>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南河内医療圏!$S$25:$T$25</c:f>
              <c:numCache>
                <c:formatCode>General</c:formatCode>
                <c:ptCount val="2"/>
                <c:pt idx="0">
                  <c:v>323278933</c:v>
                </c:pt>
                <c:pt idx="1">
                  <c:v>104662648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5BA-45D4-A02A-B67633B4C8A9}"/>
            </c:ext>
          </c:extLst>
        </c:ser>
        <c:ser>
          <c:idx val="20"/>
          <c:order val="20"/>
          <c:tx>
            <c:strRef>
              <c:f>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南河内医療圏!$S$26:$T$26</c:f>
              <c:numCache>
                <c:formatCode>General</c:formatCode>
                <c:ptCount val="2"/>
                <c:pt idx="0">
                  <c:v>257569067</c:v>
                </c:pt>
                <c:pt idx="1">
                  <c:v>73877085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5BA-45D4-A02A-B67633B4C8A9}"/>
            </c:ext>
          </c:extLst>
        </c:ser>
        <c:ser>
          <c:idx val="21"/>
          <c:order val="21"/>
          <c:tx>
            <c:strRef>
              <c:f>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南河内医療圏!$S$27:$T$27</c:f>
              <c:numCache>
                <c:formatCode>General</c:formatCode>
                <c:ptCount val="2"/>
                <c:pt idx="0">
                  <c:v>7530149</c:v>
                </c:pt>
                <c:pt idx="1">
                  <c:v>7336103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5BA-45D4-A02A-B67633B4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126511372</c:v>
                </c:pt>
                <c:pt idx="1">
                  <c:v>188550246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2-43A3-AA91-DA710660065A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037663-2AE2-4C7E-A11D-7F6610DB00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1224964067</c:v>
                </c:pt>
                <c:pt idx="1">
                  <c:v>1201583437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52-43A3-AA91-DA710660065A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187685227</c:v>
                </c:pt>
                <c:pt idx="1">
                  <c:v>215078561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52-43A3-AA91-DA710660065A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F85FFF-3F96-406A-BBED-3ABE34DE04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215324620</c:v>
                </c:pt>
                <c:pt idx="1">
                  <c:v>1091787663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52-43A3-AA91-DA710660065A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713081973</c:v>
                </c:pt>
                <c:pt idx="1">
                  <c:v>118833371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52-43A3-AA91-DA710660065A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BFDE2C-B546-4831-B36F-3A7BCCDA6DA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747921199</c:v>
                </c:pt>
                <c:pt idx="1">
                  <c:v>631443647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52-43A3-AA91-DA710660065A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91985840</c:v>
                </c:pt>
                <c:pt idx="1">
                  <c:v>655146030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E52-43A3-AA91-DA710660065A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9155000</c:v>
                </c:pt>
                <c:pt idx="1">
                  <c:v>37069338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52-43A3-AA91-DA710660065A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5530D7-3344-4279-8782-F741610068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2570129930</c:v>
                </c:pt>
                <c:pt idx="1">
                  <c:v>1539229154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E52-43A3-AA91-DA710660065A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B77B43-A5EE-465F-A46B-22E5612587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775639692</c:v>
                </c:pt>
                <c:pt idx="1">
                  <c:v>467480113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E52-43A3-AA91-DA710660065A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A425BA-AEE2-4EC2-B659-DEAF42C7DA0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616800032</c:v>
                </c:pt>
                <c:pt idx="1">
                  <c:v>791979377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52-43A3-AA91-DA710660065A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111725080</c:v>
                </c:pt>
                <c:pt idx="1">
                  <c:v>198306662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52-43A3-AA91-DA710660065A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4BD8AF-0F34-439F-8DB1-23AC5EF71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1639587281</c:v>
                </c:pt>
                <c:pt idx="1">
                  <c:v>1125888462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52-43A3-AA91-DA710660065A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546723938</c:v>
                </c:pt>
                <c:pt idx="1">
                  <c:v>952615559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E52-43A3-AA91-DA710660065A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52-43A3-AA91-DA710660065A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E52-43A3-AA91-DA710660065A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1218716</c:v>
                </c:pt>
                <c:pt idx="1">
                  <c:v>2256108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E52-43A3-AA91-DA710660065A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131326655</c:v>
                </c:pt>
                <c:pt idx="1">
                  <c:v>165127641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E52-43A3-AA91-DA710660065A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52-43A3-AA91-DA7106600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1353459094</c:v>
                </c:pt>
                <c:pt idx="1">
                  <c:v>124339277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E52-43A3-AA91-DA710660065A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80531576</c:v>
                </c:pt>
                <c:pt idx="1">
                  <c:v>31659498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52-43A3-AA91-DA710660065A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131655284</c:v>
                </c:pt>
                <c:pt idx="1">
                  <c:v>12741572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E52-43A3-AA91-DA710660065A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224984</c:v>
                </c:pt>
                <c:pt idx="1">
                  <c:v>467764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E52-43A3-AA91-DA7106600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139032984</c:v>
                </c:pt>
                <c:pt idx="1">
                  <c:v>146444378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F-4F4C-8C31-DAE65D48F5D9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27B598-AFB5-4009-B761-6E36964270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1043566486</c:v>
                </c:pt>
                <c:pt idx="1">
                  <c:v>874662193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AF-4F4C-8C31-DAE65D48F5D9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124140370</c:v>
                </c:pt>
                <c:pt idx="1">
                  <c:v>53845480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AF-4F4C-8C31-DAE65D48F5D9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8CFE30-CC7A-4CCD-9FBB-73433C679E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144938512</c:v>
                </c:pt>
                <c:pt idx="1">
                  <c:v>939743785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AF-4F4C-8C31-DAE65D48F5D9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199BF-B683-4E4B-BD7B-4700C16747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364692176</c:v>
                </c:pt>
                <c:pt idx="1">
                  <c:v>115157687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AF-4F4C-8C31-DAE65D48F5D9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453407692</c:v>
                </c:pt>
                <c:pt idx="1">
                  <c:v>515416914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AF-4F4C-8C31-DAE65D48F5D9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164976288</c:v>
                </c:pt>
                <c:pt idx="1">
                  <c:v>413013127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AF-4F4C-8C31-DAE65D48F5D9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13223598</c:v>
                </c:pt>
                <c:pt idx="1">
                  <c:v>34691334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AF-4F4C-8C31-DAE65D48F5D9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1789980169</c:v>
                </c:pt>
                <c:pt idx="1">
                  <c:v>1294345732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AF-4F4C-8C31-DAE65D48F5D9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9A02CD-5B35-43D4-9101-5C0D1332DB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623634480</c:v>
                </c:pt>
                <c:pt idx="1">
                  <c:v>368581121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AF-4F4C-8C31-DAE65D48F5D9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4BCB5C-9D4B-4109-9207-D8C14C494A5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426633498</c:v>
                </c:pt>
                <c:pt idx="1">
                  <c:v>658784531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AF-4F4C-8C31-DAE65D48F5D9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71133004</c:v>
                </c:pt>
                <c:pt idx="1">
                  <c:v>174403048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AF-4F4C-8C31-DAE65D48F5D9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6873C-E9B5-4163-AD53-5E61167FBE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994845490</c:v>
                </c:pt>
                <c:pt idx="1">
                  <c:v>900662656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9AF-4F4C-8C31-DAE65D48F5D9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323448042</c:v>
                </c:pt>
                <c:pt idx="1">
                  <c:v>644451362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AF-4F4C-8C31-DAE65D48F5D9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AF-4F4C-8C31-DAE65D48F5D9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AF-4F4C-8C31-DAE65D48F5D9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5451273</c:v>
                </c:pt>
                <c:pt idx="1">
                  <c:v>2771851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AF-4F4C-8C31-DAE65D48F5D9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191332069</c:v>
                </c:pt>
                <c:pt idx="1">
                  <c:v>144155373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AF-4F4C-8C31-DAE65D48F5D9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AF-4F4C-8C31-DAE65D48F5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976472476</c:v>
                </c:pt>
                <c:pt idx="1">
                  <c:v>116177087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9AF-4F4C-8C31-DAE65D48F5D9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60340975</c:v>
                </c:pt>
                <c:pt idx="1">
                  <c:v>22241365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AF-4F4C-8C31-DAE65D48F5D9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42108928</c:v>
                </c:pt>
                <c:pt idx="1">
                  <c:v>10305656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AF-4F4C-8C31-DAE65D48F5D9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0</c:v>
                </c:pt>
                <c:pt idx="1">
                  <c:v>525062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AF-4F4C-8C31-DAE65D48F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58614394</c:v>
                </c:pt>
                <c:pt idx="1">
                  <c:v>100621430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6-4932-A49E-82934C8153D2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61950D-0591-4993-828E-339EE8B79E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566493489</c:v>
                </c:pt>
                <c:pt idx="1">
                  <c:v>496617986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56-4932-A49E-82934C8153D2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90142158</c:v>
                </c:pt>
                <c:pt idx="1">
                  <c:v>26597276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56-4932-A49E-82934C8153D2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81709091</c:v>
                </c:pt>
                <c:pt idx="1">
                  <c:v>528835373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56-4932-A49E-82934C8153D2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3F4D5F-7C1E-4B62-8880-BB57EE8768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155310194</c:v>
                </c:pt>
                <c:pt idx="1">
                  <c:v>59640512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56-4932-A49E-82934C8153D2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195935886</c:v>
                </c:pt>
                <c:pt idx="1">
                  <c:v>299882900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56-4932-A49E-82934C8153D2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45191644</c:v>
                </c:pt>
                <c:pt idx="1">
                  <c:v>298360885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56-4932-A49E-82934C8153D2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9460616</c:v>
                </c:pt>
                <c:pt idx="1">
                  <c:v>24922826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456-4932-A49E-82934C8153D2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17ABC8C-6815-47B0-BBA8-1D3D31FCDA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803352521</c:v>
                </c:pt>
                <c:pt idx="1">
                  <c:v>735336379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456-4932-A49E-82934C8153D2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339908746</c:v>
                </c:pt>
                <c:pt idx="1">
                  <c:v>211278624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456-4932-A49E-82934C8153D2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E5C792-8F94-4DB4-9B23-66CEEC95B54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306228408</c:v>
                </c:pt>
                <c:pt idx="1">
                  <c:v>398170266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56-4932-A49E-82934C8153D2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47042869</c:v>
                </c:pt>
                <c:pt idx="1">
                  <c:v>103889874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56-4932-A49E-82934C8153D2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438522619</c:v>
                </c:pt>
                <c:pt idx="1">
                  <c:v>599490209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456-4932-A49E-82934C8153D2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9B47AA-C0E5-4E02-91F1-0931FA157B5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164321119</c:v>
                </c:pt>
                <c:pt idx="1">
                  <c:v>513446930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56-4932-A49E-82934C8153D2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8351</c:v>
                </c:pt>
                <c:pt idx="1">
                  <c:v>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456-4932-A49E-82934C8153D2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456-4932-A49E-82934C8153D2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38442</c:v>
                </c:pt>
                <c:pt idx="1">
                  <c:v>894994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456-4932-A49E-82934C8153D2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80869628</c:v>
                </c:pt>
                <c:pt idx="1">
                  <c:v>79420247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456-4932-A49E-82934C8153D2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56-4932-A49E-82934C815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457765638</c:v>
                </c:pt>
                <c:pt idx="1">
                  <c:v>66762968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456-4932-A49E-82934C8153D2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43096596</c:v>
                </c:pt>
                <c:pt idx="1">
                  <c:v>10293216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456-4932-A49E-82934C8153D2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30705611</c:v>
                </c:pt>
                <c:pt idx="1">
                  <c:v>9422871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456-4932-A49E-82934C8153D2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208070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456-4932-A49E-82934C815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140899595</c:v>
                </c:pt>
                <c:pt idx="1">
                  <c:v>120498551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C-445B-90BB-ACB3127E2076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F76C13-8428-4910-A6C8-26FD100CC4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917161638</c:v>
                </c:pt>
                <c:pt idx="1">
                  <c:v>775155461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C-445B-90BB-ACB3127E2076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208597770</c:v>
                </c:pt>
                <c:pt idx="1">
                  <c:v>53812376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1C-445B-90BB-ACB3127E2076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2A10A3-7450-425B-980C-8C76FDB639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151200734</c:v>
                </c:pt>
                <c:pt idx="1">
                  <c:v>826944607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1C-445B-90BB-ACB3127E2076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19DED8-A6DF-4F20-9617-406156CB5F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270045847</c:v>
                </c:pt>
                <c:pt idx="1">
                  <c:v>101557372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1C-445B-90BB-ACB3127E2076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A189A8-F3E4-4138-A0B5-72CC503F4F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363641985</c:v>
                </c:pt>
                <c:pt idx="1">
                  <c:v>498868625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1C-445B-90BB-ACB3127E2076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142452731</c:v>
                </c:pt>
                <c:pt idx="1">
                  <c:v>470559103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1C-445B-90BB-ACB3127E2076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8176719</c:v>
                </c:pt>
                <c:pt idx="1">
                  <c:v>32046652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1C-445B-90BB-ACB3127E2076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2B3E3D-AEDD-4867-91E9-F6A2EBCA74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1536360521</c:v>
                </c:pt>
                <c:pt idx="1">
                  <c:v>1261378898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81C-445B-90BB-ACB3127E2076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7FA60B2-C291-4427-A1E4-62E1D0AEBC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662196496</c:v>
                </c:pt>
                <c:pt idx="1">
                  <c:v>356783812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81C-445B-90BB-ACB3127E2076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530232095</c:v>
                </c:pt>
                <c:pt idx="1">
                  <c:v>650068534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81C-445B-90BB-ACB3127E2076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161434372</c:v>
                </c:pt>
                <c:pt idx="1">
                  <c:v>161903533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81C-445B-90BB-ACB3127E2076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B7ABBF-CFAE-4CC9-A224-331141D5D9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1101630691</c:v>
                </c:pt>
                <c:pt idx="1">
                  <c:v>809331777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81C-445B-90BB-ACB3127E2076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345171774</c:v>
                </c:pt>
                <c:pt idx="1">
                  <c:v>744246780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81C-445B-90BB-ACB3127E2076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673</c:v>
                </c:pt>
                <c:pt idx="1">
                  <c:v>53232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81C-445B-90BB-ACB3127E2076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17330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81C-445B-90BB-ACB3127E2076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662934</c:v>
                </c:pt>
                <c:pt idx="1">
                  <c:v>1625912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81C-445B-90BB-ACB3127E2076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147098980</c:v>
                </c:pt>
                <c:pt idx="1">
                  <c:v>140907294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81C-445B-90BB-ACB3127E2076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1C-445B-90BB-ACB3127E2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759229947</c:v>
                </c:pt>
                <c:pt idx="1">
                  <c:v>111570301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81C-445B-90BB-ACB3127E2076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69185047</c:v>
                </c:pt>
                <c:pt idx="1">
                  <c:v>18513957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81C-445B-90BB-ACB3127E2076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30857846</c:v>
                </c:pt>
                <c:pt idx="1">
                  <c:v>13327647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81C-445B-90BB-ACB3127E2076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922465</c:v>
                </c:pt>
                <c:pt idx="1">
                  <c:v>562746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81C-445B-90BB-ACB3127E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132184292</c:v>
                </c:pt>
                <c:pt idx="1">
                  <c:v>120991421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7-4C46-BFB8-2B7697EA0991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915486884</c:v>
                </c:pt>
                <c:pt idx="1">
                  <c:v>855275900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97-4C46-BFB8-2B7697EA0991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136840685</c:v>
                </c:pt>
                <c:pt idx="1">
                  <c:v>45154929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97-4C46-BFB8-2B7697EA0991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B78190-BA49-4CB0-A610-C99C964522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156814192</c:v>
                </c:pt>
                <c:pt idx="1">
                  <c:v>940055933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97-4C46-BFB8-2B7697EA0991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F2DA3D-1844-4DF3-9A94-D14AA3CA86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228203529</c:v>
                </c:pt>
                <c:pt idx="1">
                  <c:v>89966303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97-4C46-BFB8-2B7697EA0991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FD1356C-D7E2-4BC0-A25B-399317FC97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329966573</c:v>
                </c:pt>
                <c:pt idx="1">
                  <c:v>434352902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97-4C46-BFB8-2B7697EA0991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147333524</c:v>
                </c:pt>
                <c:pt idx="1">
                  <c:v>484111572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97-4C46-BFB8-2B7697EA0991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9398490</c:v>
                </c:pt>
                <c:pt idx="1">
                  <c:v>41281109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97-4C46-BFB8-2B7697EA0991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1838126997</c:v>
                </c:pt>
                <c:pt idx="1">
                  <c:v>1261084179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97-4C46-BFB8-2B7697EA0991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284DF2-ED9D-47A7-9047-2BBD6CBABC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733152818</c:v>
                </c:pt>
                <c:pt idx="1">
                  <c:v>398126495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97-4C46-BFB8-2B7697EA0991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EA4163-312E-42AA-B153-FD4D7EE643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551476111</c:v>
                </c:pt>
                <c:pt idx="1">
                  <c:v>649975251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97-4C46-BFB8-2B7697EA0991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126068558</c:v>
                </c:pt>
                <c:pt idx="1">
                  <c:v>160335310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E97-4C46-BFB8-2B7697EA0991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694B2A-74DA-4277-A351-BD8C681A17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1128745411</c:v>
                </c:pt>
                <c:pt idx="1">
                  <c:v>915987644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97-4C46-BFB8-2B7697EA0991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420375187</c:v>
                </c:pt>
                <c:pt idx="1">
                  <c:v>1076840423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97-4C46-BFB8-2B7697EA0991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E97-4C46-BFB8-2B7697EA0991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169110</c:v>
                </c:pt>
                <c:pt idx="1">
                  <c:v>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E97-4C46-BFB8-2B7697EA0991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779256</c:v>
                </c:pt>
                <c:pt idx="1">
                  <c:v>1712624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E97-4C46-BFB8-2B7697EA0991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142207329</c:v>
                </c:pt>
                <c:pt idx="1">
                  <c:v>131982331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97-4C46-BFB8-2B7697EA0991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97-4C46-BFB8-2B7697EA0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811771757</c:v>
                </c:pt>
                <c:pt idx="1">
                  <c:v>125474267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E97-4C46-BFB8-2B7697EA0991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78441003</c:v>
                </c:pt>
                <c:pt idx="1">
                  <c:v>19673889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E97-4C46-BFB8-2B7697EA0991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59042211</c:v>
                </c:pt>
                <c:pt idx="1">
                  <c:v>15038846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E97-4C46-BFB8-2B7697EA0991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4123</c:v>
                </c:pt>
                <c:pt idx="1">
                  <c:v>596706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E97-4C46-BFB8-2B7697EA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88792906</c:v>
                </c:pt>
                <c:pt idx="1">
                  <c:v>72753624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F-4BDA-BFE3-B77EA134AB50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1CAA9-07F5-4879-8E60-DC5711A3E8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663195499</c:v>
                </c:pt>
                <c:pt idx="1">
                  <c:v>478936714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F-4BDA-BFE3-B77EA134AB50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83705506</c:v>
                </c:pt>
                <c:pt idx="1">
                  <c:v>45706397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5F-4BDA-BFE3-B77EA134AB50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18B288-89DE-4DBC-8924-B336753BCF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105972100</c:v>
                </c:pt>
                <c:pt idx="1">
                  <c:v>588346256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5F-4BDA-BFE3-B77EA134AB50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D83AF6-7B0F-4398-A769-A6CF68A222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146875571</c:v>
                </c:pt>
                <c:pt idx="1">
                  <c:v>79396534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5F-4BDA-BFE3-B77EA134AB50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B49013F-AE2D-4CE8-B51E-23F9103ABB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242819165</c:v>
                </c:pt>
                <c:pt idx="1">
                  <c:v>285250825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5F-4BDA-BFE3-B77EA134AB50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59525061</c:v>
                </c:pt>
                <c:pt idx="1">
                  <c:v>300418361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5F-4BDA-BFE3-B77EA134AB50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9763722</c:v>
                </c:pt>
                <c:pt idx="1">
                  <c:v>22430255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5F-4BDA-BFE3-B77EA134AB50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10A29F-E97A-4302-AB02-7224D10041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964329261</c:v>
                </c:pt>
                <c:pt idx="1">
                  <c:v>751015063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5F-4BDA-BFE3-B77EA134AB50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390829434</c:v>
                </c:pt>
                <c:pt idx="1">
                  <c:v>217112838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C5F-4BDA-BFE3-B77EA134AB50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2D7297-A2CF-490D-B315-A0E8407361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326813957</c:v>
                </c:pt>
                <c:pt idx="1">
                  <c:v>394319935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5F-4BDA-BFE3-B77EA134AB50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88720535</c:v>
                </c:pt>
                <c:pt idx="1">
                  <c:v>99327456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C5F-4BDA-BFE3-B77EA134AB50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C5983D-0D14-4C6D-85E2-AE66FEE043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564868728</c:v>
                </c:pt>
                <c:pt idx="1">
                  <c:v>630491625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C5F-4BDA-BFE3-B77EA134AB50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CF8FD30-A1A7-4863-B7AD-38153585FA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257594399</c:v>
                </c:pt>
                <c:pt idx="1">
                  <c:v>610857702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5F-4BDA-BFE3-B77EA134AB50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2249</c:v>
                </c:pt>
                <c:pt idx="1">
                  <c:v>14163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C5F-4BDA-BFE3-B77EA134AB50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C5F-4BDA-BFE3-B77EA134AB50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435760</c:v>
                </c:pt>
                <c:pt idx="1">
                  <c:v>978071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C5F-4BDA-BFE3-B77EA134AB50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128884548</c:v>
                </c:pt>
                <c:pt idx="1">
                  <c:v>70444918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C5F-4BDA-BFE3-B77EA134AB50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5F-4BDA-BFE3-B77EA134A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537852262</c:v>
                </c:pt>
                <c:pt idx="1">
                  <c:v>80166284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C5F-4BDA-BFE3-B77EA134AB50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34573043</c:v>
                </c:pt>
                <c:pt idx="1">
                  <c:v>10451556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C5F-4BDA-BFE3-B77EA134AB50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37891894</c:v>
                </c:pt>
                <c:pt idx="1">
                  <c:v>12254044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C5F-4BDA-BFE3-B77EA134AB50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0</c:v>
                </c:pt>
                <c:pt idx="1">
                  <c:v>577097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C5F-4BDA-BFE3-B77EA134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46758704</c:v>
                </c:pt>
                <c:pt idx="1">
                  <c:v>68606930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2-45C8-91C5-3B28162D1BCE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641945-3DD3-445A-B087-24535A697B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379147464</c:v>
                </c:pt>
                <c:pt idx="1">
                  <c:v>390940070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A2-45C8-91C5-3B28162D1BCE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75170459</c:v>
                </c:pt>
                <c:pt idx="1">
                  <c:v>22415858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A2-45C8-91C5-3B28162D1BCE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BD16393-EAC8-4681-9F35-6A891D8BB5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89565114</c:v>
                </c:pt>
                <c:pt idx="1">
                  <c:v>390382235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A2-45C8-91C5-3B28162D1BCE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33A27E-CB6F-4B2E-B26D-763A8B3377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469753506</c:v>
                </c:pt>
                <c:pt idx="1">
                  <c:v>47890670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A2-45C8-91C5-3B28162D1BCE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1D35482-827D-4C46-ABAB-89953005B8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307425768</c:v>
                </c:pt>
                <c:pt idx="1">
                  <c:v>233660106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A2-45C8-91C5-3B28162D1BCE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37348223</c:v>
                </c:pt>
                <c:pt idx="1">
                  <c:v>229022600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A2-45C8-91C5-3B28162D1BCE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10029290</c:v>
                </c:pt>
                <c:pt idx="1">
                  <c:v>20659172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A2-45C8-91C5-3B28162D1BCE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046FDF-35FC-4B7C-A78F-236E1E9564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878322574</c:v>
                </c:pt>
                <c:pt idx="1">
                  <c:v>626040609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A2-45C8-91C5-3B28162D1BCE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41FE6C-31A7-4867-8CE9-25BCA1C475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319227321</c:v>
                </c:pt>
                <c:pt idx="1">
                  <c:v>180869656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FA2-45C8-91C5-3B28162D1BCE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DF7AF7-6F5C-4B5F-BF4A-FBFD21DB72C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243129224</c:v>
                </c:pt>
                <c:pt idx="1">
                  <c:v>306821537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FA2-45C8-91C5-3B28162D1BCE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31005507</c:v>
                </c:pt>
                <c:pt idx="1">
                  <c:v>75916295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A2-45C8-91C5-3B28162D1BCE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7CF9948-C39E-42A7-B5FD-6925A06B81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614274660</c:v>
                </c:pt>
                <c:pt idx="1">
                  <c:v>456572135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A2-45C8-91C5-3B28162D1BCE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231168-74BF-4B1C-9C5F-428814A7DC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187677190</c:v>
                </c:pt>
                <c:pt idx="1">
                  <c:v>357502764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A2-45C8-91C5-3B28162D1BCE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16840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FA2-45C8-91C5-3B28162D1BCE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FA2-45C8-91C5-3B28162D1BCE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2166721</c:v>
                </c:pt>
                <c:pt idx="1">
                  <c:v>937027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FA2-45C8-91C5-3B28162D1BCE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76387384</c:v>
                </c:pt>
                <c:pt idx="1">
                  <c:v>63324180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A2-45C8-91C5-3B28162D1BCE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A2-45C8-91C5-3B28162D1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461106479</c:v>
                </c:pt>
                <c:pt idx="1">
                  <c:v>46696818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FA2-45C8-91C5-3B28162D1BCE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43439741</c:v>
                </c:pt>
                <c:pt idx="1">
                  <c:v>10860872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FA2-45C8-91C5-3B28162D1BCE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55064361</c:v>
                </c:pt>
                <c:pt idx="1">
                  <c:v>5239749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FA2-45C8-91C5-3B28162D1BCE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0</c:v>
                </c:pt>
                <c:pt idx="1">
                  <c:v>1742945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FA2-45C8-91C5-3B28162D1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89394002</c:v>
                </c:pt>
                <c:pt idx="1">
                  <c:v>78023459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0-4A55-ADC8-FBEC9B43822B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232697-64FB-46DB-BBAF-53D17806B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544671704</c:v>
                </c:pt>
                <c:pt idx="1">
                  <c:v>436942940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0-4A55-ADC8-FBEC9B43822B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85938830</c:v>
                </c:pt>
                <c:pt idx="1">
                  <c:v>17344480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0-4A55-ADC8-FBEC9B43822B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E7A0B2-0374-45BD-BF86-3292DC0FE8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67645394</c:v>
                </c:pt>
                <c:pt idx="1">
                  <c:v>476091254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30-4A55-ADC8-FBEC9B43822B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E4545A-CC91-4D51-9D0C-23AF732A37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115696626</c:v>
                </c:pt>
                <c:pt idx="1">
                  <c:v>71942627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30-4A55-ADC8-FBEC9B43822B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F0A97E-C365-4DFA-A098-1D7710ECC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212244174</c:v>
                </c:pt>
                <c:pt idx="1">
                  <c:v>284256323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30-4A55-ADC8-FBEC9B43822B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62019342</c:v>
                </c:pt>
                <c:pt idx="1">
                  <c:v>263778349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30-4A55-ADC8-FBEC9B43822B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6824566</c:v>
                </c:pt>
                <c:pt idx="1">
                  <c:v>16570795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30-4A55-ADC8-FBEC9B43822B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2038AB-1387-4C14-BA06-4EBE9C6B48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856722613</c:v>
                </c:pt>
                <c:pt idx="1">
                  <c:v>701902926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30-4A55-ADC8-FBEC9B43822B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2309DB-2A13-4F94-9A1D-92646157AD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353649519</c:v>
                </c:pt>
                <c:pt idx="1">
                  <c:v>200230552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30-4A55-ADC8-FBEC9B43822B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54A642-54F7-448B-B043-367BDC6967C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303636448</c:v>
                </c:pt>
                <c:pt idx="1">
                  <c:v>377012621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30-4A55-ADC8-FBEC9B43822B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66983690</c:v>
                </c:pt>
                <c:pt idx="1">
                  <c:v>92963240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30-4A55-ADC8-FBEC9B43822B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442593-B240-4B47-935A-006ECB4DA4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458252187</c:v>
                </c:pt>
                <c:pt idx="1">
                  <c:v>472875741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30-4A55-ADC8-FBEC9B43822B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3E6653-2516-4F10-97F9-AAA54B11C4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250087178</c:v>
                </c:pt>
                <c:pt idx="1">
                  <c:v>454823132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30-4A55-ADC8-FBEC9B43822B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2764</c:v>
                </c:pt>
                <c:pt idx="1">
                  <c:v>16466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30-4A55-ADC8-FBEC9B43822B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30-4A55-ADC8-FBEC9B43822B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1763367</c:v>
                </c:pt>
                <c:pt idx="1">
                  <c:v>1014995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30-4A55-ADC8-FBEC9B43822B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87175468</c:v>
                </c:pt>
                <c:pt idx="1">
                  <c:v>77286647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30-4A55-ADC8-FBEC9B43822B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30-4A55-ADC8-FBEC9B438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394276078</c:v>
                </c:pt>
                <c:pt idx="1">
                  <c:v>66032760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30-4A55-ADC8-FBEC9B43822B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23374921</c:v>
                </c:pt>
                <c:pt idx="1">
                  <c:v>10066732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30-4A55-ADC8-FBEC9B43822B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28796592</c:v>
                </c:pt>
                <c:pt idx="1">
                  <c:v>9407922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30-4A55-ADC8-FBEC9B43822B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28787</c:v>
                </c:pt>
                <c:pt idx="1">
                  <c:v>329172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30-4A55-ADC8-FBEC9B43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611869625</c:v>
                </c:pt>
                <c:pt idx="1">
                  <c:v>536274526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4-40BF-8931-83ADDA7ED815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FA9F9-8340-4BED-98BF-401A53EE42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3548690982</c:v>
                </c:pt>
                <c:pt idx="1">
                  <c:v>3133829566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4-40BF-8931-83ADDA7ED815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550303172</c:v>
                </c:pt>
                <c:pt idx="1">
                  <c:v>233106211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4-40BF-8931-83ADDA7ED815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FF30DC-F0F6-420F-8D27-523856936F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704634825</c:v>
                </c:pt>
                <c:pt idx="1">
                  <c:v>3577951469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94-40BF-8931-83ADDA7ED815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1072615261</c:v>
                </c:pt>
                <c:pt idx="1">
                  <c:v>357665064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94-40BF-8931-83ADDA7ED815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7CAC981-50F6-4679-BB37-692BF0E1C1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1512942359</c:v>
                </c:pt>
                <c:pt idx="1">
                  <c:v>1928197532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94-40BF-8931-83ADDA7ED815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411144790</c:v>
                </c:pt>
                <c:pt idx="1">
                  <c:v>1979703659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4-40BF-8931-83ADDA7ED815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42417253</c:v>
                </c:pt>
                <c:pt idx="1">
                  <c:v>157852384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94-40BF-8931-83ADDA7ED815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92751-9B2E-4059-B03F-091A369F83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7168233977</c:v>
                </c:pt>
                <c:pt idx="1">
                  <c:v>5072649462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394-40BF-8931-83ADDA7ED815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88FB9F-DF28-47B9-9047-2439EC68C3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2669852482</c:v>
                </c:pt>
                <c:pt idx="1">
                  <c:v>1538274326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394-40BF-8931-83ADDA7ED815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2052108046</c:v>
                </c:pt>
                <c:pt idx="1">
                  <c:v>2619059751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394-40BF-8931-83ADDA7ED815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386352713</c:v>
                </c:pt>
                <c:pt idx="1">
                  <c:v>658749893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94-40BF-8931-83ADDA7ED815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A7F625-7285-485A-AA49-6D8F06AE13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4092359895</c:v>
                </c:pt>
                <c:pt idx="1">
                  <c:v>4200160250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94-40BF-8931-83ADDA7ED815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1704485688</c:v>
                </c:pt>
                <c:pt idx="1">
                  <c:v>2875133594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94-40BF-8931-83ADDA7ED815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3339</c:v>
                </c:pt>
                <c:pt idx="1">
                  <c:v>41592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394-40BF-8931-83ADDA7ED815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394-40BF-8931-83ADDA7ED815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13506488</c:v>
                </c:pt>
                <c:pt idx="1">
                  <c:v>8820632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394-40BF-8931-83ADDA7ED815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645062580</c:v>
                </c:pt>
                <c:pt idx="1">
                  <c:v>557683615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394-40BF-8931-83ADDA7ED815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94-40BF-8931-83ADDA7ED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3618224861</c:v>
                </c:pt>
                <c:pt idx="1">
                  <c:v>488809934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394-40BF-8931-83ADDA7ED815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232862397</c:v>
                </c:pt>
                <c:pt idx="1">
                  <c:v>84069501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394-40BF-8931-83ADDA7ED815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327566831</c:v>
                </c:pt>
                <c:pt idx="1">
                  <c:v>59443570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394-40BF-8931-83ADDA7ED815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3979376</c:v>
                </c:pt>
                <c:pt idx="1">
                  <c:v>2797408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394-40BF-8931-83ADDA7ED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108632405</c:v>
                </c:pt>
                <c:pt idx="1">
                  <c:v>52085064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5-4F24-B73B-C6A9BBA1402B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CD7F89-E5F7-4A2D-BFDB-41063A5970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365858027</c:v>
                </c:pt>
                <c:pt idx="1">
                  <c:v>356744962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55-4F24-B73B-C6A9BBA1402B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65194473</c:v>
                </c:pt>
                <c:pt idx="1">
                  <c:v>17598114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5-4F24-B73B-C6A9BBA1402B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126347675</c:v>
                </c:pt>
                <c:pt idx="1">
                  <c:v>383362926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55-4F24-B73B-C6A9BBA1402B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CC35E3-E58D-45C8-B1DB-9C97D12F1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328173157</c:v>
                </c:pt>
                <c:pt idx="1">
                  <c:v>41551657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F55-4F24-B73B-C6A9BBA1402B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501773158</c:v>
                </c:pt>
                <c:pt idx="1">
                  <c:v>219954773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F55-4F24-B73B-C6A9BBA1402B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53215565</c:v>
                </c:pt>
                <c:pt idx="1">
                  <c:v>203400571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55-4F24-B73B-C6A9BBA1402B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10686523</c:v>
                </c:pt>
                <c:pt idx="1">
                  <c:v>18748901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55-4F24-B73B-C6A9BBA1402B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C6BB15-B54F-4EF2-B565-401CC274959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1011965627</c:v>
                </c:pt>
                <c:pt idx="1">
                  <c:v>604847404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F55-4F24-B73B-C6A9BBA1402B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294259650</c:v>
                </c:pt>
                <c:pt idx="1">
                  <c:v>155665151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F55-4F24-B73B-C6A9BBA1402B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1B701F-5A28-425F-901D-862CE648CB5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277181718</c:v>
                </c:pt>
                <c:pt idx="1">
                  <c:v>284351429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F55-4F24-B73B-C6A9BBA1402B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58323345</c:v>
                </c:pt>
                <c:pt idx="1">
                  <c:v>67559337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F55-4F24-B73B-C6A9BBA1402B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20E74A-6F61-431D-9980-21F3F901D7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634229888</c:v>
                </c:pt>
                <c:pt idx="1">
                  <c:v>469530023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F55-4F24-B73B-C6A9BBA1402B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239143241</c:v>
                </c:pt>
                <c:pt idx="1">
                  <c:v>468270135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55-4F24-B73B-C6A9BBA1402B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F55-4F24-B73B-C6A9BBA1402B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F55-4F24-B73B-C6A9BBA1402B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316148</c:v>
                </c:pt>
                <c:pt idx="1">
                  <c:v>646438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F55-4F24-B73B-C6A9BBA1402B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74473327</c:v>
                </c:pt>
                <c:pt idx="1">
                  <c:v>59549481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F55-4F24-B73B-C6A9BBA1402B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55-4F24-B73B-C6A9BBA14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517987918</c:v>
                </c:pt>
                <c:pt idx="1">
                  <c:v>62487315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F55-4F24-B73B-C6A9BBA1402B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30021869</c:v>
                </c:pt>
                <c:pt idx="1">
                  <c:v>10885864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F55-4F24-B73B-C6A9BBA1402B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40686845</c:v>
                </c:pt>
                <c:pt idx="1">
                  <c:v>9231420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F55-4F24-B73B-C6A9BBA1402B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757641</c:v>
                </c:pt>
                <c:pt idx="1">
                  <c:v>940779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F55-4F24-B73B-C6A9BBA14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堺市医療圏!$S$6:$T$6</c:f>
              <c:numCache>
                <c:formatCode>General</c:formatCode>
                <c:ptCount val="2"/>
                <c:pt idx="0">
                  <c:v>915924839</c:v>
                </c:pt>
                <c:pt idx="1">
                  <c:v>883466247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F-4EC9-A4FD-E914BD494DF3}"/>
            </c:ext>
          </c:extLst>
        </c:ser>
        <c:ser>
          <c:idx val="1"/>
          <c:order val="1"/>
          <c:tx>
            <c:strRef>
              <c:f>堺市医療圏!$R$7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112D90-0A22-40EA-82FC-B549A986DA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堺市医療圏!$S$7:$T$7</c:f>
              <c:numCache>
                <c:formatCode>General</c:formatCode>
                <c:ptCount val="2"/>
                <c:pt idx="0">
                  <c:v>6501752067</c:v>
                </c:pt>
                <c:pt idx="1">
                  <c:v>5631390854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F-4EC9-A4FD-E914BD494DF3}"/>
            </c:ext>
          </c:extLst>
        </c:ser>
        <c:ser>
          <c:idx val="2"/>
          <c:order val="2"/>
          <c:tx>
            <c:strRef>
              <c:f>堺市医療圏!$R$8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堺市医療圏!$S$8:$T$8</c:f>
              <c:numCache>
                <c:formatCode>General</c:formatCode>
                <c:ptCount val="2"/>
                <c:pt idx="0">
                  <c:v>853524583</c:v>
                </c:pt>
                <c:pt idx="1">
                  <c:v>455162238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F-4EC9-A4FD-E914BD494DF3}"/>
            </c:ext>
          </c:extLst>
        </c:ser>
        <c:ser>
          <c:idx val="3"/>
          <c:order val="3"/>
          <c:tx>
            <c:strRef>
              <c:f>堺市医療圏!$R$9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2DAD311-1B04-41F9-A54A-21EBED140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堺市医療圏!$S$9:$T$9</c:f>
              <c:numCache>
                <c:formatCode>General</c:formatCode>
                <c:ptCount val="2"/>
                <c:pt idx="0">
                  <c:v>1075138187</c:v>
                </c:pt>
                <c:pt idx="1">
                  <c:v>5898994215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FF-4EC9-A4FD-E914BD494DF3}"/>
            </c:ext>
          </c:extLst>
        </c:ser>
        <c:ser>
          <c:idx val="4"/>
          <c:order val="4"/>
          <c:tx>
            <c:strRef>
              <c:f>堺市医療圏!$R$10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A6E419-DCF5-4E9F-850A-F4903D31EA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堺市医療圏!$S$10:$T$10</c:f>
              <c:numCache>
                <c:formatCode>General</c:formatCode>
                <c:ptCount val="2"/>
                <c:pt idx="0">
                  <c:v>2965087129</c:v>
                </c:pt>
                <c:pt idx="1">
                  <c:v>692774445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FF-4EC9-A4FD-E914BD494DF3}"/>
            </c:ext>
          </c:extLst>
        </c:ser>
        <c:ser>
          <c:idx val="5"/>
          <c:order val="5"/>
          <c:tx>
            <c:strRef>
              <c:f>堺市医療圏!$R$11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13AC6D-7ACD-4206-874B-8E24C9CD1F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堺市医療圏!$S$11:$T$11</c:f>
              <c:numCache>
                <c:formatCode>General</c:formatCode>
                <c:ptCount val="2"/>
                <c:pt idx="0">
                  <c:v>3399623564</c:v>
                </c:pt>
                <c:pt idx="1">
                  <c:v>3169832149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6FF-4EC9-A4FD-E914BD494DF3}"/>
            </c:ext>
          </c:extLst>
        </c:ser>
        <c:ser>
          <c:idx val="6"/>
          <c:order val="6"/>
          <c:tx>
            <c:strRef>
              <c:f>堺市医療圏!$R$12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堺市医療圏!$S$12:$T$12</c:f>
              <c:numCache>
                <c:formatCode>General</c:formatCode>
                <c:ptCount val="2"/>
                <c:pt idx="0">
                  <c:v>801310809</c:v>
                </c:pt>
                <c:pt idx="1">
                  <c:v>3113511842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FF-4EC9-A4FD-E914BD494DF3}"/>
            </c:ext>
          </c:extLst>
        </c:ser>
        <c:ser>
          <c:idx val="7"/>
          <c:order val="7"/>
          <c:tx>
            <c:strRef>
              <c:f>堺市医療圏!$R$13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堺市医療圏!$S$13:$T$13</c:f>
              <c:numCache>
                <c:formatCode>General</c:formatCode>
                <c:ptCount val="2"/>
                <c:pt idx="0">
                  <c:v>89258502</c:v>
                </c:pt>
                <c:pt idx="1">
                  <c:v>215589826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6FF-4EC9-A4FD-E914BD494DF3}"/>
            </c:ext>
          </c:extLst>
        </c:ser>
        <c:ser>
          <c:idx val="8"/>
          <c:order val="8"/>
          <c:tx>
            <c:strRef>
              <c:f>堺市医療圏!$R$14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3D4C55-22D6-4974-8831-BA833059D5E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堺市医療圏!$S$14:$T$14</c:f>
              <c:numCache>
                <c:formatCode>General</c:formatCode>
                <c:ptCount val="2"/>
                <c:pt idx="0">
                  <c:v>13245565466</c:v>
                </c:pt>
                <c:pt idx="1">
                  <c:v>8075862246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FF-4EC9-A4FD-E914BD494DF3}"/>
            </c:ext>
          </c:extLst>
        </c:ser>
        <c:ser>
          <c:idx val="9"/>
          <c:order val="9"/>
          <c:tx>
            <c:strRef>
              <c:f>堺市医療圏!$R$15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910D64-0EB5-487D-95B6-C0229384F0E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堺市医療圏!$S$15:$T$15</c:f>
              <c:numCache>
                <c:formatCode>General</c:formatCode>
                <c:ptCount val="2"/>
                <c:pt idx="0">
                  <c:v>4087866954</c:v>
                </c:pt>
                <c:pt idx="1">
                  <c:v>2518967346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6FF-4EC9-A4FD-E914BD494DF3}"/>
            </c:ext>
          </c:extLst>
        </c:ser>
        <c:ser>
          <c:idx val="10"/>
          <c:order val="10"/>
          <c:tx>
            <c:strRef>
              <c:f>堺市医療圏!$R$16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80DCF8-3B83-4EEC-AE9A-B033148B81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堺市医療圏!$S$16:$T$16</c:f>
              <c:numCache>
                <c:formatCode>General</c:formatCode>
                <c:ptCount val="2"/>
                <c:pt idx="0">
                  <c:v>3598877564</c:v>
                </c:pt>
                <c:pt idx="1">
                  <c:v>4304761714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6FF-4EC9-A4FD-E914BD494DF3}"/>
            </c:ext>
          </c:extLst>
        </c:ser>
        <c:ser>
          <c:idx val="11"/>
          <c:order val="11"/>
          <c:tx>
            <c:strRef>
              <c:f>堺市医療圏!$R$17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堺市医療圏!$S$17:$T$17</c:f>
              <c:numCache>
                <c:formatCode>General</c:formatCode>
                <c:ptCount val="2"/>
                <c:pt idx="0">
                  <c:v>671347198</c:v>
                </c:pt>
                <c:pt idx="1">
                  <c:v>1148134399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6FF-4EC9-A4FD-E914BD494DF3}"/>
            </c:ext>
          </c:extLst>
        </c:ser>
        <c:ser>
          <c:idx val="12"/>
          <c:order val="12"/>
          <c:tx>
            <c:strRef>
              <c:f>堺市医療圏!$R$18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3E329BA-E81A-4798-AC0E-288E4D5928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堺市医療圏!$S$18:$T$18</c:f>
              <c:numCache>
                <c:formatCode>General</c:formatCode>
                <c:ptCount val="2"/>
                <c:pt idx="0">
                  <c:v>8961486811</c:v>
                </c:pt>
                <c:pt idx="1">
                  <c:v>6547675003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6FF-4EC9-A4FD-E914BD494DF3}"/>
            </c:ext>
          </c:extLst>
        </c:ser>
        <c:ser>
          <c:idx val="13"/>
          <c:order val="13"/>
          <c:tx>
            <c:strRef>
              <c:f>堺市医療圏!$R$19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604B8D-67B7-4A40-9B2D-B57514844F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B6FF-4EC9-A4FD-E914BD494D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堺市医療圏!$S$19:$T$19</c:f>
              <c:numCache>
                <c:formatCode>General</c:formatCode>
                <c:ptCount val="2"/>
                <c:pt idx="0">
                  <c:v>2809516302</c:v>
                </c:pt>
                <c:pt idx="1">
                  <c:v>5391892136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6FF-4EC9-A4FD-E914BD494DF3}"/>
            </c:ext>
          </c:extLst>
        </c:ser>
        <c:ser>
          <c:idx val="14"/>
          <c:order val="14"/>
          <c:tx>
            <c:strRef>
              <c:f>堺市医療圏!$R$20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堺市医療圏!$S$20:$T$20</c:f>
              <c:numCache>
                <c:formatCode>General</c:formatCode>
                <c:ptCount val="2"/>
                <c:pt idx="0">
                  <c:v>294201</c:v>
                </c:pt>
                <c:pt idx="1">
                  <c:v>80344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6FF-4EC9-A4FD-E914BD494DF3}"/>
            </c:ext>
          </c:extLst>
        </c:ser>
        <c:ser>
          <c:idx val="15"/>
          <c:order val="15"/>
          <c:tx>
            <c:strRef>
              <c:f>堺市医療圏!$R$21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堺市医療圏!$S$21:$T$21</c:f>
              <c:numCache>
                <c:formatCode>General</c:formatCode>
                <c:ptCount val="2"/>
                <c:pt idx="0">
                  <c:v>2147</c:v>
                </c:pt>
                <c:pt idx="1">
                  <c:v>24445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6FF-4EC9-A4FD-E914BD494DF3}"/>
            </c:ext>
          </c:extLst>
        </c:ser>
        <c:ser>
          <c:idx val="16"/>
          <c:order val="16"/>
          <c:tx>
            <c:strRef>
              <c:f>堺市医療圏!$R$22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堺市医療圏!$S$22:$T$22</c:f>
              <c:numCache>
                <c:formatCode>General</c:formatCode>
                <c:ptCount val="2"/>
                <c:pt idx="0">
                  <c:v>18055759</c:v>
                </c:pt>
                <c:pt idx="1">
                  <c:v>15569469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6FF-4EC9-A4FD-E914BD494DF3}"/>
            </c:ext>
          </c:extLst>
        </c:ser>
        <c:ser>
          <c:idx val="17"/>
          <c:order val="17"/>
          <c:tx>
            <c:strRef>
              <c:f>堺市医療圏!$R$23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堺市医療圏!$S$23:$T$23</c:f>
              <c:numCache>
                <c:formatCode>General</c:formatCode>
                <c:ptCount val="2"/>
                <c:pt idx="0">
                  <c:v>1256584406</c:v>
                </c:pt>
                <c:pt idx="1">
                  <c:v>912289649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6FF-4EC9-A4FD-E914BD494DF3}"/>
            </c:ext>
          </c:extLst>
        </c:ser>
        <c:ser>
          <c:idx val="18"/>
          <c:order val="18"/>
          <c:tx>
            <c:strRef>
              <c:f>堺市医療圏!$R$24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E-4065-8D68-96C45F9EC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堺市医療圏!$S$24:$T$24</c:f>
              <c:numCache>
                <c:formatCode>General</c:formatCode>
                <c:ptCount val="2"/>
                <c:pt idx="0">
                  <c:v>6594995086</c:v>
                </c:pt>
                <c:pt idx="1">
                  <c:v>725413316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6FF-4EC9-A4FD-E914BD494DF3}"/>
            </c:ext>
          </c:extLst>
        </c:ser>
        <c:ser>
          <c:idx val="19"/>
          <c:order val="19"/>
          <c:tx>
            <c:strRef>
              <c:f>堺市医療圏!$R$25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堺市医療圏!$S$25:$T$25</c:f>
              <c:numCache>
                <c:formatCode>General</c:formatCode>
                <c:ptCount val="2"/>
                <c:pt idx="0">
                  <c:v>416550813</c:v>
                </c:pt>
                <c:pt idx="1">
                  <c:v>140895014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6FF-4EC9-A4FD-E914BD494DF3}"/>
            </c:ext>
          </c:extLst>
        </c:ser>
        <c:ser>
          <c:idx val="20"/>
          <c:order val="20"/>
          <c:tx>
            <c:strRef>
              <c:f>堺市医療圏!$R$26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堺市医療圏!$S$26:$T$26</c:f>
              <c:numCache>
                <c:formatCode>General</c:formatCode>
                <c:ptCount val="2"/>
                <c:pt idx="0">
                  <c:v>477395653</c:v>
                </c:pt>
                <c:pt idx="1">
                  <c:v>140877286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6FF-4EC9-A4FD-E914BD494DF3}"/>
            </c:ext>
          </c:extLst>
        </c:ser>
        <c:ser>
          <c:idx val="21"/>
          <c:order val="21"/>
          <c:tx>
            <c:strRef>
              <c:f>堺市医療圏!$R$27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堺市医療圏!$S$27:$T$27</c:f>
              <c:numCache>
                <c:formatCode>General</c:formatCode>
                <c:ptCount val="2"/>
                <c:pt idx="0">
                  <c:v>2739010</c:v>
                </c:pt>
                <c:pt idx="1">
                  <c:v>10163567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6FF-4EC9-A4FD-E914BD49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54566698</c:v>
                </c:pt>
                <c:pt idx="1">
                  <c:v>57882701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0-41C8-82A5-111DEABE7133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519423425</c:v>
                </c:pt>
                <c:pt idx="1">
                  <c:v>414964775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0-41C8-82A5-111DEABE7133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68754158</c:v>
                </c:pt>
                <c:pt idx="1">
                  <c:v>14609921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40-41C8-82A5-111DEABE7133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025AF7-871E-4023-9207-6662EE1B87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76143125</c:v>
                </c:pt>
                <c:pt idx="1">
                  <c:v>379169433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40-41C8-82A5-111DEABE7133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B67969-142C-4B83-A9B6-9C2104F9906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190620863</c:v>
                </c:pt>
                <c:pt idx="1">
                  <c:v>41494377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40-41C8-82A5-111DEABE7133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179176-CA8A-4E90-8835-88EF62F676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205239998</c:v>
                </c:pt>
                <c:pt idx="1">
                  <c:v>181218399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40-41C8-82A5-111DEABE7133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49455260</c:v>
                </c:pt>
                <c:pt idx="1">
                  <c:v>266357847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40-41C8-82A5-111DEABE7133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6279222</c:v>
                </c:pt>
                <c:pt idx="1">
                  <c:v>15715987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40-41C8-82A5-111DEABE7133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88E603-B833-4736-A1C4-BD701E04C12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838596615</c:v>
                </c:pt>
                <c:pt idx="1">
                  <c:v>545887580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40-41C8-82A5-111DEABE7133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D29F3D-79DD-465D-AB23-73096816B2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308868224</c:v>
                </c:pt>
                <c:pt idx="1">
                  <c:v>156997119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40-41C8-82A5-111DEABE7133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5C045D-F43C-453B-B2F5-2D7F188901B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248982104</c:v>
                </c:pt>
                <c:pt idx="1">
                  <c:v>280198672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40-41C8-82A5-111DEABE7133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34165241</c:v>
                </c:pt>
                <c:pt idx="1">
                  <c:v>66178060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40-41C8-82A5-111DEABE7133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C53EA6-8F34-4A12-906C-79C7A3D88E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533205584</c:v>
                </c:pt>
                <c:pt idx="1">
                  <c:v>361408850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40-41C8-82A5-111DEABE7133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5AE142-5B89-45EE-8732-12CBD58A9A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209018417</c:v>
                </c:pt>
                <c:pt idx="1">
                  <c:v>364481430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640-41C8-82A5-111DEABE7133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2958</c:v>
                </c:pt>
                <c:pt idx="1">
                  <c:v>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640-41C8-82A5-111DEABE7133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40-41C8-82A5-111DEABE7133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1765818</c:v>
                </c:pt>
                <c:pt idx="1">
                  <c:v>927175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40-41C8-82A5-111DEABE7133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62545004</c:v>
                </c:pt>
                <c:pt idx="1">
                  <c:v>54722235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40-41C8-82A5-111DEABE7133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40-41C8-82A5-111DEABE7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371861093</c:v>
                </c:pt>
                <c:pt idx="1">
                  <c:v>42047969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640-41C8-82A5-111DEABE7133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18891779</c:v>
                </c:pt>
                <c:pt idx="1">
                  <c:v>9646772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40-41C8-82A5-111DEABE7133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35127676</c:v>
                </c:pt>
                <c:pt idx="1">
                  <c:v>9134652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640-41C8-82A5-111DEABE7133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3758</c:v>
                </c:pt>
                <c:pt idx="1">
                  <c:v>495955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640-41C8-82A5-111DEABE7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107918843</c:v>
                </c:pt>
                <c:pt idx="1">
                  <c:v>73823646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3-4A15-AF0E-7C63F4B92498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638556492</c:v>
                </c:pt>
                <c:pt idx="1">
                  <c:v>640086736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3-4A15-AF0E-7C63F4B92498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79145603</c:v>
                </c:pt>
                <c:pt idx="1">
                  <c:v>20363525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C3-4A15-AF0E-7C63F4B92498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CDB99C-96C3-43D9-B89C-1FE783CD1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75088722</c:v>
                </c:pt>
                <c:pt idx="1">
                  <c:v>535720051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C3-4A15-AF0E-7C63F4B92498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D6496A-1489-4AD8-BE72-93470D42AF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130833554</c:v>
                </c:pt>
                <c:pt idx="1">
                  <c:v>58484822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C3-4A15-AF0E-7C63F4B92498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8C32BE-02B9-42CE-9C2D-C7F8762E7CA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224605861</c:v>
                </c:pt>
                <c:pt idx="1">
                  <c:v>307777745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C3-4A15-AF0E-7C63F4B92498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65685348</c:v>
                </c:pt>
                <c:pt idx="1">
                  <c:v>322101762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C3-4A15-AF0E-7C63F4B92498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8324973</c:v>
                </c:pt>
                <c:pt idx="1">
                  <c:v>19927454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C3-4A15-AF0E-7C63F4B92498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D4CD57-7ABB-419B-AAA6-03BA59909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954759511</c:v>
                </c:pt>
                <c:pt idx="1">
                  <c:v>791400776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C3-4A15-AF0E-7C63F4B92498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FF6249C-A1BC-4C01-956D-0D881FA770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335483799</c:v>
                </c:pt>
                <c:pt idx="1">
                  <c:v>248900438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C3-4A15-AF0E-7C63F4B92498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289622838</c:v>
                </c:pt>
                <c:pt idx="1">
                  <c:v>390080025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8C3-4A15-AF0E-7C63F4B92498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64406607</c:v>
                </c:pt>
                <c:pt idx="1">
                  <c:v>110424734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8C3-4A15-AF0E-7C63F4B92498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CC0808-E091-4EB1-9B69-27B630B8B9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609435881</c:v>
                </c:pt>
                <c:pt idx="1">
                  <c:v>559511346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8C3-4A15-AF0E-7C63F4B92498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242308217</c:v>
                </c:pt>
                <c:pt idx="1">
                  <c:v>533777570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C3-4A15-AF0E-7C63F4B92498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8C3-4A15-AF0E-7C63F4B92498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8C3-4A15-AF0E-7C63F4B92498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1381631</c:v>
                </c:pt>
                <c:pt idx="1">
                  <c:v>1595918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8C3-4A15-AF0E-7C63F4B92498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68930596</c:v>
                </c:pt>
                <c:pt idx="1">
                  <c:v>72755982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C3-4A15-AF0E-7C63F4B92498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C3-4A15-AF0E-7C63F4B92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532140930</c:v>
                </c:pt>
                <c:pt idx="1">
                  <c:v>72304290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8C3-4A15-AF0E-7C63F4B92498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33541745</c:v>
                </c:pt>
                <c:pt idx="1">
                  <c:v>13446088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8C3-4A15-AF0E-7C63F4B92498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45793029</c:v>
                </c:pt>
                <c:pt idx="1">
                  <c:v>9603909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8C3-4A15-AF0E-7C63F4B92498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294473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8C3-4A15-AF0E-7C63F4B92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45025097</c:v>
                </c:pt>
                <c:pt idx="1">
                  <c:v>70396504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2-462F-B744-046527D04D34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410427974</c:v>
                </c:pt>
                <c:pt idx="1">
                  <c:v>485563628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2-462F-B744-046527D04D34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58360210</c:v>
                </c:pt>
                <c:pt idx="1">
                  <c:v>26571544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2-462F-B744-046527D04D34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5A2295A-A005-4667-9A5F-D65A296086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83975282</c:v>
                </c:pt>
                <c:pt idx="1">
                  <c:v>437910955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32-462F-B744-046527D04D34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17F8C1-F1F7-4E7F-AC28-3B98BAAECD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184363065</c:v>
                </c:pt>
                <c:pt idx="1">
                  <c:v>47689950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32-462F-B744-046527D04D34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AD684D-1B50-4954-9698-F50CEDCDA7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274283328</c:v>
                </c:pt>
                <c:pt idx="1">
                  <c:v>248979958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32-462F-B744-046527D04D34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82783788</c:v>
                </c:pt>
                <c:pt idx="1">
                  <c:v>181673124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32-462F-B744-046527D04D34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5454982</c:v>
                </c:pt>
                <c:pt idx="1">
                  <c:v>11149483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32-462F-B744-046527D04D34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03A889-08D0-47E6-8375-35432FBBB61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799499911</c:v>
                </c:pt>
                <c:pt idx="1">
                  <c:v>609295828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C32-462F-B744-046527D04D34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ACBC78-5458-489A-A874-B6E67BC7E8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285201885</c:v>
                </c:pt>
                <c:pt idx="1">
                  <c:v>180949097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C32-462F-B744-046527D04D34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C3E43B-7730-4F95-9087-13D131A39A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265407421</c:v>
                </c:pt>
                <c:pt idx="1">
                  <c:v>290946607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C32-462F-B744-046527D04D34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57999460</c:v>
                </c:pt>
                <c:pt idx="1">
                  <c:v>79170036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C32-462F-B744-046527D04D34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BF3B743-F0AC-4B13-BA53-3B434BF19E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468586860</c:v>
                </c:pt>
                <c:pt idx="1">
                  <c:v>433989962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C32-462F-B744-046527D04D34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186166327</c:v>
                </c:pt>
                <c:pt idx="1">
                  <c:v>360766065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32-462F-B744-046527D04D34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C32-462F-B744-046527D04D34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C32-462F-B744-046527D04D34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2018902</c:v>
                </c:pt>
                <c:pt idx="1">
                  <c:v>3299626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C32-462F-B744-046527D04D34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119131017</c:v>
                </c:pt>
                <c:pt idx="1">
                  <c:v>59890726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32-462F-B744-046527D04D34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32-462F-B744-046527D04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419029080</c:v>
                </c:pt>
                <c:pt idx="1">
                  <c:v>51480008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C32-462F-B744-046527D04D34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25577211</c:v>
                </c:pt>
                <c:pt idx="1">
                  <c:v>7939742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C32-462F-B744-046527D04D34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41898527</c:v>
                </c:pt>
                <c:pt idx="1">
                  <c:v>5310214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C32-462F-B744-046527D04D34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3370963</c:v>
                </c:pt>
                <c:pt idx="1">
                  <c:v>722853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C32-462F-B744-046527D04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69770631</c:v>
                </c:pt>
                <c:pt idx="1">
                  <c:v>59496344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9-40C8-BD75-81FB3F5F9F5B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451025793</c:v>
                </c:pt>
                <c:pt idx="1">
                  <c:v>431381620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9-40C8-BD75-81FB3F5F9F5B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47773837</c:v>
                </c:pt>
                <c:pt idx="1">
                  <c:v>19674319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9-40C8-BD75-81FB3F5F9F5B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aseline="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91379502</c:v>
                </c:pt>
                <c:pt idx="1">
                  <c:v>413513609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99-40C8-BD75-81FB3F5F9F5B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F199-40C8-BD75-81FB3F5F9F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271488031</c:v>
                </c:pt>
                <c:pt idx="1">
                  <c:v>48360133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99-40C8-BD75-81FB3F5F9F5B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4D263B6-467C-4501-A24C-7611B081A0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375438281</c:v>
                </c:pt>
                <c:pt idx="1">
                  <c:v>251745116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99-40C8-BD75-81FB3F5F9F5B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34618035</c:v>
                </c:pt>
                <c:pt idx="1">
                  <c:v>235780565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99-40C8-BD75-81FB3F5F9F5B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5982283</c:v>
                </c:pt>
                <c:pt idx="1">
                  <c:v>20570780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99-40C8-BD75-81FB3F5F9F5B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44074-397D-4A25-BA12-F0B90A237E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864584525</c:v>
                </c:pt>
                <c:pt idx="1">
                  <c:v>628724030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99-40C8-BD75-81FB3F5F9F5B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D065DE8-C400-469A-9E10-3ABB75444D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302989877</c:v>
                </c:pt>
                <c:pt idx="1">
                  <c:v>172464461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99-40C8-BD75-81FB3F5F9F5B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323667688</c:v>
                </c:pt>
                <c:pt idx="1">
                  <c:v>326955228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99-40C8-BD75-81FB3F5F9F5B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43266422</c:v>
                </c:pt>
                <c:pt idx="1">
                  <c:v>80360976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199-40C8-BD75-81FB3F5F9F5B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C8CE75-F985-4BA0-A9D3-F0A7B2300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716823320</c:v>
                </c:pt>
                <c:pt idx="1">
                  <c:v>492952417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199-40C8-BD75-81FB3F5F9F5B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251787075</c:v>
                </c:pt>
                <c:pt idx="1">
                  <c:v>483028281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199-40C8-BD75-81FB3F5F9F5B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99-40C8-BD75-81FB3F5F9F5B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99-40C8-BD75-81FB3F5F9F5B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657114</c:v>
                </c:pt>
                <c:pt idx="1">
                  <c:v>857267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99-40C8-BD75-81FB3F5F9F5B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54742809</c:v>
                </c:pt>
                <c:pt idx="1">
                  <c:v>63580117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199-40C8-BD75-81FB3F5F9F5B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99-40C8-BD75-81FB3F5F9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505719673</c:v>
                </c:pt>
                <c:pt idx="1">
                  <c:v>68390906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99-40C8-BD75-81FB3F5F9F5B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52034970</c:v>
                </c:pt>
                <c:pt idx="1">
                  <c:v>10522082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99-40C8-BD75-81FB3F5F9F5B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16751290</c:v>
                </c:pt>
                <c:pt idx="1">
                  <c:v>7192137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199-40C8-BD75-81FB3F5F9F5B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157144</c:v>
                </c:pt>
                <c:pt idx="1">
                  <c:v>362691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199-40C8-BD75-81FB3F5F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18828026</c:v>
                </c:pt>
                <c:pt idx="1">
                  <c:v>31135241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B-41E8-9A62-A95E2015E9F0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3251D1-766B-4A22-93FB-F8CDC14B0A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214890590</c:v>
                </c:pt>
                <c:pt idx="1">
                  <c:v>200309668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B-41E8-9A62-A95E2015E9F0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29245358</c:v>
                </c:pt>
                <c:pt idx="1">
                  <c:v>5857553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B-41E8-9A62-A95E2015E9F0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87F30A-9512-4663-A92B-9FDC3A6BCC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36251270</c:v>
                </c:pt>
                <c:pt idx="1">
                  <c:v>179770258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4B-41E8-9A62-A95E2015E9F0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186933-382E-4932-8C96-0392A35499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89238070</c:v>
                </c:pt>
                <c:pt idx="1">
                  <c:v>22144329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4B-41E8-9A62-A95E2015E9F0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D37B95-5EFF-45CA-B454-7960B5C7C6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150472962</c:v>
                </c:pt>
                <c:pt idx="1">
                  <c:v>104276232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4B-41E8-9A62-A95E2015E9F0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31732431</c:v>
                </c:pt>
                <c:pt idx="1">
                  <c:v>97968335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4B-41E8-9A62-A95E2015E9F0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693091</c:v>
                </c:pt>
                <c:pt idx="1">
                  <c:v>9806635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4B-41E8-9A62-A95E2015E9F0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E72CAF-63B8-4F5D-9F02-968BF9F7BA7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431688294</c:v>
                </c:pt>
                <c:pt idx="1">
                  <c:v>278366372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4B-41E8-9A62-A95E2015E9F0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152625147</c:v>
                </c:pt>
                <c:pt idx="1">
                  <c:v>88765625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B4B-41E8-9A62-A95E2015E9F0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5BAF201-A645-46A3-A16E-228B760EEA4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114807247</c:v>
                </c:pt>
                <c:pt idx="1">
                  <c:v>146745540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4B-41E8-9A62-A95E2015E9F0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16992217</c:v>
                </c:pt>
                <c:pt idx="1">
                  <c:v>36781984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B4B-41E8-9A62-A95E2015E9F0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04BCF6-8C52-4796-A21B-C0FA70DB89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362488614</c:v>
                </c:pt>
                <c:pt idx="1">
                  <c:v>227879713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B4B-41E8-9A62-A95E2015E9F0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71723498</c:v>
                </c:pt>
                <c:pt idx="1">
                  <c:v>188210771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B4B-41E8-9A62-A95E2015E9F0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4B-41E8-9A62-A95E2015E9F0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B4B-41E8-9A62-A95E2015E9F0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1301856</c:v>
                </c:pt>
                <c:pt idx="1">
                  <c:v>302275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B4B-41E8-9A62-A95E2015E9F0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41091405</c:v>
                </c:pt>
                <c:pt idx="1">
                  <c:v>30495538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B4B-41E8-9A62-A95E2015E9F0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4B-41E8-9A62-A95E2015E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267903447</c:v>
                </c:pt>
                <c:pt idx="1">
                  <c:v>26610731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B4B-41E8-9A62-A95E2015E9F0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13034753</c:v>
                </c:pt>
                <c:pt idx="1">
                  <c:v>8346269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4B-41E8-9A62-A95E2015E9F0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22076919</c:v>
                </c:pt>
                <c:pt idx="1">
                  <c:v>3762432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B4B-41E8-9A62-A95E2015E9F0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66885</c:v>
                </c:pt>
                <c:pt idx="1">
                  <c:v>370720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B4B-41E8-9A62-A95E2015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32205446</c:v>
                </c:pt>
                <c:pt idx="1">
                  <c:v>32232623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C-4739-B01C-C67C00609CD2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29EC80C-390D-4F7E-AE0E-0DBDCFD6E8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228033136</c:v>
                </c:pt>
                <c:pt idx="1">
                  <c:v>224383380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C-4739-B01C-C67C00609CD2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27333828</c:v>
                </c:pt>
                <c:pt idx="1">
                  <c:v>9169542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C-4739-B01C-C67C00609CD2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24245168</c:v>
                </c:pt>
                <c:pt idx="1">
                  <c:v>272457403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EC-4739-B01C-C67C00609CD2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61428985</c:v>
                </c:pt>
                <c:pt idx="1">
                  <c:v>21118669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EC-4739-B01C-C67C00609CD2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EB83A71-816F-4436-8CF0-5EBDFFA9D3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80127665</c:v>
                </c:pt>
                <c:pt idx="1">
                  <c:v>112356796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EC-4739-B01C-C67C00609CD2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31104263</c:v>
                </c:pt>
                <c:pt idx="1">
                  <c:v>106456268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EC-4739-B01C-C67C00609CD2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398411</c:v>
                </c:pt>
                <c:pt idx="1">
                  <c:v>8562423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EC-4739-B01C-C67C00609CD2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410427033</c:v>
                </c:pt>
                <c:pt idx="1">
                  <c:v>294180878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EC-4739-B01C-C67C00609CD2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129451054</c:v>
                </c:pt>
                <c:pt idx="1">
                  <c:v>69853794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EC-4739-B01C-C67C00609CD2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A62C83-E4F4-477A-9117-95293A1AE6E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119650785</c:v>
                </c:pt>
                <c:pt idx="1">
                  <c:v>139586292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9EC-4739-B01C-C67C00609CD2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11250789</c:v>
                </c:pt>
                <c:pt idx="1">
                  <c:v>40020762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EC-4739-B01C-C67C00609CD2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239230718</c:v>
                </c:pt>
                <c:pt idx="1">
                  <c:v>172579208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9EC-4739-B01C-C67C00609CD2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A0D670-BE18-480F-A662-965B272E4F9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51477247</c:v>
                </c:pt>
                <c:pt idx="1">
                  <c:v>112934117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EC-4739-B01C-C67C00609CD2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1708</c:v>
                </c:pt>
                <c:pt idx="1">
                  <c:v>24302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EC-4739-B01C-C67C00609CD2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EC-4739-B01C-C67C00609CD2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2630431</c:v>
                </c:pt>
                <c:pt idx="1">
                  <c:v>862475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EC-4739-B01C-C67C00609CD2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49205022</c:v>
                </c:pt>
                <c:pt idx="1">
                  <c:v>27648723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EC-4739-B01C-C67C00609CD2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EC-4739-B01C-C67C0060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211798936</c:v>
                </c:pt>
                <c:pt idx="1">
                  <c:v>19432177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9EC-4739-B01C-C67C00609CD2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8241440</c:v>
                </c:pt>
                <c:pt idx="1">
                  <c:v>4395176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9EC-4739-B01C-C67C00609CD2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19220705</c:v>
                </c:pt>
                <c:pt idx="1">
                  <c:v>3155764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EC-4739-B01C-C67C00609CD2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0</c:v>
                </c:pt>
                <c:pt idx="1">
                  <c:v>72368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EC-4739-B01C-C67C00609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17584261</c:v>
                </c:pt>
                <c:pt idx="1">
                  <c:v>11965279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9-4243-AA6D-BD2ED6F94110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137963984</c:v>
                </c:pt>
                <c:pt idx="1">
                  <c:v>100808591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9-4243-AA6D-BD2ED6F94110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12044870</c:v>
                </c:pt>
                <c:pt idx="1">
                  <c:v>4097764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19-4243-AA6D-BD2ED6F94110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layout>
                <c:manualLayout>
                  <c:x val="-8.4662979386066779E-17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7200A322-A33A-4C68-A43E-95CD106E9B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28459262</c:v>
                </c:pt>
                <c:pt idx="1">
                  <c:v>93683848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19-4243-AA6D-BD2ED6F94110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DB75FD-252B-48FC-B7F2-A6AA061450F0}" type="SERIESNAME">
                      <a:rPr lang="ja-JP" altLang="en-US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419-4243-AA6D-BD2ED6F941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58516476</c:v>
                </c:pt>
                <c:pt idx="1">
                  <c:v>10608661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19-4243-AA6D-BD2ED6F94110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51170958</c:v>
                </c:pt>
                <c:pt idx="1">
                  <c:v>48906841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9-4243-AA6D-BD2ED6F94110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17887278</c:v>
                </c:pt>
                <c:pt idx="1">
                  <c:v>33150846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19-4243-AA6D-BD2ED6F94110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646333</c:v>
                </c:pt>
                <c:pt idx="1">
                  <c:v>1977740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19-4243-AA6D-BD2ED6F94110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285649221</c:v>
                </c:pt>
                <c:pt idx="1">
                  <c:v>118997239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19-4243-AA6D-BD2ED6F94110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79354001</c:v>
                </c:pt>
                <c:pt idx="1">
                  <c:v>40225075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19-4243-AA6D-BD2ED6F94110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F4210F-7CAC-4FB6-BD77-EFEF4DD4D6E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83058074</c:v>
                </c:pt>
                <c:pt idx="1">
                  <c:v>59836195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19-4243-AA6D-BD2ED6F94110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14801980</c:v>
                </c:pt>
                <c:pt idx="1">
                  <c:v>17083777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19-4243-AA6D-BD2ED6F94110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90E207-68EF-4DFE-884C-3E6701752B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158077547</c:v>
                </c:pt>
                <c:pt idx="1">
                  <c:v>84106444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19-4243-AA6D-BD2ED6F94110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55549257</c:v>
                </c:pt>
                <c:pt idx="1">
                  <c:v>95637289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19-4243-AA6D-BD2ED6F94110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19-4243-AA6D-BD2ED6F94110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419-4243-AA6D-BD2ED6F94110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489562</c:v>
                </c:pt>
                <c:pt idx="1">
                  <c:v>2125951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19-4243-AA6D-BD2ED6F94110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33486593</c:v>
                </c:pt>
                <c:pt idx="1">
                  <c:v>14170544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419-4243-AA6D-BD2ED6F94110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19-4243-AA6D-BD2ED6F94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116854480</c:v>
                </c:pt>
                <c:pt idx="1">
                  <c:v>12284556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419-4243-AA6D-BD2ED6F94110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4515151</c:v>
                </c:pt>
                <c:pt idx="1">
                  <c:v>1972631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419-4243-AA6D-BD2ED6F94110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6834772</c:v>
                </c:pt>
                <c:pt idx="1">
                  <c:v>1278777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419-4243-AA6D-BD2ED6F94110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107551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419-4243-AA6D-BD2ED6F94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29525426</c:v>
                </c:pt>
                <c:pt idx="1">
                  <c:v>22693557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1-4A9D-B542-A070A40758AF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9E1326-04E0-459B-B8B0-4A4668821F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115534887</c:v>
                </c:pt>
                <c:pt idx="1">
                  <c:v>128441779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1-4A9D-B542-A070A40758AF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26804590</c:v>
                </c:pt>
                <c:pt idx="1">
                  <c:v>10469481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C1-4A9D-B542-A070A40758AF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ADCD681-681E-46FF-AA18-286014CC4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24417184</c:v>
                </c:pt>
                <c:pt idx="1">
                  <c:v>120122409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C1-4A9D-B542-A070A40758AF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83FC57-B0F0-485E-8BD9-4EA232179A4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82994320</c:v>
                </c:pt>
                <c:pt idx="1">
                  <c:v>18286064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C1-4A9D-B542-A070A40758AF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137F2D6-D82A-4E94-8269-73008C7D58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81927403</c:v>
                </c:pt>
                <c:pt idx="1">
                  <c:v>75066102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C1-4A9D-B542-A070A40758AF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9782563</c:v>
                </c:pt>
                <c:pt idx="1">
                  <c:v>81694930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C1-4A9D-B542-A070A40758AF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100969</c:v>
                </c:pt>
                <c:pt idx="1">
                  <c:v>6107807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C1-4A9D-B542-A070A40758AF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CC205E-EB7B-4CA7-9AAD-7EDC5F0F78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269703055</c:v>
                </c:pt>
                <c:pt idx="1">
                  <c:v>196618479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C1-4A9D-B542-A070A40758AF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1A3DEFC-CBC2-4C6C-AD44-B43FF90BCC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87246896</c:v>
                </c:pt>
                <c:pt idx="1">
                  <c:v>53040351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C1-4A9D-B542-A070A40758AF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03BD51-4542-4728-9D8C-F9965186488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64016056</c:v>
                </c:pt>
                <c:pt idx="1">
                  <c:v>91467483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9C1-4A9D-B542-A070A40758AF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15404164</c:v>
                </c:pt>
                <c:pt idx="1">
                  <c:v>25253801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9C1-4A9D-B542-A070A40758AF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EF06A59-EE17-4191-9D64-98B9D60E46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206145969</c:v>
                </c:pt>
                <c:pt idx="1">
                  <c:v>162911016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9C1-4A9D-B542-A070A40758AF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DD288CF-9097-4080-960B-45AEEC7B87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64481273</c:v>
                </c:pt>
                <c:pt idx="1">
                  <c:v>131199464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C1-4A9D-B542-A070A40758AF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9C1-4A9D-B542-A070A40758AF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9C1-4A9D-B542-A070A40758AF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51547</c:v>
                </c:pt>
                <c:pt idx="1">
                  <c:v>135128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9C1-4A9D-B542-A070A40758AF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20480474</c:v>
                </c:pt>
                <c:pt idx="1">
                  <c:v>18807362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9C1-4A9D-B542-A070A40758AF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C1-4A9D-B542-A070A4075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189424557</c:v>
                </c:pt>
                <c:pt idx="1">
                  <c:v>19098461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9C1-4A9D-B542-A070A40758AF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17473005</c:v>
                </c:pt>
                <c:pt idx="1">
                  <c:v>2827319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9C1-4A9D-B542-A070A40758AF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11314537</c:v>
                </c:pt>
                <c:pt idx="1">
                  <c:v>3063146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9C1-4A9D-B542-A070A40758AF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25405</c:v>
                </c:pt>
                <c:pt idx="1">
                  <c:v>151090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9C1-4A9D-B542-A070A407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69298351</c:v>
                </c:pt>
                <c:pt idx="1">
                  <c:v>39544964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7-4AE4-A2C3-7F9AC595ABC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4853E5-7CB7-43BC-B9D8-10E48F2D07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254533427</c:v>
                </c:pt>
                <c:pt idx="1">
                  <c:v>262163328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7-4AE4-A2C3-7F9AC595ABC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62484937</c:v>
                </c:pt>
                <c:pt idx="1">
                  <c:v>30530507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7-4AE4-A2C3-7F9AC595ABC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798FC7-0945-48B7-96BA-D46BD2034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55422935</c:v>
                </c:pt>
                <c:pt idx="1">
                  <c:v>287244876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97-4AE4-A2C3-7F9AC595ABC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655EDC-B983-4A50-904D-FFB73AFA3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235967221</c:v>
                </c:pt>
                <c:pt idx="1">
                  <c:v>36532354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97-4AE4-A2C3-7F9AC595ABC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FF03251-8DF6-453E-9451-8E35365B1E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221419641</c:v>
                </c:pt>
                <c:pt idx="1">
                  <c:v>166107353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97-4AE4-A2C3-7F9AC595ABC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27895091</c:v>
                </c:pt>
                <c:pt idx="1">
                  <c:v>209103352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97-4AE4-A2C3-7F9AC595ABC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3264451</c:v>
                </c:pt>
                <c:pt idx="1">
                  <c:v>13721829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97-4AE4-A2C3-7F9AC595ABC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CF0C50-C127-4D13-9E97-28699F679E5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626859971</c:v>
                </c:pt>
                <c:pt idx="1">
                  <c:v>382546907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97-4AE4-A2C3-7F9AC595ABC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5A6CC3-1D50-45E7-8FCB-B3AD4849A7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230548870</c:v>
                </c:pt>
                <c:pt idx="1">
                  <c:v>113775454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97-4AE4-A2C3-7F9AC595ABC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C83760C-665A-420F-A5B3-971B6023D81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152286338</c:v>
                </c:pt>
                <c:pt idx="1">
                  <c:v>215020385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97-4AE4-A2C3-7F9AC595ABC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26304549</c:v>
                </c:pt>
                <c:pt idx="1">
                  <c:v>47775036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97-4AE4-A2C3-7F9AC595ABC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C137115-61A1-4C6F-8CCC-079A40BDF3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453127944</c:v>
                </c:pt>
                <c:pt idx="1">
                  <c:v>303801127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97-4AE4-A2C3-7F9AC595ABC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CCFCA7-0938-4273-9229-7E8186C985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147793417</c:v>
                </c:pt>
                <c:pt idx="1">
                  <c:v>241186103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97-4AE4-A2C3-7F9AC595ABC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397-4AE4-A2C3-7F9AC595ABC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397-4AE4-A2C3-7F9AC595ABC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119850</c:v>
                </c:pt>
                <c:pt idx="1">
                  <c:v>289272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397-4AE4-A2C3-7F9AC595ABC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52985680</c:v>
                </c:pt>
                <c:pt idx="1">
                  <c:v>50013316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97-4AE4-A2C3-7F9AC595ABC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97-4AE4-A2C3-7F9AC595A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339478045</c:v>
                </c:pt>
                <c:pt idx="1">
                  <c:v>32997850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397-4AE4-A2C3-7F9AC595ABC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14831506</c:v>
                </c:pt>
                <c:pt idx="1">
                  <c:v>6451395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97-4AE4-A2C3-7F9AC595ABC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15865486</c:v>
                </c:pt>
                <c:pt idx="1">
                  <c:v>4504434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397-4AE4-A2C3-7F9AC595ABC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113507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397-4AE4-A2C3-7F9AC595A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7753841</c:v>
                </c:pt>
                <c:pt idx="1">
                  <c:v>5987399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3-4E03-AE64-99F7439C3C91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608D4F-DCEB-4F95-9F46-C0C1D8372A1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64951687</c:v>
                </c:pt>
                <c:pt idx="1">
                  <c:v>58970099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73-4E03-AE64-99F7439C3C91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5144772</c:v>
                </c:pt>
                <c:pt idx="1">
                  <c:v>3819960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73-4E03-AE64-99F7439C3C91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6BAFFE-4D0A-467A-94A5-37110F8225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10073112</c:v>
                </c:pt>
                <c:pt idx="1">
                  <c:v>59065944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73-4E03-AE64-99F7439C3C91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CD7311-73D0-4A7C-A57A-EB9E524E86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21711717</c:v>
                </c:pt>
                <c:pt idx="1">
                  <c:v>6215549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73-4E03-AE64-99F7439C3C91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A54F5F-6E9F-4A0D-9692-0B8590342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36101067</c:v>
                </c:pt>
                <c:pt idx="1">
                  <c:v>33145431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73-4E03-AE64-99F7439C3C91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3548889</c:v>
                </c:pt>
                <c:pt idx="1">
                  <c:v>21452001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73-4E03-AE64-99F7439C3C91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33819</c:v>
                </c:pt>
                <c:pt idx="1">
                  <c:v>3065462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73-4E03-AE64-99F7439C3C91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228AAA6-9FC0-4708-8BDB-577676ED31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118676411</c:v>
                </c:pt>
                <c:pt idx="1">
                  <c:v>78713074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73-4E03-AE64-99F7439C3C91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568AF3-7AD6-48D8-8532-8BD2555E81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35416647</c:v>
                </c:pt>
                <c:pt idx="1">
                  <c:v>24472576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73-4E03-AE64-99F7439C3C91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03F5EB-B863-4428-A12B-1F5C974A4FE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41198213</c:v>
                </c:pt>
                <c:pt idx="1">
                  <c:v>46440213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173-4E03-AE64-99F7439C3C91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6089029</c:v>
                </c:pt>
                <c:pt idx="1">
                  <c:v>9794251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73-4E03-AE64-99F7439C3C91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48AA738-8BF2-4DFF-BA1D-1CFE65BA85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99052204</c:v>
                </c:pt>
                <c:pt idx="1">
                  <c:v>67086896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173-4E03-AE64-99F7439C3C91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5C14C5-3874-4D39-A06D-DC4C839851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20068322</c:v>
                </c:pt>
                <c:pt idx="1">
                  <c:v>47912439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73-4E03-AE64-99F7439C3C91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173-4E03-AE64-99F7439C3C91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73-4E03-AE64-99F7439C3C91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152559</c:v>
                </c:pt>
                <c:pt idx="1">
                  <c:v>78801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173-4E03-AE64-99F7439C3C91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12344610</c:v>
                </c:pt>
                <c:pt idx="1">
                  <c:v>8916130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173-4E03-AE64-99F7439C3C91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73-4E03-AE64-99F7439C3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53078938</c:v>
                </c:pt>
                <c:pt idx="1">
                  <c:v>5731712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173-4E03-AE64-99F7439C3C91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2519061</c:v>
                </c:pt>
                <c:pt idx="1">
                  <c:v>1572457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173-4E03-AE64-99F7439C3C91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5691392</c:v>
                </c:pt>
                <c:pt idx="1">
                  <c:v>1035061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173-4E03-AE64-99F7439C3C91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173-4E03-AE64-99F7439C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泉州医療圏!$S$6:$T$6</c:f>
              <c:numCache>
                <c:formatCode>General</c:formatCode>
                <c:ptCount val="2"/>
                <c:pt idx="0">
                  <c:v>1056841445</c:v>
                </c:pt>
                <c:pt idx="1">
                  <c:v>976122553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B-4546-B16D-AC85D60B891B}"/>
            </c:ext>
          </c:extLst>
        </c:ser>
        <c:ser>
          <c:idx val="1"/>
          <c:order val="1"/>
          <c:tx>
            <c:strRef>
              <c:f>泉州医療圏!$R$7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3B59AD4-B45B-4DF2-90E7-3C4BAC1D62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泉州医療圏!$S$7:$T$7</c:f>
              <c:numCache>
                <c:formatCode>General</c:formatCode>
                <c:ptCount val="2"/>
                <c:pt idx="0">
                  <c:v>5999074433</c:v>
                </c:pt>
                <c:pt idx="1">
                  <c:v>5585407890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9B-4546-B16D-AC85D60B891B}"/>
            </c:ext>
          </c:extLst>
        </c:ser>
        <c:ser>
          <c:idx val="2"/>
          <c:order val="2"/>
          <c:tx>
            <c:strRef>
              <c:f>泉州医療圏!$R$8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泉州医療圏!$S$8:$T$8</c:f>
              <c:numCache>
                <c:formatCode>General</c:formatCode>
                <c:ptCount val="2"/>
                <c:pt idx="0">
                  <c:v>984881112</c:v>
                </c:pt>
                <c:pt idx="1">
                  <c:v>490725241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9B-4546-B16D-AC85D60B891B}"/>
            </c:ext>
          </c:extLst>
        </c:ser>
        <c:ser>
          <c:idx val="3"/>
          <c:order val="3"/>
          <c:tx>
            <c:strRef>
              <c:f>泉州医療圏!$R$9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4A88499-392A-4362-99FC-9E44D418BE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泉州医療圏!$S$9:$T$9</c:f>
              <c:numCache>
                <c:formatCode>General</c:formatCode>
                <c:ptCount val="2"/>
                <c:pt idx="0">
                  <c:v>1210363165</c:v>
                </c:pt>
                <c:pt idx="1">
                  <c:v>5943339696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9B-4546-B16D-AC85D60B891B}"/>
            </c:ext>
          </c:extLst>
        </c:ser>
        <c:ser>
          <c:idx val="4"/>
          <c:order val="4"/>
          <c:tx>
            <c:strRef>
              <c:f>泉州医療圏!$R$10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CCF473-92E7-4EFC-9681-8F8217C4C55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泉州医療圏!$S$10:$T$10</c:f>
              <c:numCache>
                <c:formatCode>General</c:formatCode>
                <c:ptCount val="2"/>
                <c:pt idx="0">
                  <c:v>4936589415</c:v>
                </c:pt>
                <c:pt idx="1">
                  <c:v>741343983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9B-4546-B16D-AC85D60B891B}"/>
            </c:ext>
          </c:extLst>
        </c:ser>
        <c:ser>
          <c:idx val="5"/>
          <c:order val="5"/>
          <c:tx>
            <c:strRef>
              <c:f>泉州医療圏!$R$11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19973F9-2F80-4017-9B99-305C88CEBA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泉州医療圏!$S$11:$T$11</c:f>
              <c:numCache>
                <c:formatCode>General</c:formatCode>
                <c:ptCount val="2"/>
                <c:pt idx="0">
                  <c:v>5351431798</c:v>
                </c:pt>
                <c:pt idx="1">
                  <c:v>3380735762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9B-4546-B16D-AC85D60B891B}"/>
            </c:ext>
          </c:extLst>
        </c:ser>
        <c:ser>
          <c:idx val="6"/>
          <c:order val="6"/>
          <c:tx>
            <c:strRef>
              <c:f>泉州医療圏!$R$12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泉州医療圏!$S$12:$T$12</c:f>
              <c:numCache>
                <c:formatCode>General</c:formatCode>
                <c:ptCount val="2"/>
                <c:pt idx="0">
                  <c:v>514818497</c:v>
                </c:pt>
                <c:pt idx="1">
                  <c:v>3394399374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9B-4546-B16D-AC85D60B891B}"/>
            </c:ext>
          </c:extLst>
        </c:ser>
        <c:ser>
          <c:idx val="7"/>
          <c:order val="7"/>
          <c:tx>
            <c:strRef>
              <c:f>泉州医療圏!$R$13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泉州医療圏!$S$13:$T$13</c:f>
              <c:numCache>
                <c:formatCode>General</c:formatCode>
                <c:ptCount val="2"/>
                <c:pt idx="0">
                  <c:v>89913111</c:v>
                </c:pt>
                <c:pt idx="1">
                  <c:v>252017109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9B-4546-B16D-AC85D60B891B}"/>
            </c:ext>
          </c:extLst>
        </c:ser>
        <c:ser>
          <c:idx val="8"/>
          <c:order val="8"/>
          <c:tx>
            <c:strRef>
              <c:f>泉州医療圏!$R$14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422D41-F7C9-4655-9F8F-0C89B8C95EA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泉州医療圏!$S$14:$T$14</c:f>
              <c:numCache>
                <c:formatCode>General</c:formatCode>
                <c:ptCount val="2"/>
                <c:pt idx="0">
                  <c:v>13849957413</c:v>
                </c:pt>
                <c:pt idx="1">
                  <c:v>8765441256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9B-4546-B16D-AC85D60B891B}"/>
            </c:ext>
          </c:extLst>
        </c:ser>
        <c:ser>
          <c:idx val="9"/>
          <c:order val="9"/>
          <c:tx>
            <c:strRef>
              <c:f>泉州医療圏!$R$15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7C574E-0B6D-4A3F-8656-C95BEC18EF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泉州医療圏!$S$15:$T$15</c:f>
              <c:numCache>
                <c:formatCode>General</c:formatCode>
                <c:ptCount val="2"/>
                <c:pt idx="0">
                  <c:v>4308717440</c:v>
                </c:pt>
                <c:pt idx="1">
                  <c:v>2575646831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B9B-4546-B16D-AC85D60B891B}"/>
            </c:ext>
          </c:extLst>
        </c:ser>
        <c:ser>
          <c:idx val="10"/>
          <c:order val="10"/>
          <c:tx>
            <c:strRef>
              <c:f>泉州医療圏!$R$16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6C0E46-549A-49D5-A5DD-F6E015A214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泉州医療圏!$S$16:$T$16</c:f>
              <c:numCache>
                <c:formatCode>General</c:formatCode>
                <c:ptCount val="2"/>
                <c:pt idx="0">
                  <c:v>3528002169</c:v>
                </c:pt>
                <c:pt idx="1">
                  <c:v>4445780693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9B-4546-B16D-AC85D60B891B}"/>
            </c:ext>
          </c:extLst>
        </c:ser>
        <c:ser>
          <c:idx val="11"/>
          <c:order val="11"/>
          <c:tx>
            <c:strRef>
              <c:f>泉州医療圏!$R$17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泉州医療圏!$S$17:$T$17</c:f>
              <c:numCache>
                <c:formatCode>General</c:formatCode>
                <c:ptCount val="2"/>
                <c:pt idx="0">
                  <c:v>612327690</c:v>
                </c:pt>
                <c:pt idx="1">
                  <c:v>1075326771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B9B-4546-B16D-AC85D60B891B}"/>
            </c:ext>
          </c:extLst>
        </c:ser>
        <c:ser>
          <c:idx val="12"/>
          <c:order val="12"/>
          <c:tx>
            <c:strRef>
              <c:f>泉州医療圏!$R$18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68A92CC-C6CB-48E5-B16A-FF21818B7C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泉州医療圏!$S$18:$T$18</c:f>
              <c:numCache>
                <c:formatCode>General</c:formatCode>
                <c:ptCount val="2"/>
                <c:pt idx="0">
                  <c:v>10038826882</c:v>
                </c:pt>
                <c:pt idx="1">
                  <c:v>6605840954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B9B-4546-B16D-AC85D60B891B}"/>
            </c:ext>
          </c:extLst>
        </c:ser>
        <c:ser>
          <c:idx val="13"/>
          <c:order val="13"/>
          <c:tx>
            <c:strRef>
              <c:f>泉州医療圏!$R$19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7EFFC8-E39D-42D8-8FAF-4C9A39D4AB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1B9B-4546-B16D-AC85D60B89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泉州医療圏!$S$19:$T$19</c:f>
              <c:numCache>
                <c:formatCode>General</c:formatCode>
                <c:ptCount val="2"/>
                <c:pt idx="0">
                  <c:v>3135095070</c:v>
                </c:pt>
                <c:pt idx="1">
                  <c:v>5387310771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B9B-4546-B16D-AC85D60B891B}"/>
            </c:ext>
          </c:extLst>
        </c:ser>
        <c:ser>
          <c:idx val="14"/>
          <c:order val="14"/>
          <c:tx>
            <c:strRef>
              <c:f>泉州医療圏!$R$20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泉州医療圏!$S$20:$T$20</c:f>
              <c:numCache>
                <c:formatCode>General</c:formatCode>
                <c:ptCount val="2"/>
                <c:pt idx="0">
                  <c:v>6648</c:v>
                </c:pt>
                <c:pt idx="1">
                  <c:v>136677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B9B-4546-B16D-AC85D60B891B}"/>
            </c:ext>
          </c:extLst>
        </c:ser>
        <c:ser>
          <c:idx val="15"/>
          <c:order val="15"/>
          <c:tx>
            <c:strRef>
              <c:f>泉州医療圏!$R$21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34027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B9B-4546-B16D-AC85D60B891B}"/>
            </c:ext>
          </c:extLst>
        </c:ser>
        <c:ser>
          <c:idx val="16"/>
          <c:order val="16"/>
          <c:tx>
            <c:strRef>
              <c:f>泉州医療圏!$R$22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泉州医療圏!$S$22:$T$22</c:f>
              <c:numCache>
                <c:formatCode>General</c:formatCode>
                <c:ptCount val="2"/>
                <c:pt idx="0">
                  <c:v>11222281</c:v>
                </c:pt>
                <c:pt idx="1">
                  <c:v>11325517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B9B-4546-B16D-AC85D60B891B}"/>
            </c:ext>
          </c:extLst>
        </c:ser>
        <c:ser>
          <c:idx val="17"/>
          <c:order val="17"/>
          <c:tx>
            <c:strRef>
              <c:f>泉州医療圏!$R$23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泉州医療圏!$S$23:$T$23</c:f>
              <c:numCache>
                <c:formatCode>General</c:formatCode>
                <c:ptCount val="2"/>
                <c:pt idx="0">
                  <c:v>1078123695</c:v>
                </c:pt>
                <c:pt idx="1">
                  <c:v>966195690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9B-4546-B16D-AC85D60B891B}"/>
            </c:ext>
          </c:extLst>
        </c:ser>
        <c:ser>
          <c:idx val="18"/>
          <c:order val="18"/>
          <c:tx>
            <c:strRef>
              <c:f>泉州医療圏!$R$24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1-403A-9EEF-7B31763044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1-403A-9EEF-7B3176304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泉州医療圏!$S$24:$T$24</c:f>
              <c:numCache>
                <c:formatCode>General</c:formatCode>
                <c:ptCount val="2"/>
                <c:pt idx="0">
                  <c:v>7460227718</c:v>
                </c:pt>
                <c:pt idx="1">
                  <c:v>767143766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B9B-4546-B16D-AC85D60B891B}"/>
            </c:ext>
          </c:extLst>
        </c:ser>
        <c:ser>
          <c:idx val="19"/>
          <c:order val="19"/>
          <c:tx>
            <c:strRef>
              <c:f>泉州医療圏!$R$25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泉州医療圏!$S$25:$T$25</c:f>
              <c:numCache>
                <c:formatCode>General</c:formatCode>
                <c:ptCount val="2"/>
                <c:pt idx="0">
                  <c:v>536133299</c:v>
                </c:pt>
                <c:pt idx="1">
                  <c:v>150777209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1B9B-4546-B16D-AC85D60B891B}"/>
            </c:ext>
          </c:extLst>
        </c:ser>
        <c:ser>
          <c:idx val="20"/>
          <c:order val="20"/>
          <c:tx>
            <c:strRef>
              <c:f>泉州医療圏!$R$26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泉州医療圏!$S$26:$T$26</c:f>
              <c:numCache>
                <c:formatCode>General</c:formatCode>
                <c:ptCount val="2"/>
                <c:pt idx="0">
                  <c:v>454464102</c:v>
                </c:pt>
                <c:pt idx="1">
                  <c:v>97832765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B9B-4546-B16D-AC85D60B891B}"/>
            </c:ext>
          </c:extLst>
        </c:ser>
        <c:ser>
          <c:idx val="21"/>
          <c:order val="21"/>
          <c:tx>
            <c:strRef>
              <c:f>泉州医療圏!$R$27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泉州医療圏!$S$27:$T$27</c:f>
              <c:numCache>
                <c:formatCode>General</c:formatCode>
                <c:ptCount val="2"/>
                <c:pt idx="0">
                  <c:v>2140617</c:v>
                </c:pt>
                <c:pt idx="1">
                  <c:v>5347625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B9B-4546-B16D-AC85D60B8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27407614</c:v>
                </c:pt>
                <c:pt idx="1">
                  <c:v>51741132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4-40FC-9B13-4D712AF692E1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6F06B5-EA1F-4D52-A43E-E9868B100E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167892646</c:v>
                </c:pt>
                <c:pt idx="1">
                  <c:v>168427406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14-40FC-9B13-4D712AF692E1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9525926</c:v>
                </c:pt>
                <c:pt idx="1">
                  <c:v>5603401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14-40FC-9B13-4D712AF692E1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19A8B42-1F72-4076-8AC4-5297CC58F6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32757160</c:v>
                </c:pt>
                <c:pt idx="1">
                  <c:v>157541466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14-40FC-9B13-4D712AF692E1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0AB29D-6492-497E-B4FD-21FD9B74D1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160795435</c:v>
                </c:pt>
                <c:pt idx="1">
                  <c:v>15370005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14-40FC-9B13-4D712AF692E1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57DFDC0-70AF-43A0-BA34-2CF6BA610C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109242559</c:v>
                </c:pt>
                <c:pt idx="1">
                  <c:v>69916768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14-40FC-9B13-4D712AF692E1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20986886</c:v>
                </c:pt>
                <c:pt idx="1">
                  <c:v>87889918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14-40FC-9B13-4D712AF692E1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1395311</c:v>
                </c:pt>
                <c:pt idx="1">
                  <c:v>10886873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14-40FC-9B13-4D712AF692E1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4-40FC-9B13-4D712AF692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347134505</c:v>
                </c:pt>
                <c:pt idx="1">
                  <c:v>245642426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14-40FC-9B13-4D712AF692E1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E652C9-B288-40ED-B6E1-F3F162A066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D014-40FC-9B13-4D712AF692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108090666</c:v>
                </c:pt>
                <c:pt idx="1">
                  <c:v>51201069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014-40FC-9B13-4D712AF692E1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142C3E-9720-41BE-B31B-CCAB5A692A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99733710</c:v>
                </c:pt>
                <c:pt idx="1">
                  <c:v>122362469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014-40FC-9B13-4D712AF692E1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14930887</c:v>
                </c:pt>
                <c:pt idx="1">
                  <c:v>30658113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014-40FC-9B13-4D712AF692E1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A3225F-2034-46C9-AC28-08A41D8C29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287182135</c:v>
                </c:pt>
                <c:pt idx="1">
                  <c:v>188593952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14-40FC-9B13-4D712AF692E1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2FC850-CFD7-4D81-8384-30A95BE4AB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97382752</c:v>
                </c:pt>
                <c:pt idx="1">
                  <c:v>123239248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014-40FC-9B13-4D712AF692E1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014-40FC-9B13-4D712AF692E1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14-40FC-9B13-4D712AF692E1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1487514</c:v>
                </c:pt>
                <c:pt idx="1">
                  <c:v>513188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014-40FC-9B13-4D712AF692E1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36439251</c:v>
                </c:pt>
                <c:pt idx="1">
                  <c:v>28504348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014-40FC-9B13-4D712AF692E1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14-40FC-9B13-4D712AF69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289390745</c:v>
                </c:pt>
                <c:pt idx="1">
                  <c:v>27498028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014-40FC-9B13-4D712AF692E1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26734138</c:v>
                </c:pt>
                <c:pt idx="1">
                  <c:v>5651749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014-40FC-9B13-4D712AF692E1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15151929</c:v>
                </c:pt>
                <c:pt idx="1">
                  <c:v>1802940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014-40FC-9B13-4D712AF692E1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272121</c:v>
                </c:pt>
                <c:pt idx="1">
                  <c:v>78609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014-40FC-9B13-4D712AF69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5949715</c:v>
                </c:pt>
                <c:pt idx="1">
                  <c:v>13396756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7-4996-B37E-0FDEC8BE36C5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4DAB15-3E3E-4AEA-8764-B1D22A60919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119575074</c:v>
                </c:pt>
                <c:pt idx="1">
                  <c:v>91811823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7-4996-B37E-0FDEC8BE36C5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10061215</c:v>
                </c:pt>
                <c:pt idx="1">
                  <c:v>8956516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C7-4996-B37E-0FDEC8BE36C5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A3CB0B-79FC-4039-B28D-75D1D86130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9019874</c:v>
                </c:pt>
                <c:pt idx="1">
                  <c:v>85169499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C7-4996-B37E-0FDEC8BE36C5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DC8354-5591-4712-B767-AD32F01C0CF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21616859</c:v>
                </c:pt>
                <c:pt idx="1">
                  <c:v>9723046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EC7-4996-B37E-0FDEC8BE36C5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062766-D097-487A-BAEA-42857D397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41995748</c:v>
                </c:pt>
                <c:pt idx="1">
                  <c:v>45947716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EC7-4996-B37E-0FDEC8BE36C5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20219714</c:v>
                </c:pt>
                <c:pt idx="1">
                  <c:v>39153087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C7-4996-B37E-0FDEC8BE36C5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3944345</c:v>
                </c:pt>
                <c:pt idx="1">
                  <c:v>4454532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EC7-4996-B37E-0FDEC8BE36C5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FC7EEE-9AE3-4218-8873-53B9194D9F5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200386229</c:v>
                </c:pt>
                <c:pt idx="1">
                  <c:v>135610440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C7-4996-B37E-0FDEC8BE36C5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AA09A73-53ED-4648-89A8-D86614BD01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99038161</c:v>
                </c:pt>
                <c:pt idx="1">
                  <c:v>41718056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EC7-4996-B37E-0FDEC8BE36C5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2502C74-35FF-46C7-9658-BB7DDDFDA3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52296400</c:v>
                </c:pt>
                <c:pt idx="1">
                  <c:v>66801810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EC7-4996-B37E-0FDEC8BE36C5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8898901</c:v>
                </c:pt>
                <c:pt idx="1">
                  <c:v>17630525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EC7-4996-B37E-0FDEC8BE36C5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646350-7D27-4ED2-BCE1-94ADE4D8D4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103993464</c:v>
                </c:pt>
                <c:pt idx="1">
                  <c:v>84854775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EC7-4996-B37E-0FDEC8BE36C5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31516588</c:v>
                </c:pt>
                <c:pt idx="1">
                  <c:v>71627974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C7-4996-B37E-0FDEC8BE36C5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EC7-4996-B37E-0FDEC8BE36C5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EC7-4996-B37E-0FDEC8BE36C5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194476</c:v>
                </c:pt>
                <c:pt idx="1">
                  <c:v>166910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EC7-4996-B37E-0FDEC8BE36C5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16593331</c:v>
                </c:pt>
                <c:pt idx="1">
                  <c:v>12371458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EC7-4996-B37E-0FDEC8BE36C5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C7-4996-B37E-0FDEC8BE3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89422641</c:v>
                </c:pt>
                <c:pt idx="1">
                  <c:v>11498212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EC7-4996-B37E-0FDEC8BE36C5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5944425</c:v>
                </c:pt>
                <c:pt idx="1">
                  <c:v>1420574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EC7-4996-B37E-0FDEC8BE36C5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3517200</c:v>
                </c:pt>
                <c:pt idx="1">
                  <c:v>1354076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EC7-4996-B37E-0FDEC8BE36C5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0</c:v>
                </c:pt>
                <c:pt idx="1">
                  <c:v>47225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EC7-4996-B37E-0FDEC8BE3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13919167</c:v>
                </c:pt>
                <c:pt idx="1">
                  <c:v>22558215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D-46BE-909E-65FAFDC50045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EF26BE-10A7-488A-88CC-0DDCE76719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130038078</c:v>
                </c:pt>
                <c:pt idx="1">
                  <c:v>152840676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D-46BE-909E-65FAFDC50045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23797076</c:v>
                </c:pt>
                <c:pt idx="1">
                  <c:v>5400241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7D-46BE-909E-65FAFDC50045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8A7265-5341-4816-A9AA-BA53221DE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21509865</c:v>
                </c:pt>
                <c:pt idx="1">
                  <c:v>126840351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7D-46BE-909E-65FAFDC50045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6D8CDA-419D-4AB8-819F-AE7533360A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32636072</c:v>
                </c:pt>
                <c:pt idx="1">
                  <c:v>13479467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7D-46BE-909E-65FAFDC50045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0BF792-8363-4781-9139-669FE506DB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26707747</c:v>
                </c:pt>
                <c:pt idx="1">
                  <c:v>70203612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7D-46BE-909E-65FAFDC50045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27988260</c:v>
                </c:pt>
                <c:pt idx="1">
                  <c:v>51773241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7D-46BE-909E-65FAFDC50045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694223</c:v>
                </c:pt>
                <c:pt idx="1">
                  <c:v>3982492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7D-46BE-909E-65FAFDC50045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81F57E-0F46-4000-AA56-CAADDCAD9D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223046991</c:v>
                </c:pt>
                <c:pt idx="1">
                  <c:v>180335255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D7D-46BE-909E-65FAFDC50045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18B9D3B-955A-40BB-9940-9E22C38DD4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79417913</c:v>
                </c:pt>
                <c:pt idx="1">
                  <c:v>56889879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7D-46BE-909E-65FAFDC50045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D5E27-FBA2-44D0-821B-124C1FB9E8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63497818</c:v>
                </c:pt>
                <c:pt idx="1">
                  <c:v>95906343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D7D-46BE-909E-65FAFDC50045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15810429</c:v>
                </c:pt>
                <c:pt idx="1">
                  <c:v>23058178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D7D-46BE-909E-65FAFDC50045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44C08B-3734-402A-873F-3C140040AA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115633514</c:v>
                </c:pt>
                <c:pt idx="1">
                  <c:v>136119270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D7D-46BE-909E-65FAFDC50045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69297186</c:v>
                </c:pt>
                <c:pt idx="1">
                  <c:v>102409832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7D-46BE-909E-65FAFDC50045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D7D-46BE-909E-65FAFDC50045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D7D-46BE-909E-65FAFDC50045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857259</c:v>
                </c:pt>
                <c:pt idx="1">
                  <c:v>287742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D7D-46BE-909E-65FAFDC50045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17682364</c:v>
                </c:pt>
                <c:pt idx="1">
                  <c:v>18055186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7D-46BE-909E-65FAFDC50045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7D-46BE-909E-65FAFDC50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138242010</c:v>
                </c:pt>
                <c:pt idx="1">
                  <c:v>18862745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D7D-46BE-909E-65FAFDC50045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8231123</c:v>
                </c:pt>
                <c:pt idx="1">
                  <c:v>4012693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D7D-46BE-909E-65FAFDC50045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17895833</c:v>
                </c:pt>
                <c:pt idx="1">
                  <c:v>1786313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7D-46BE-909E-65FAFDC50045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312</c:v>
                </c:pt>
                <c:pt idx="1">
                  <c:v>183305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D7D-46BE-909E-65FAFDC5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4996434</c:v>
                </c:pt>
                <c:pt idx="1">
                  <c:v>8215985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6-4B7A-8AE3-8447A7478C6E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C1D328-3743-4F8A-B0D4-5F4AEE208F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79296806</c:v>
                </c:pt>
                <c:pt idx="1">
                  <c:v>70595716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6-4B7A-8AE3-8447A7478C6E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9413759</c:v>
                </c:pt>
                <c:pt idx="1">
                  <c:v>2690345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6-4B7A-8AE3-8447A7478C6E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85EA8FA-5E30-451B-B94F-495F8E318A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5879029</c:v>
                </c:pt>
                <c:pt idx="1">
                  <c:v>56361265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6-4B7A-8AE3-8447A7478C6E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7BB424-A6B1-46D3-B778-372BAE1664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23853228</c:v>
                </c:pt>
                <c:pt idx="1">
                  <c:v>5889096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96-4B7A-8AE3-8447A7478C6E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28908189</c:v>
                </c:pt>
                <c:pt idx="1">
                  <c:v>26198513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96-4B7A-8AE3-8447A7478C6E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9088921</c:v>
                </c:pt>
                <c:pt idx="1">
                  <c:v>37539270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96-4B7A-8AE3-8447A7478C6E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634435</c:v>
                </c:pt>
                <c:pt idx="1">
                  <c:v>1308809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96-4B7A-8AE3-8447A7478C6E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F4E05A-1529-4874-ABBC-47D7EADE6E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126375042</c:v>
                </c:pt>
                <c:pt idx="1">
                  <c:v>76378211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96-4B7A-8AE3-8447A7478C6E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CCC714-2512-4817-9FFC-E7A6AB8D1C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61290603</c:v>
                </c:pt>
                <c:pt idx="1">
                  <c:v>32668556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96-4B7A-8AE3-8447A7478C6E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18D91A-8BA9-4D27-A9F9-7DEEBEDAB8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32506388</c:v>
                </c:pt>
                <c:pt idx="1">
                  <c:v>45124110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B96-4B7A-8AE3-8447A7478C6E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3873944</c:v>
                </c:pt>
                <c:pt idx="1">
                  <c:v>11809879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B96-4B7A-8AE3-8447A7478C6E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AE06C2-3758-4ED0-A306-B07C738668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63009415</c:v>
                </c:pt>
                <c:pt idx="1">
                  <c:v>59715653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B96-4B7A-8AE3-8447A7478C6E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33303183</c:v>
                </c:pt>
                <c:pt idx="1">
                  <c:v>74243683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96-4B7A-8AE3-8447A7478C6E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B96-4B7A-8AE3-8447A7478C6E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B96-4B7A-8AE3-8447A7478C6E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0</c:v>
                </c:pt>
                <c:pt idx="1">
                  <c:v>137852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B96-4B7A-8AE3-8447A7478C6E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9305269</c:v>
                </c:pt>
                <c:pt idx="1">
                  <c:v>5921186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96-4B7A-8AE3-8447A7478C6E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96-4B7A-8AE3-8447A7478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63152157</c:v>
                </c:pt>
                <c:pt idx="1">
                  <c:v>12011361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B96-4B7A-8AE3-8447A7478C6E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9250382</c:v>
                </c:pt>
                <c:pt idx="1">
                  <c:v>1132328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B96-4B7A-8AE3-8447A7478C6E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3894646</c:v>
                </c:pt>
                <c:pt idx="1">
                  <c:v>801910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B96-4B7A-8AE3-8447A7478C6E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0</c:v>
                </c:pt>
                <c:pt idx="1">
                  <c:v>118688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B96-4B7A-8AE3-8447A7478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大阪市医療圏!$S$6:$T$6</c:f>
              <c:numCache>
                <c:formatCode>General</c:formatCode>
                <c:ptCount val="2"/>
                <c:pt idx="0">
                  <c:v>3086582892</c:v>
                </c:pt>
                <c:pt idx="1">
                  <c:v>2842811548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8-4570-BA4B-B162E684D345}"/>
            </c:ext>
          </c:extLst>
        </c:ser>
        <c:ser>
          <c:idx val="1"/>
          <c:order val="1"/>
          <c:tx>
            <c:strRef>
              <c:f>大阪市医療圏!$R$7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D1DB324-F8DE-4B00-9B88-73C5FC047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大阪市医療圏!$S$7:$T$7</c:f>
              <c:numCache>
                <c:formatCode>General</c:formatCode>
                <c:ptCount val="2"/>
                <c:pt idx="0">
                  <c:v>18296613716</c:v>
                </c:pt>
                <c:pt idx="1">
                  <c:v>15839882277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8-4570-BA4B-B162E684D345}"/>
            </c:ext>
          </c:extLst>
        </c:ser>
        <c:ser>
          <c:idx val="2"/>
          <c:order val="2"/>
          <c:tx>
            <c:strRef>
              <c:f>大阪市医療圏!$R$8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大阪市医療圏!$S$8:$T$8</c:f>
              <c:numCache>
                <c:formatCode>General</c:formatCode>
                <c:ptCount val="2"/>
                <c:pt idx="0">
                  <c:v>2717395511</c:v>
                </c:pt>
                <c:pt idx="1">
                  <c:v>1094768473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C8-4570-BA4B-B162E684D345}"/>
            </c:ext>
          </c:extLst>
        </c:ser>
        <c:ser>
          <c:idx val="3"/>
          <c:order val="3"/>
          <c:tx>
            <c:strRef>
              <c:f>大阪市医療圏!$R$9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B9D87D-613A-4D80-AA8C-417D5E1760B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大阪市医療圏!$S$9:$T$9</c:f>
              <c:numCache>
                <c:formatCode>General</c:formatCode>
                <c:ptCount val="2"/>
                <c:pt idx="0">
                  <c:v>3666797818</c:v>
                </c:pt>
                <c:pt idx="1">
                  <c:v>18986821923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C8-4570-BA4B-B162E684D345}"/>
            </c:ext>
          </c:extLst>
        </c:ser>
        <c:ser>
          <c:idx val="4"/>
          <c:order val="4"/>
          <c:tx>
            <c:strRef>
              <c:f>大阪市医療圏!$R$10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90B11A8-FBDC-4C1F-B23E-38AB7BAD21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大阪市医療圏!$S$10:$T$10</c:f>
              <c:numCache>
                <c:formatCode>General</c:formatCode>
                <c:ptCount val="2"/>
                <c:pt idx="0">
                  <c:v>5006003877</c:v>
                </c:pt>
                <c:pt idx="1">
                  <c:v>2101096584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C8-4570-BA4B-B162E684D345}"/>
            </c:ext>
          </c:extLst>
        </c:ser>
        <c:ser>
          <c:idx val="5"/>
          <c:order val="5"/>
          <c:tx>
            <c:strRef>
              <c:f>大阪市医療圏!$R$11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640480-03CB-425B-A547-C6CE073281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大阪市医療圏!$S$11:$T$11</c:f>
              <c:numCache>
                <c:formatCode>General</c:formatCode>
                <c:ptCount val="2"/>
                <c:pt idx="0">
                  <c:v>8288389879</c:v>
                </c:pt>
                <c:pt idx="1">
                  <c:v>9928643309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3C8-4570-BA4B-B162E684D345}"/>
            </c:ext>
          </c:extLst>
        </c:ser>
        <c:ser>
          <c:idx val="6"/>
          <c:order val="6"/>
          <c:tx>
            <c:strRef>
              <c:f>大阪市医療圏!$R$12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大阪市医療圏!$S$12:$T$12</c:f>
              <c:numCache>
                <c:formatCode>General</c:formatCode>
                <c:ptCount val="2"/>
                <c:pt idx="0">
                  <c:v>1887473798</c:v>
                </c:pt>
                <c:pt idx="1">
                  <c:v>9249298258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C8-4570-BA4B-B162E684D345}"/>
            </c:ext>
          </c:extLst>
        </c:ser>
        <c:ser>
          <c:idx val="7"/>
          <c:order val="7"/>
          <c:tx>
            <c:strRef>
              <c:f>大阪市医療圏!$R$13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大阪市医療圏!$S$13:$T$13</c:f>
              <c:numCache>
                <c:formatCode>General</c:formatCode>
                <c:ptCount val="2"/>
                <c:pt idx="0">
                  <c:v>246282239</c:v>
                </c:pt>
                <c:pt idx="1">
                  <c:v>787728709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C8-4570-BA4B-B162E684D345}"/>
            </c:ext>
          </c:extLst>
        </c:ser>
        <c:ser>
          <c:idx val="8"/>
          <c:order val="8"/>
          <c:tx>
            <c:strRef>
              <c:f>大阪市医療圏!$R$14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CD5DEB-F82C-4034-B787-E9FF410FB50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大阪市医療圏!$S$14:$T$14</c:f>
              <c:numCache>
                <c:formatCode>General</c:formatCode>
                <c:ptCount val="2"/>
                <c:pt idx="0">
                  <c:v>36101698315</c:v>
                </c:pt>
                <c:pt idx="1">
                  <c:v>25372481200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C8-4570-BA4B-B162E684D345}"/>
            </c:ext>
          </c:extLst>
        </c:ser>
        <c:ser>
          <c:idx val="9"/>
          <c:order val="9"/>
          <c:tx>
            <c:strRef>
              <c:f>大阪市医療圏!$R$15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1C5F23-B350-4FAA-99C3-FD5446230A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大阪市医療圏!$S$15:$T$15</c:f>
              <c:numCache>
                <c:formatCode>General</c:formatCode>
                <c:ptCount val="2"/>
                <c:pt idx="0">
                  <c:v>13421892229</c:v>
                </c:pt>
                <c:pt idx="1">
                  <c:v>7897937641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3C8-4570-BA4B-B162E684D345}"/>
            </c:ext>
          </c:extLst>
        </c:ser>
        <c:ser>
          <c:idx val="10"/>
          <c:order val="10"/>
          <c:tx>
            <c:strRef>
              <c:f>大阪市医療圏!$R$16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8332F4-EA72-485C-AC99-ACB161205A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大阪市医療圏!$S$16:$T$16</c:f>
              <c:numCache>
                <c:formatCode>General</c:formatCode>
                <c:ptCount val="2"/>
                <c:pt idx="0">
                  <c:v>10433847541</c:v>
                </c:pt>
                <c:pt idx="1">
                  <c:v>13266832210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3C8-4570-BA4B-B162E684D345}"/>
            </c:ext>
          </c:extLst>
        </c:ser>
        <c:ser>
          <c:idx val="11"/>
          <c:order val="11"/>
          <c:tx>
            <c:strRef>
              <c:f>大阪市医療圏!$R$17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大阪市医療圏!$S$17:$T$17</c:f>
              <c:numCache>
                <c:formatCode>General</c:formatCode>
                <c:ptCount val="2"/>
                <c:pt idx="0">
                  <c:v>2037471716</c:v>
                </c:pt>
                <c:pt idx="1">
                  <c:v>3446680147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3C8-4570-BA4B-B162E684D345}"/>
            </c:ext>
          </c:extLst>
        </c:ser>
        <c:ser>
          <c:idx val="12"/>
          <c:order val="12"/>
          <c:tx>
            <c:strRef>
              <c:f>大阪市医療圏!$R$18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247D4B-1BB3-4BB0-ADE8-BF4B107900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大阪市医療圏!$S$18:$T$18</c:f>
              <c:numCache>
                <c:formatCode>General</c:formatCode>
                <c:ptCount val="2"/>
                <c:pt idx="0">
                  <c:v>22124763023</c:v>
                </c:pt>
                <c:pt idx="1">
                  <c:v>21671103115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3C8-4570-BA4B-B162E684D345}"/>
            </c:ext>
          </c:extLst>
        </c:ser>
        <c:ser>
          <c:idx val="13"/>
          <c:order val="13"/>
          <c:tx>
            <c:strRef>
              <c:f>大阪市医療圏!$R$19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56F83FC-BAD9-46E7-BDCF-A70203EDA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B3C8-4570-BA4B-B162E684D3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大阪市医療圏!$S$19:$T$19</c:f>
              <c:numCache>
                <c:formatCode>General</c:formatCode>
                <c:ptCount val="2"/>
                <c:pt idx="0">
                  <c:v>8840703568</c:v>
                </c:pt>
                <c:pt idx="1">
                  <c:v>17258376656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3C8-4570-BA4B-B162E684D345}"/>
            </c:ext>
          </c:extLst>
        </c:ser>
        <c:ser>
          <c:idx val="14"/>
          <c:order val="14"/>
          <c:tx>
            <c:strRef>
              <c:f>大阪市医療圏!$R$20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大阪市医療圏!$S$20:$T$20</c:f>
              <c:numCache>
                <c:formatCode>General</c:formatCode>
                <c:ptCount val="2"/>
                <c:pt idx="0">
                  <c:v>397782</c:v>
                </c:pt>
                <c:pt idx="1">
                  <c:v>662783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3C8-4570-BA4B-B162E684D345}"/>
            </c:ext>
          </c:extLst>
        </c:ser>
        <c:ser>
          <c:idx val="15"/>
          <c:order val="15"/>
          <c:tx>
            <c:strRef>
              <c:f>大阪市医療圏!$R$21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大阪市医療圏!$S$21:$T$21</c:f>
              <c:numCache>
                <c:formatCode>General</c:formatCode>
                <c:ptCount val="2"/>
                <c:pt idx="0">
                  <c:v>2148</c:v>
                </c:pt>
                <c:pt idx="1">
                  <c:v>82331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3C8-4570-BA4B-B162E684D345}"/>
            </c:ext>
          </c:extLst>
        </c:ser>
        <c:ser>
          <c:idx val="16"/>
          <c:order val="16"/>
          <c:tx>
            <c:strRef>
              <c:f>大阪市医療圏!$R$22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大阪市医療圏!$S$22:$T$22</c:f>
              <c:numCache>
                <c:formatCode>General</c:formatCode>
                <c:ptCount val="2"/>
                <c:pt idx="0">
                  <c:v>45430920</c:v>
                </c:pt>
                <c:pt idx="1">
                  <c:v>58315311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3C8-4570-BA4B-B162E684D345}"/>
            </c:ext>
          </c:extLst>
        </c:ser>
        <c:ser>
          <c:idx val="17"/>
          <c:order val="17"/>
          <c:tx>
            <c:strRef>
              <c:f>大阪市医療圏!$R$23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大阪市医療圏!$S$23:$T$23</c:f>
              <c:numCache>
                <c:formatCode>General</c:formatCode>
                <c:ptCount val="2"/>
                <c:pt idx="0">
                  <c:v>3588028427</c:v>
                </c:pt>
                <c:pt idx="1">
                  <c:v>2795127472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3C8-4570-BA4B-B162E684D345}"/>
            </c:ext>
          </c:extLst>
        </c:ser>
        <c:ser>
          <c:idx val="18"/>
          <c:order val="18"/>
          <c:tx>
            <c:strRef>
              <c:f>大阪市医療圏!$R$24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4-441F-AA54-80B867621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大阪市医療圏!$S$24:$T$24</c:f>
              <c:numCache>
                <c:formatCode>General</c:formatCode>
                <c:ptCount val="2"/>
                <c:pt idx="0">
                  <c:v>17780278457</c:v>
                </c:pt>
                <c:pt idx="1">
                  <c:v>2389762208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3C8-4570-BA4B-B162E684D345}"/>
            </c:ext>
          </c:extLst>
        </c:ser>
        <c:ser>
          <c:idx val="19"/>
          <c:order val="19"/>
          <c:tx>
            <c:strRef>
              <c:f>大阪市医療圏!$R$25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大阪市医療圏!$S$25:$T$25</c:f>
              <c:numCache>
                <c:formatCode>General</c:formatCode>
                <c:ptCount val="2"/>
                <c:pt idx="0">
                  <c:v>1307424723</c:v>
                </c:pt>
                <c:pt idx="1">
                  <c:v>434065249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3C8-4570-BA4B-B162E684D345}"/>
            </c:ext>
          </c:extLst>
        </c:ser>
        <c:ser>
          <c:idx val="20"/>
          <c:order val="20"/>
          <c:tx>
            <c:strRef>
              <c:f>大阪市医療圏!$R$26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大阪市医療圏!$S$26:$T$26</c:f>
              <c:numCache>
                <c:formatCode>General</c:formatCode>
                <c:ptCount val="2"/>
                <c:pt idx="0">
                  <c:v>1415262865</c:v>
                </c:pt>
                <c:pt idx="1">
                  <c:v>310156434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3C8-4570-BA4B-B162E684D345}"/>
            </c:ext>
          </c:extLst>
        </c:ser>
        <c:ser>
          <c:idx val="21"/>
          <c:order val="21"/>
          <c:tx>
            <c:strRef>
              <c:f>大阪市医療圏!$R$27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大阪市医療圏!$S$27:$T$27</c:f>
              <c:numCache>
                <c:formatCode>General</c:formatCode>
                <c:ptCount val="2"/>
                <c:pt idx="0">
                  <c:v>8080496</c:v>
                </c:pt>
                <c:pt idx="1">
                  <c:v>24018552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3C8-4570-BA4B-B162E684D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3</xdr:row>
      <xdr:rowOff>85724</xdr:rowOff>
    </xdr:from>
    <xdr:to>
      <xdr:col>15</xdr:col>
      <xdr:colOff>190500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DD1D9C-DAE1-44C2-AC83-031255C71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C9D861E-1D9F-4B62-9BCA-04791ABF1AA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120DB3B-744A-492D-8507-F153775FA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EA66BE-C342-48CE-A22A-997C999D7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F2B309-058C-4278-84AD-220913C28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95F33F7-8612-4B79-B23E-C5DC8A32644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5ACD35-1CCE-4B62-B776-BF96F754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6E2B8FD-54CE-42BB-8773-78193E5841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1D3FE4C-71A4-4540-8790-347005087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FE13B17-7213-45D7-803D-77DB5ABEEA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E9B7C8-9260-4AE1-B53B-78F38B73B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3DEC4E-D629-4AF5-808F-F5D9BCFA269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14E3E1B-56FD-4809-8520-2B078199D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76A683-7EAE-4727-90AF-54FE560A62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737A783-99AD-433E-9969-B6554714F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1524B1-755A-4F14-8812-F14CC39212E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6757533-413E-4B55-B1A6-B5872D245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29E95D-5DA8-41F0-9BDE-74E549EF95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3B9141A-B986-482A-AD47-2B4F21BA7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65A374-78D8-432B-B32A-6B2258CF3CF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48498-42E8-43E0-BF94-4EE2E5E8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00936BA-8A07-437F-8081-64317B240C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5C527C7-68C1-4D10-94DE-A228F59AF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8C17BEE-7EE3-4C5D-BD5B-17C7FD25CB1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BB61B3A-9F3B-4E23-AA79-937DF3C68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4E94C05-CD68-43CE-8944-40A5B83EC2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2D7580F-4E08-4AF3-B4DC-A84A4CBD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25A08B0-7BFF-4DD9-BDB5-693C514BB7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1710093-0475-471D-90BD-92F1E9DD1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57E411-A0BD-4A59-BD33-753C171B21E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4E0C9A5-F750-42EF-96E9-6BF60823D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570232-0094-4418-8A64-8BA75EFE012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E36CCC2-85F8-4772-BF03-144E0B7C2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7B60229-5AA1-493D-8D9E-C4945EF95DA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9BCCA60-E151-4D77-B281-A55884B0A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4E177-AD31-450D-8117-FDD6C4F7B5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2C2B464-6551-4983-A0B0-2B345BA2D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64C4DCA-7762-4FC6-9E5B-F13F3458774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111C3B7-CD42-43BD-A177-BA73F56ED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119E5F4-A1EC-4677-9213-D8702205946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F0BDDFF-EE49-4F3A-8C0E-539B5EAED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98AEDC5-CC4C-474A-843B-0D325E1316D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D3AB8C-101E-437B-8A0E-FDF3116CE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EEA5056-1C22-4CE7-8D1D-8A7A4D2B29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12CD82-EBA9-4D2E-B636-EA731A2C7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4AC392-ADC1-4D32-A4D7-15B7E2EA514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0CB94CA-89C6-4E04-A363-712C1C24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0716DC9-4712-4A68-BD75-40F2476D63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258D6B-E013-4614-9F23-EC81E6A8E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77E87EB-9AEB-49F3-8F16-E2ACCC1E996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33FDCDE-8677-4104-8720-62645725A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746A2C8-9501-4C94-994B-7737907B668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675704-4527-4A0F-B90F-FFDB53921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777094-B652-48AF-93F7-A0A002DDD1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CE71EE0-433A-4832-909D-0350922D0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BA2E06E-12D3-49AB-96FE-18116E13D51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48DB5A-B4BE-495C-A5EA-2DFC3604D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277054C-53CA-4678-BB09-2AB1A761028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8F4EC80-6E45-4446-8B19-BD9ABD745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621D60-4003-4609-BC83-3A25133A18B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11D6A69-F926-47DD-9CEE-9289D9330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53CE4A-A2CB-44EB-A7DA-7B78BEAA6BF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1B516D-8C8E-4C6E-BB50-08D490C2E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FF3B00-87DE-4A97-AFA1-89AC93290D3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427630-2F4A-4818-8987-F1F0CB26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FEE8551-C5D1-414F-8E35-3916D40884E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0A8682-AEC4-480B-A863-A55028D54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2A8A67A-D453-4FD9-914C-570795B8D1B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7E8F140-584B-404A-962E-A63FDE8A9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4BF567D-A8C1-4B54-BB9B-943D444122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DE8FC2-8064-4344-9795-CA11BDA67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C208D-DD6C-4659-9994-CEBFFD70467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F37846C-D4C0-41F9-891A-89FD0D16F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4E3845-F19E-4CE0-9B63-3DF796993B6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5FE434-49D1-4698-AF16-59CF0A33C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D4AAF2-2539-47B5-991C-44C0F39EB72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8ABA32A-5F3F-426F-8338-3BC4AE978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F42DCA-8719-4C4C-B558-1240DEB415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3480B5D-9B67-42CE-9985-4E93E8CA9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AAB5AC3-69EC-4AD2-93B0-2A40247C838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6F94656-5639-4A6B-A857-1083D787A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54DA94-4D61-4FA7-9183-0F15F0927C5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8B7D2D1-833F-492B-82F9-F453D5650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64330B7-D9B0-4D53-BCE9-4883E0B9B21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17768D-D670-4A09-B01C-ED551F50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F5B38F-C4F0-41C8-B597-5A21646170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09FE67-7983-4F14-BA96-E3E8AFBA8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AD5EBB-CB8F-4CC2-A2E6-77D140A9CF4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244F6D-0DAA-4D61-8CFE-59F65DE6D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62ADF5-3BC6-4D91-8D2E-812B3BE390C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5148169-CEC6-44CE-A724-6C5327585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309AA-2E24-4B54-8CBB-9DC33C2959C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5351B3-C37D-436F-A2A1-95776930F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998D52-361F-4DB2-BCD5-F265CF79DEF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9CEA17A-8A8D-4966-B3A3-DC594234B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43DDEDB-F025-4C2F-A689-383982E2315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377F5B-40F2-4D98-8563-460A2F818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7CD24A-BA2B-47BC-AF10-B8C24A976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26064D5-885A-4BAA-9FCC-8FE8CE67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A0F1A7-97D3-481B-A265-244600D9777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D46D3F3-9A59-4CD7-8A00-F478131F7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9ED4129-51C8-4A08-BD2C-813CA0A6AF9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40AEAEF-3CE7-4FC5-BC4B-36BDAD19F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9922C7-2190-47AA-9AEC-7D49FC39CEA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DFDA0C-AB8E-4C98-852E-58A501CDE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B5087B-06F2-4770-A2E9-7BA6EDA07C0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DC051E6-31C9-4498-BAC1-68837CCEE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FA5D17-F03F-4C0F-8087-E4CEFD2D4E4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583B1C-5C1B-4F62-AB6C-E2F488C80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E4D3DB-C8BF-435B-BAC4-AF4CA4C195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0AC86F-3588-46A8-BE77-649B65F0F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185F13-32A0-42FF-AA18-999B1693BFA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A96AFB0-2A21-4441-9E3B-48C20443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273351-259A-4B88-A9F7-3750F26896A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4EBBDA9-5D39-4518-9407-324F37673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BD51F8-10DF-4AF8-BD68-7B0F4FBE4E9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A4AC1CC-DA3A-439D-B839-9F2472C79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930F62-650E-4B64-A5F1-CF60D69BF77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A576E4-FAE4-4A24-AE0A-655E5A47B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4DCF080-ADFF-48C3-8077-A7484AC274E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57998E-F17F-4731-8FB9-4E3B876E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996344-43DB-4BC6-A778-41B885A0EF0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A53EDC-4F85-4DD2-9F7F-AB8B7F737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FD6D4B-1FD7-44EF-9A3F-129D0A5DFD1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E4CE135-7B76-4AE1-B1B1-92E9AC7BE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450F3FB-9F12-4E02-9DEE-58D73617FB4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86D941E-27BB-4486-9E94-AD7DCF4D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FEAEC-C109-40BC-896E-79BC370149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AA759F0-62F3-4EB0-A097-F4A3DB3BE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2B3018-16B7-4AB6-8C67-8DA5F2EDFF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6E65879-B4E0-486A-A8B1-F58A99B01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D5C8BA-EDCA-4DC0-ACA4-9A31AB4748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BB9564D-E7CC-434E-81E1-D118F4C9B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968AE7E-A1F5-4DA4-AD5A-9D0A06F039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8CE227C-E3F0-41A2-86A9-2E3BB45A5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62FF021-2AF5-4ED0-B95A-3A59F7B8DEF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4894B79-BB37-411D-B583-2DC207FF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BD4EC89-94C3-4AC5-BEBE-C0479C7BE19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C879F19-1E5D-4D7C-9A62-A5346979F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B499B78-6F28-43B6-A18B-13CF710F133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ED9F90B-1314-4037-B489-2D364AA17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6293B5-057F-48D5-A0EB-997885284C3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72319A3-5099-44B0-8DB8-56BFC840A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A87016E-123C-4A1A-A602-2B215D57FC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BD6EA6B-ECF5-497B-9524-F65FC6DBC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1E55E24-668A-4D37-AECD-2A7E24EF87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12A5A9-9B1F-42A4-B96B-6E1810845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18FAFA-5569-4760-B06D-8388619C780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282A57F-D39F-4489-BE46-BA0AA6E3E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93D69AF-EAA2-450D-A1E2-497CAD307DE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133349</xdr:colOff>
      <xdr:row>3</xdr:row>
      <xdr:rowOff>85724</xdr:rowOff>
    </xdr:from>
    <xdr:to>
      <xdr:col>15</xdr:col>
      <xdr:colOff>208499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C3D4748-8531-4AFF-9148-8D9683F43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1D28765-77DA-42F1-97AC-9AB8ABC5794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F2DE56D-39AC-44CF-9010-DED73CB9E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6E631B7-2C34-4FCA-80F2-B8B1538D00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EDA701-01E6-4D16-A958-D4C07F042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305B12A-34FF-4423-813E-91F1AC19887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18FD2C5-66E7-4BB0-A792-BC7C23DA3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9FC25C-3467-4C42-B650-56338F6E1A2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5218DD5-5698-432B-9697-EF0D1674B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F915E2-57B4-4126-B52A-DF0328FA01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8F6A8D-326F-4389-9C32-AF5787B85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22E7A-E7C8-4ED4-B946-7C23AA887A6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114299</xdr:colOff>
      <xdr:row>3</xdr:row>
      <xdr:rowOff>85724</xdr:rowOff>
    </xdr:from>
    <xdr:to>
      <xdr:col>15</xdr:col>
      <xdr:colOff>189449</xdr:colOff>
      <xdr:row>27</xdr:row>
      <xdr:rowOff>100199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4770883-9FEE-4AFB-9D7C-F6E85B739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9C34C19-291F-4B95-B593-FD6E2E5676F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32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5</v>
      </c>
      <c r="C6" s="18"/>
      <c r="D6" s="19">
        <f>S6</f>
        <v>10219736478</v>
      </c>
      <c r="E6" s="20">
        <f>IFERROR(S6/$S$28,"-")</f>
        <v>1.8303293961268261E-2</v>
      </c>
      <c r="F6" s="55">
        <f>_xlfn.IFS(D6&gt;0,RANK(D6,$D$6:$D$27),D6=0,"")</f>
        <v>12</v>
      </c>
      <c r="G6" s="19">
        <f>T6</f>
        <v>9413534106</v>
      </c>
      <c r="H6" s="20">
        <f>IFERROR(T6/$T$28,"-")</f>
        <v>1.7965183057128922E-2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10219736478</v>
      </c>
      <c r="T6" s="51">
        <v>9413534106</v>
      </c>
    </row>
    <row r="7" spans="2:20" ht="18.75" customHeight="1">
      <c r="B7" s="21" t="s">
        <v>6</v>
      </c>
      <c r="C7" s="22"/>
      <c r="D7" s="23">
        <f>S7</f>
        <v>64709931274</v>
      </c>
      <c r="E7" s="24">
        <f>IFERROR(S7/$S$28,"-")</f>
        <v>0.11589387817104226</v>
      </c>
      <c r="F7" s="56">
        <f>_xlfn.IFS(D7&gt;0,RANK(D7,$D$6:$D$27),D7=0,"")</f>
        <v>3</v>
      </c>
      <c r="G7" s="23">
        <f>T7</f>
        <v>57244748895</v>
      </c>
      <c r="H7" s="24">
        <f>IFERROR(T7/$T$28,"-")</f>
        <v>0.10924827821068432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64709931274</v>
      </c>
      <c r="T7" s="51">
        <v>57244748895</v>
      </c>
    </row>
    <row r="8" spans="2:20" ht="18.75" customHeight="1">
      <c r="B8" s="21" t="s">
        <v>7</v>
      </c>
      <c r="C8" s="22"/>
      <c r="D8" s="23">
        <f t="shared" ref="D8:D27" si="1">S8</f>
        <v>9202875484</v>
      </c>
      <c r="E8" s="24">
        <f t="shared" ref="E8:E27" si="2">IFERROR(S8/$S$28,"-")</f>
        <v>1.6482121200992569E-2</v>
      </c>
      <c r="F8" s="56">
        <f t="shared" ref="F8:F27" si="3">_xlfn.IFS(D8&gt;0,RANK(D8,$D$6:$D$27),D8=0,"")</f>
        <v>13</v>
      </c>
      <c r="G8" s="23">
        <f t="shared" ref="G8:G27" si="4">T8</f>
        <v>4035100516</v>
      </c>
      <c r="H8" s="24">
        <f t="shared" ref="H8:H27" si="5">IFERROR(T8/$T$28,"-")</f>
        <v>7.7007549563825172E-3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9202875484</v>
      </c>
      <c r="T8" s="51">
        <v>4035100516</v>
      </c>
    </row>
    <row r="9" spans="2:20" ht="18.75" customHeight="1">
      <c r="B9" s="21" t="s">
        <v>8</v>
      </c>
      <c r="C9" s="22"/>
      <c r="D9" s="23">
        <f t="shared" si="1"/>
        <v>11679543544</v>
      </c>
      <c r="E9" s="24">
        <f t="shared" si="2"/>
        <v>2.0917772124502028E-2</v>
      </c>
      <c r="F9" s="56">
        <f t="shared" si="3"/>
        <v>10</v>
      </c>
      <c r="G9" s="23">
        <f t="shared" si="4"/>
        <v>63038338652</v>
      </c>
      <c r="H9" s="24">
        <f t="shared" si="5"/>
        <v>0.12030500774184645</v>
      </c>
      <c r="I9" s="58">
        <f t="shared" si="6"/>
        <v>3</v>
      </c>
      <c r="R9" s="50" t="str">
        <f t="shared" si="0"/>
        <v>Ⅳ．内分泌，栄養及び代謝疾患</v>
      </c>
      <c r="S9" s="51">
        <v>11679543544</v>
      </c>
      <c r="T9" s="51">
        <v>63038338652</v>
      </c>
    </row>
    <row r="10" spans="2:20" ht="18.75" customHeight="1">
      <c r="B10" s="21" t="s">
        <v>9</v>
      </c>
      <c r="C10" s="22"/>
      <c r="D10" s="23">
        <f t="shared" si="1"/>
        <v>23655248510</v>
      </c>
      <c r="E10" s="24">
        <f t="shared" si="2"/>
        <v>4.2365961992996026E-2</v>
      </c>
      <c r="F10" s="56">
        <f t="shared" si="3"/>
        <v>9</v>
      </c>
      <c r="G10" s="23">
        <f t="shared" si="4"/>
        <v>7217235703</v>
      </c>
      <c r="H10" s="24">
        <f t="shared" si="5"/>
        <v>1.3773675126773003E-2</v>
      </c>
      <c r="I10" s="58">
        <f t="shared" si="6"/>
        <v>14</v>
      </c>
      <c r="R10" s="50" t="str">
        <f t="shared" si="0"/>
        <v>Ⅴ．精神及び行動の障害</v>
      </c>
      <c r="S10" s="51">
        <v>23655248510</v>
      </c>
      <c r="T10" s="51">
        <v>7217235703</v>
      </c>
    </row>
    <row r="11" spans="2:20" ht="18.75" customHeight="1">
      <c r="B11" s="21" t="s">
        <v>10</v>
      </c>
      <c r="C11" s="22"/>
      <c r="D11" s="23">
        <f t="shared" si="1"/>
        <v>32335779075</v>
      </c>
      <c r="E11" s="24">
        <f t="shared" si="2"/>
        <v>5.7912576429972419E-2</v>
      </c>
      <c r="F11" s="56">
        <f t="shared" si="3"/>
        <v>7</v>
      </c>
      <c r="G11" s="23">
        <f t="shared" si="4"/>
        <v>33797996756</v>
      </c>
      <c r="H11" s="24">
        <f t="shared" si="5"/>
        <v>6.45015136556185E-2</v>
      </c>
      <c r="I11" s="58">
        <f t="shared" si="6"/>
        <v>7</v>
      </c>
      <c r="R11" s="50" t="str">
        <f t="shared" si="0"/>
        <v>Ⅵ．神経系の疾患</v>
      </c>
      <c r="S11" s="51">
        <v>32335779075</v>
      </c>
      <c r="T11" s="51">
        <v>33797996756</v>
      </c>
    </row>
    <row r="12" spans="2:20" ht="18.75" customHeight="1">
      <c r="B12" s="21" t="s">
        <v>11</v>
      </c>
      <c r="C12" s="22"/>
      <c r="D12" s="23">
        <f t="shared" si="1"/>
        <v>7399099493</v>
      </c>
      <c r="E12" s="24">
        <f t="shared" si="2"/>
        <v>1.3251603244426629E-2</v>
      </c>
      <c r="F12" s="56">
        <f t="shared" si="3"/>
        <v>14</v>
      </c>
      <c r="G12" s="23">
        <f t="shared" si="4"/>
        <v>33206755774</v>
      </c>
      <c r="H12" s="24">
        <f t="shared" si="5"/>
        <v>6.3373164583643865E-2</v>
      </c>
      <c r="I12" s="58">
        <f t="shared" si="6"/>
        <v>8</v>
      </c>
      <c r="R12" s="50" t="str">
        <f t="shared" si="0"/>
        <v>Ⅶ．眼及び付属器の疾患</v>
      </c>
      <c r="S12" s="51">
        <v>7399099493</v>
      </c>
      <c r="T12" s="51">
        <v>33206755774</v>
      </c>
    </row>
    <row r="13" spans="2:20" ht="18.75" customHeight="1">
      <c r="B13" s="21" t="s">
        <v>12</v>
      </c>
      <c r="C13" s="22"/>
      <c r="D13" s="23">
        <f t="shared" si="1"/>
        <v>889772471</v>
      </c>
      <c r="E13" s="24">
        <f t="shared" si="2"/>
        <v>1.5935603751051086E-3</v>
      </c>
      <c r="F13" s="56">
        <f t="shared" si="3"/>
        <v>18</v>
      </c>
      <c r="G13" s="23">
        <f t="shared" si="4"/>
        <v>2495292975</v>
      </c>
      <c r="H13" s="24">
        <f t="shared" si="5"/>
        <v>4.7621217039485828E-3</v>
      </c>
      <c r="I13" s="58">
        <f t="shared" si="6"/>
        <v>16</v>
      </c>
      <c r="R13" s="50" t="str">
        <f t="shared" si="0"/>
        <v>Ⅷ．耳及び乳様突起の疾患</v>
      </c>
      <c r="S13" s="51">
        <v>889772471</v>
      </c>
      <c r="T13" s="51">
        <v>2495292975</v>
      </c>
    </row>
    <row r="14" spans="2:20" ht="18.75" customHeight="1">
      <c r="B14" s="21" t="s">
        <v>13</v>
      </c>
      <c r="C14" s="22"/>
      <c r="D14" s="23">
        <f t="shared" si="1"/>
        <v>123032685719</v>
      </c>
      <c r="E14" s="24">
        <f t="shared" si="2"/>
        <v>0.22034848143167443</v>
      </c>
      <c r="F14" s="56">
        <f t="shared" si="3"/>
        <v>1</v>
      </c>
      <c r="G14" s="23">
        <f t="shared" si="4"/>
        <v>86467533863</v>
      </c>
      <c r="H14" s="24">
        <f t="shared" si="5"/>
        <v>0.16501826591961666</v>
      </c>
      <c r="I14" s="58">
        <f t="shared" si="6"/>
        <v>1</v>
      </c>
      <c r="R14" s="50" t="str">
        <f t="shared" si="0"/>
        <v>Ⅸ．循環器系の疾患</v>
      </c>
      <c r="S14" s="51">
        <v>123032685719</v>
      </c>
      <c r="T14" s="51">
        <v>86467533863</v>
      </c>
    </row>
    <row r="15" spans="2:20" ht="18.75" customHeight="1">
      <c r="B15" s="21" t="s">
        <v>14</v>
      </c>
      <c r="C15" s="22"/>
      <c r="D15" s="23">
        <f t="shared" si="1"/>
        <v>44508870201</v>
      </c>
      <c r="E15" s="24">
        <f t="shared" si="2"/>
        <v>7.9714280003848476E-2</v>
      </c>
      <c r="F15" s="56">
        <f t="shared" si="3"/>
        <v>5</v>
      </c>
      <c r="G15" s="23">
        <f t="shared" si="4"/>
        <v>26097595872</v>
      </c>
      <c r="H15" s="24">
        <f t="shared" si="5"/>
        <v>4.980574584550744E-2</v>
      </c>
      <c r="I15" s="58">
        <f t="shared" si="6"/>
        <v>9</v>
      </c>
      <c r="R15" s="50" t="str">
        <f t="shared" si="0"/>
        <v>Ⅹ．呼吸器系の疾患</v>
      </c>
      <c r="S15" s="51">
        <v>44508870201</v>
      </c>
      <c r="T15" s="51">
        <v>26097595872</v>
      </c>
    </row>
    <row r="16" spans="2:20" ht="18.75" customHeight="1">
      <c r="B16" s="21" t="s">
        <v>15</v>
      </c>
      <c r="C16" s="22" t="s">
        <v>16</v>
      </c>
      <c r="D16" s="23">
        <f t="shared" si="1"/>
        <v>35426767671</v>
      </c>
      <c r="E16" s="24">
        <f t="shared" si="2"/>
        <v>6.3448460160957593E-2</v>
      </c>
      <c r="F16" s="56">
        <f t="shared" si="3"/>
        <v>6</v>
      </c>
      <c r="G16" s="23">
        <f t="shared" si="4"/>
        <v>44909953962</v>
      </c>
      <c r="H16" s="24">
        <f t="shared" si="5"/>
        <v>8.5708038546364218E-2</v>
      </c>
      <c r="I16" s="58">
        <f t="shared" si="6"/>
        <v>6</v>
      </c>
      <c r="R16" s="50" t="str">
        <f t="shared" si="0"/>
        <v>ⅩⅠ．消化器系の疾患</v>
      </c>
      <c r="S16" s="51">
        <v>35426767671</v>
      </c>
      <c r="T16" s="51">
        <v>44909953962</v>
      </c>
    </row>
    <row r="17" spans="2:20" ht="18.75" customHeight="1">
      <c r="B17" s="21" t="s">
        <v>17</v>
      </c>
      <c r="C17" s="22"/>
      <c r="D17" s="23">
        <f t="shared" si="1"/>
        <v>7054077543</v>
      </c>
      <c r="E17" s="24">
        <f t="shared" si="2"/>
        <v>1.2633677509498495E-2</v>
      </c>
      <c r="F17" s="56">
        <f t="shared" si="3"/>
        <v>15</v>
      </c>
      <c r="G17" s="23">
        <f t="shared" si="4"/>
        <v>11541054919</v>
      </c>
      <c r="H17" s="24">
        <f t="shared" si="5"/>
        <v>2.2025432951909167E-2</v>
      </c>
      <c r="I17" s="58">
        <f t="shared" si="6"/>
        <v>10</v>
      </c>
      <c r="R17" s="50" t="str">
        <f t="shared" si="0"/>
        <v>ⅩⅡ．皮膚及び皮下組織の疾患</v>
      </c>
      <c r="S17" s="51">
        <v>7054077543</v>
      </c>
      <c r="T17" s="51">
        <v>11541054919</v>
      </c>
    </row>
    <row r="18" spans="2:20" ht="18.75" customHeight="1">
      <c r="B18" s="21" t="s">
        <v>18</v>
      </c>
      <c r="C18" s="22"/>
      <c r="D18" s="23">
        <f t="shared" si="1"/>
        <v>76153065571</v>
      </c>
      <c r="E18" s="24">
        <f t="shared" si="2"/>
        <v>0.1363882472114904</v>
      </c>
      <c r="F18" s="56">
        <f t="shared" si="3"/>
        <v>2</v>
      </c>
      <c r="G18" s="23">
        <f t="shared" si="4"/>
        <v>68875717716</v>
      </c>
      <c r="H18" s="24">
        <f t="shared" si="5"/>
        <v>0.13144530662192064</v>
      </c>
      <c r="I18" s="58">
        <f t="shared" si="6"/>
        <v>2</v>
      </c>
      <c r="R18" s="50" t="str">
        <f t="shared" si="0"/>
        <v>ⅩⅢ．筋骨格系及び結合組織の疾患</v>
      </c>
      <c r="S18" s="51">
        <v>76153065571</v>
      </c>
      <c r="T18" s="51">
        <v>68875717716</v>
      </c>
    </row>
    <row r="19" spans="2:20" ht="18.75" customHeight="1">
      <c r="B19" s="21" t="s">
        <v>19</v>
      </c>
      <c r="C19" s="22"/>
      <c r="D19" s="23">
        <f t="shared" si="1"/>
        <v>28304512374</v>
      </c>
      <c r="E19" s="24">
        <f t="shared" si="2"/>
        <v>5.0692677988998631E-2</v>
      </c>
      <c r="F19" s="56">
        <f t="shared" si="3"/>
        <v>8</v>
      </c>
      <c r="G19" s="23">
        <f t="shared" si="4"/>
        <v>55454230820</v>
      </c>
      <c r="H19" s="24">
        <f t="shared" si="5"/>
        <v>0.10583117846660728</v>
      </c>
      <c r="I19" s="58">
        <f t="shared" si="6"/>
        <v>5</v>
      </c>
      <c r="R19" s="50" t="str">
        <f t="shared" si="0"/>
        <v>ⅩⅣ．腎尿路生殖器系の疾患</v>
      </c>
      <c r="S19" s="51">
        <v>28304512374</v>
      </c>
      <c r="T19" s="51">
        <v>55454230820</v>
      </c>
    </row>
    <row r="20" spans="2:20" ht="18.75" customHeight="1">
      <c r="B20" s="21" t="s">
        <v>20</v>
      </c>
      <c r="C20" s="22" t="s">
        <v>21</v>
      </c>
      <c r="D20" s="23">
        <f t="shared" si="1"/>
        <v>973472</v>
      </c>
      <c r="E20" s="24">
        <f t="shared" si="2"/>
        <v>1.7434641507068161E-6</v>
      </c>
      <c r="F20" s="56">
        <f t="shared" si="3"/>
        <v>21</v>
      </c>
      <c r="G20" s="23">
        <f t="shared" si="4"/>
        <v>1719807</v>
      </c>
      <c r="H20" s="24">
        <f t="shared" si="5"/>
        <v>3.2821517646851472E-6</v>
      </c>
      <c r="I20" s="58">
        <f t="shared" si="6"/>
        <v>21</v>
      </c>
      <c r="R20" s="50" t="str">
        <f t="shared" si="0"/>
        <v>ⅩⅤ．妊娠，分娩及び産じょく</v>
      </c>
      <c r="S20" s="51">
        <v>973472</v>
      </c>
      <c r="T20" s="51">
        <v>1719807</v>
      </c>
    </row>
    <row r="21" spans="2:20" ht="18.75" customHeight="1">
      <c r="B21" s="21" t="s">
        <v>22</v>
      </c>
      <c r="C21" s="22" t="s">
        <v>21</v>
      </c>
      <c r="D21" s="23">
        <f t="shared" si="1"/>
        <v>186193</v>
      </c>
      <c r="E21" s="24">
        <f t="shared" si="2"/>
        <v>3.3346703409297258E-7</v>
      </c>
      <c r="F21" s="56">
        <f t="shared" si="3"/>
        <v>22</v>
      </c>
      <c r="G21" s="23">
        <f t="shared" si="4"/>
        <v>338205</v>
      </c>
      <c r="H21" s="24">
        <f t="shared" si="5"/>
        <v>6.4544459789693853E-7</v>
      </c>
      <c r="I21" s="58">
        <f t="shared" si="6"/>
        <v>22</v>
      </c>
      <c r="R21" s="50" t="str">
        <f t="shared" si="0"/>
        <v>ⅩⅥ．周産期に発生した病態</v>
      </c>
      <c r="S21" s="51">
        <v>186193</v>
      </c>
      <c r="T21" s="51">
        <v>338205</v>
      </c>
    </row>
    <row r="22" spans="2:20" ht="18.75" customHeight="1">
      <c r="B22" s="21" t="s">
        <v>23</v>
      </c>
      <c r="C22" s="22"/>
      <c r="D22" s="23">
        <f t="shared" si="1"/>
        <v>196726762</v>
      </c>
      <c r="E22" s="24">
        <f t="shared" si="2"/>
        <v>3.5233273995721699E-4</v>
      </c>
      <c r="F22" s="56">
        <f t="shared" si="3"/>
        <v>19</v>
      </c>
      <c r="G22" s="23">
        <f t="shared" si="4"/>
        <v>165778028</v>
      </c>
      <c r="H22" s="24">
        <f t="shared" si="5"/>
        <v>3.1637773723808759E-4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196726762</v>
      </c>
      <c r="T22" s="51">
        <v>165778028</v>
      </c>
    </row>
    <row r="23" spans="2:20" ht="18.75" customHeight="1">
      <c r="B23" s="21" t="s">
        <v>24</v>
      </c>
      <c r="C23" s="22"/>
      <c r="D23" s="23">
        <f t="shared" si="1"/>
        <v>11531862906</v>
      </c>
      <c r="E23" s="24">
        <f t="shared" si="2"/>
        <v>2.0653279773302904E-2</v>
      </c>
      <c r="F23" s="56">
        <f t="shared" si="3"/>
        <v>11</v>
      </c>
      <c r="G23" s="23">
        <f t="shared" si="4"/>
        <v>9397154467</v>
      </c>
      <c r="H23" s="24">
        <f t="shared" si="5"/>
        <v>1.793392346750709E-2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11531862906</v>
      </c>
      <c r="T23" s="51">
        <v>9397154467</v>
      </c>
    </row>
    <row r="24" spans="2:20" ht="18.75" customHeight="1">
      <c r="B24" s="21" t="s">
        <v>25</v>
      </c>
      <c r="C24" s="22"/>
      <c r="D24" s="23">
        <f t="shared" si="1"/>
        <v>62881234844</v>
      </c>
      <c r="E24" s="24">
        <f t="shared" si="2"/>
        <v>0.11261872832776938</v>
      </c>
      <c r="F24" s="56">
        <f t="shared" si="3"/>
        <v>4</v>
      </c>
      <c r="G24" s="23">
        <f t="shared" si="4"/>
        <v>7953738748</v>
      </c>
      <c r="H24" s="24">
        <f t="shared" si="5"/>
        <v>1.5179248408450967E-2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62881234844</v>
      </c>
      <c r="T24" s="51">
        <v>7953738748</v>
      </c>
    </row>
    <row r="25" spans="2:20" ht="18.75" customHeight="1">
      <c r="B25" s="21" t="s">
        <v>26</v>
      </c>
      <c r="C25" s="22"/>
      <c r="D25" s="23">
        <f t="shared" si="1"/>
        <v>4476051317</v>
      </c>
      <c r="E25" s="24">
        <f t="shared" si="2"/>
        <v>8.0164966305281832E-3</v>
      </c>
      <c r="F25" s="56">
        <f t="shared" si="3"/>
        <v>17</v>
      </c>
      <c r="G25" s="23">
        <f t="shared" si="4"/>
        <v>1462730570</v>
      </c>
      <c r="H25" s="24">
        <f t="shared" si="5"/>
        <v>2.7915363302884631E-3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4476051317</v>
      </c>
      <c r="T25" s="51">
        <v>1462730570</v>
      </c>
    </row>
    <row r="26" spans="2:20" ht="18.75" customHeight="1">
      <c r="B26" s="21" t="s">
        <v>27</v>
      </c>
      <c r="C26" s="22"/>
      <c r="D26" s="23">
        <f t="shared" si="1"/>
        <v>4662555137</v>
      </c>
      <c r="E26" s="24">
        <f t="shared" si="2"/>
        <v>8.3505203355139206E-3</v>
      </c>
      <c r="F26" s="56">
        <f t="shared" si="3"/>
        <v>16</v>
      </c>
      <c r="G26" s="23">
        <f t="shared" si="4"/>
        <v>1137231109</v>
      </c>
      <c r="H26" s="24">
        <f t="shared" si="5"/>
        <v>2.1703395155730828E-3</v>
      </c>
      <c r="I26" s="58">
        <f t="shared" si="6"/>
        <v>18</v>
      </c>
      <c r="R26" s="50" t="str">
        <f t="shared" si="0"/>
        <v>ⅩⅩⅡ．特殊目的用コード</v>
      </c>
      <c r="S26" s="51">
        <v>4662555137</v>
      </c>
      <c r="T26" s="51">
        <v>1137231109</v>
      </c>
    </row>
    <row r="27" spans="2:20" ht="18.75" customHeight="1" thickBot="1">
      <c r="B27" s="25" t="s">
        <v>28</v>
      </c>
      <c r="C27" s="26"/>
      <c r="D27" s="23">
        <f t="shared" si="1"/>
        <v>33486481</v>
      </c>
      <c r="E27" s="24">
        <f t="shared" si="2"/>
        <v>5.9973454970276429E-5</v>
      </c>
      <c r="F27" s="56">
        <f t="shared" si="3"/>
        <v>20</v>
      </c>
      <c r="G27" s="23">
        <f t="shared" si="4"/>
        <v>73871547</v>
      </c>
      <c r="H27" s="24">
        <f t="shared" si="5"/>
        <v>1.4097955662819827E-4</v>
      </c>
      <c r="I27" s="58">
        <f t="shared" si="6"/>
        <v>20</v>
      </c>
      <c r="R27" s="50" t="str">
        <f t="shared" si="0"/>
        <v>分類外</v>
      </c>
      <c r="S27" s="51">
        <v>33486481</v>
      </c>
      <c r="T27" s="51">
        <v>73871547</v>
      </c>
    </row>
    <row r="28" spans="2:20" ht="18.75" customHeight="1" thickTop="1">
      <c r="B28" s="27" t="s">
        <v>29</v>
      </c>
      <c r="C28" s="28"/>
      <c r="D28" s="29">
        <f>S28</f>
        <v>558355042520</v>
      </c>
      <c r="E28" s="30"/>
      <c r="F28" s="31"/>
      <c r="G28" s="29">
        <f>T28</f>
        <v>523987653010</v>
      </c>
      <c r="H28" s="30"/>
      <c r="I28" s="32"/>
      <c r="R28" s="52" t="s">
        <v>130</v>
      </c>
      <c r="S28" s="53">
        <f>SUM(S6:S27)</f>
        <v>558355042520</v>
      </c>
      <c r="T28" s="53">
        <f>SUM(T6:T27)</f>
        <v>523987653010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132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31" priority="1" operator="equal">
      <formula>0</formula>
    </cfRule>
    <cfRule type="expression" dxfId="330" priority="2">
      <formula>$F6&lt;=5</formula>
    </cfRule>
  </conditionalFormatting>
  <conditionalFormatting sqref="G6:I27">
    <cfRule type="cellIs" dxfId="329" priority="3" operator="equal">
      <formula>0</formula>
    </cfRule>
    <cfRule type="expression" dxfId="328" priority="4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C3E5D-D8DD-4BA4-9D74-9D33FFBD2F7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3086582892</v>
      </c>
      <c r="E6" s="41">
        <f>IFERROR(S6/$S$28,"-")</f>
        <v>1.9254941145313006E-2</v>
      </c>
      <c r="F6" s="59">
        <f>_xlfn.IFS(D6&gt;0,RANK(D6,$D$6:$D$27),D6=0,"")</f>
        <v>12</v>
      </c>
      <c r="G6" s="40">
        <f>T6</f>
        <v>2842811548</v>
      </c>
      <c r="H6" s="41">
        <f>IFERROR(T6/$T$28,"-")</f>
        <v>1.8251622029483962E-2</v>
      </c>
      <c r="I6" s="61">
        <f>_xlfn.IFS(G6&gt;0,RANK(G6,$G$6:$G$27),G6=0,"")</f>
        <v>11</v>
      </c>
      <c r="R6" s="50" t="str">
        <f>B6</f>
        <v>Ⅰ．感染症及び寄生虫症</v>
      </c>
      <c r="S6" s="54">
        <v>3086582892</v>
      </c>
      <c r="T6" s="54">
        <v>2842811548</v>
      </c>
    </row>
    <row r="7" spans="2:20" ht="18.75" customHeight="1">
      <c r="B7" s="21" t="s">
        <v>6</v>
      </c>
      <c r="C7" s="22"/>
      <c r="D7" s="44">
        <f>S7</f>
        <v>18296613716</v>
      </c>
      <c r="E7" s="45">
        <f>IFERROR(S7/$S$28,"-")</f>
        <v>0.11413923830564233</v>
      </c>
      <c r="F7" s="60">
        <f>_xlfn.IFS(D7&gt;0,RANK(D7,$D$6:$D$27),D7=0,"")</f>
        <v>3</v>
      </c>
      <c r="G7" s="44">
        <f>T7</f>
        <v>15839882277</v>
      </c>
      <c r="H7" s="45">
        <f>IFERROR(T7/$T$28,"-")</f>
        <v>0.10169634512520483</v>
      </c>
      <c r="I7" s="62">
        <f>_xlfn.IFS(G7&gt;0,RANK(G7,$G$6:$G$27),G7=0,"")</f>
        <v>5</v>
      </c>
      <c r="R7" s="50" t="str">
        <f t="shared" ref="R7:R27" si="0">B7</f>
        <v>Ⅱ．新生物＜腫瘍＞</v>
      </c>
      <c r="S7" s="54">
        <v>18296613716</v>
      </c>
      <c r="T7" s="54">
        <v>15839882277</v>
      </c>
    </row>
    <row r="8" spans="2:20" ht="18.75" customHeight="1">
      <c r="B8" s="21" t="s">
        <v>7</v>
      </c>
      <c r="C8" s="22"/>
      <c r="D8" s="44">
        <f t="shared" ref="D8:D27" si="1">S8</f>
        <v>2717395511</v>
      </c>
      <c r="E8" s="45">
        <f t="shared" ref="E8:E27" si="2">IFERROR(S8/$S$28,"-")</f>
        <v>1.6951850140962541E-2</v>
      </c>
      <c r="F8" s="60">
        <f t="shared" ref="F8:F27" si="3">_xlfn.IFS(D8&gt;0,RANK(D8,$D$6:$D$27),D8=0,"")</f>
        <v>13</v>
      </c>
      <c r="G8" s="44">
        <f t="shared" ref="G8:G27" si="4">T8</f>
        <v>1094768473</v>
      </c>
      <c r="H8" s="45">
        <f t="shared" ref="H8:H27" si="5">IFERROR(T8/$T$28,"-")</f>
        <v>7.0287108524829025E-3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2717395511</v>
      </c>
      <c r="T8" s="54">
        <v>1094768473</v>
      </c>
    </row>
    <row r="9" spans="2:20" ht="18.75" customHeight="1">
      <c r="B9" s="21" t="s">
        <v>1</v>
      </c>
      <c r="C9" s="22"/>
      <c r="D9" s="44">
        <f t="shared" si="1"/>
        <v>3666797818</v>
      </c>
      <c r="E9" s="45">
        <f t="shared" si="2"/>
        <v>2.2874479204931766E-2</v>
      </c>
      <c r="F9" s="60">
        <f t="shared" si="3"/>
        <v>10</v>
      </c>
      <c r="G9" s="44">
        <f t="shared" si="4"/>
        <v>18986821923</v>
      </c>
      <c r="H9" s="45">
        <f t="shared" si="5"/>
        <v>0.12190055212190093</v>
      </c>
      <c r="I9" s="62">
        <f t="shared" si="6"/>
        <v>3</v>
      </c>
      <c r="R9" s="50" t="str">
        <f t="shared" si="0"/>
        <v>Ⅳ．内分泌，栄養及び代謝疾患</v>
      </c>
      <c r="S9" s="54">
        <v>3666797818</v>
      </c>
      <c r="T9" s="54">
        <v>18986821923</v>
      </c>
    </row>
    <row r="10" spans="2:20" ht="18.75" customHeight="1">
      <c r="B10" s="21" t="s">
        <v>9</v>
      </c>
      <c r="C10" s="22"/>
      <c r="D10" s="44">
        <f t="shared" si="1"/>
        <v>5006003877</v>
      </c>
      <c r="E10" s="45">
        <f t="shared" si="2"/>
        <v>3.1228809786600649E-2</v>
      </c>
      <c r="F10" s="60">
        <f t="shared" si="3"/>
        <v>9</v>
      </c>
      <c r="G10" s="44">
        <f t="shared" si="4"/>
        <v>2101096584</v>
      </c>
      <c r="H10" s="45">
        <f t="shared" si="5"/>
        <v>1.3489610567252381E-2</v>
      </c>
      <c r="I10" s="62">
        <f t="shared" si="6"/>
        <v>14</v>
      </c>
      <c r="R10" s="50" t="str">
        <f t="shared" si="0"/>
        <v>Ⅴ．精神及び行動の障害</v>
      </c>
      <c r="S10" s="54">
        <v>5006003877</v>
      </c>
      <c r="T10" s="54">
        <v>2101096584</v>
      </c>
    </row>
    <row r="11" spans="2:20" ht="18.75" customHeight="1">
      <c r="B11" s="21" t="s">
        <v>10</v>
      </c>
      <c r="C11" s="22"/>
      <c r="D11" s="44">
        <f t="shared" si="1"/>
        <v>8288389879</v>
      </c>
      <c r="E11" s="45">
        <f t="shared" si="2"/>
        <v>5.1705223832865396E-2</v>
      </c>
      <c r="F11" s="60">
        <f t="shared" si="3"/>
        <v>8</v>
      </c>
      <c r="G11" s="44">
        <f t="shared" si="4"/>
        <v>9928643309</v>
      </c>
      <c r="H11" s="45">
        <f t="shared" si="5"/>
        <v>6.3744585907891824E-2</v>
      </c>
      <c r="I11" s="62">
        <f t="shared" si="6"/>
        <v>7</v>
      </c>
      <c r="R11" s="50" t="str">
        <f t="shared" si="0"/>
        <v>Ⅵ．神経系の疾患</v>
      </c>
      <c r="S11" s="54">
        <v>8288389879</v>
      </c>
      <c r="T11" s="54">
        <v>9928643309</v>
      </c>
    </row>
    <row r="12" spans="2:20" ht="18.75" customHeight="1">
      <c r="B12" s="21" t="s">
        <v>11</v>
      </c>
      <c r="C12" s="22"/>
      <c r="D12" s="44">
        <f t="shared" si="1"/>
        <v>1887473798</v>
      </c>
      <c r="E12" s="45">
        <f t="shared" si="2"/>
        <v>1.1774573424872857E-2</v>
      </c>
      <c r="F12" s="60">
        <f t="shared" si="3"/>
        <v>15</v>
      </c>
      <c r="G12" s="44">
        <f t="shared" si="4"/>
        <v>9249298258</v>
      </c>
      <c r="H12" s="45">
        <f t="shared" si="5"/>
        <v>5.9383006222043268E-2</v>
      </c>
      <c r="I12" s="62">
        <f t="shared" si="6"/>
        <v>8</v>
      </c>
      <c r="R12" s="50" t="str">
        <f t="shared" si="0"/>
        <v>Ⅶ．眼及び付属器の疾患</v>
      </c>
      <c r="S12" s="54">
        <v>1887473798</v>
      </c>
      <c r="T12" s="54">
        <v>9249298258</v>
      </c>
    </row>
    <row r="13" spans="2:20" ht="18.75" customHeight="1">
      <c r="B13" s="21" t="s">
        <v>12</v>
      </c>
      <c r="C13" s="22"/>
      <c r="D13" s="44">
        <f t="shared" si="1"/>
        <v>246282239</v>
      </c>
      <c r="E13" s="45">
        <f t="shared" si="2"/>
        <v>1.5363753973275478E-3</v>
      </c>
      <c r="F13" s="60">
        <f t="shared" si="3"/>
        <v>18</v>
      </c>
      <c r="G13" s="44">
        <f t="shared" si="4"/>
        <v>787728709</v>
      </c>
      <c r="H13" s="45">
        <f t="shared" si="5"/>
        <v>5.057432198963813E-3</v>
      </c>
      <c r="I13" s="62">
        <f t="shared" si="6"/>
        <v>16</v>
      </c>
      <c r="R13" s="50" t="str">
        <f t="shared" si="0"/>
        <v>Ⅷ．耳及び乳様突起の疾患</v>
      </c>
      <c r="S13" s="54">
        <v>246282239</v>
      </c>
      <c r="T13" s="54">
        <v>787728709</v>
      </c>
    </row>
    <row r="14" spans="2:20" ht="18.75" customHeight="1">
      <c r="B14" s="21" t="s">
        <v>13</v>
      </c>
      <c r="C14" s="22"/>
      <c r="D14" s="44">
        <f t="shared" si="1"/>
        <v>36101698315</v>
      </c>
      <c r="E14" s="45">
        <f t="shared" si="2"/>
        <v>0.22521218467933204</v>
      </c>
      <c r="F14" s="60">
        <f t="shared" si="3"/>
        <v>1</v>
      </c>
      <c r="G14" s="44">
        <f t="shared" si="4"/>
        <v>25372481200</v>
      </c>
      <c r="H14" s="45">
        <f t="shared" si="5"/>
        <v>0.16289821853945408</v>
      </c>
      <c r="I14" s="62">
        <f t="shared" si="6"/>
        <v>1</v>
      </c>
      <c r="R14" s="50" t="str">
        <f t="shared" si="0"/>
        <v>Ⅸ．循環器系の疾患</v>
      </c>
      <c r="S14" s="54">
        <v>36101698315</v>
      </c>
      <c r="T14" s="54">
        <v>25372481200</v>
      </c>
    </row>
    <row r="15" spans="2:20" ht="18.75" customHeight="1">
      <c r="B15" s="21" t="s">
        <v>2</v>
      </c>
      <c r="C15" s="22"/>
      <c r="D15" s="44">
        <f t="shared" si="1"/>
        <v>13421892229</v>
      </c>
      <c r="E15" s="45">
        <f t="shared" si="2"/>
        <v>8.3729403670954133E-2</v>
      </c>
      <c r="F15" s="60">
        <f t="shared" si="3"/>
        <v>5</v>
      </c>
      <c r="G15" s="44">
        <f t="shared" si="4"/>
        <v>7897937641</v>
      </c>
      <c r="H15" s="45">
        <f t="shared" si="5"/>
        <v>5.0706904134176611E-2</v>
      </c>
      <c r="I15" s="62">
        <f t="shared" si="6"/>
        <v>9</v>
      </c>
      <c r="R15" s="50" t="str">
        <f t="shared" si="0"/>
        <v>Ⅹ．呼吸器系の疾患</v>
      </c>
      <c r="S15" s="54">
        <v>13421892229</v>
      </c>
      <c r="T15" s="54">
        <v>7897937641</v>
      </c>
    </row>
    <row r="16" spans="2:20" ht="18.75" customHeight="1">
      <c r="B16" s="21" t="s">
        <v>15</v>
      </c>
      <c r="C16" s="22" t="s">
        <v>3</v>
      </c>
      <c r="D16" s="44">
        <f t="shared" si="1"/>
        <v>10433847541</v>
      </c>
      <c r="E16" s="45">
        <f t="shared" si="2"/>
        <v>6.5089170565234847E-2</v>
      </c>
      <c r="F16" s="60">
        <f t="shared" si="3"/>
        <v>6</v>
      </c>
      <c r="G16" s="44">
        <f t="shared" si="4"/>
        <v>13266832210</v>
      </c>
      <c r="H16" s="45">
        <f t="shared" si="5"/>
        <v>8.5176665050434572E-2</v>
      </c>
      <c r="I16" s="62">
        <f t="shared" si="6"/>
        <v>6</v>
      </c>
      <c r="R16" s="50" t="str">
        <f t="shared" si="0"/>
        <v>ⅩⅠ．消化器系の疾患</v>
      </c>
      <c r="S16" s="54">
        <v>10433847541</v>
      </c>
      <c r="T16" s="54">
        <v>13266832210</v>
      </c>
    </row>
    <row r="17" spans="2:20" ht="18.75" customHeight="1">
      <c r="B17" s="21" t="s">
        <v>17</v>
      </c>
      <c r="C17" s="22"/>
      <c r="D17" s="44">
        <f t="shared" si="1"/>
        <v>2037471716</v>
      </c>
      <c r="E17" s="45">
        <f t="shared" si="2"/>
        <v>1.2710301116001877E-2</v>
      </c>
      <c r="F17" s="60">
        <f t="shared" si="3"/>
        <v>14</v>
      </c>
      <c r="G17" s="44">
        <f t="shared" si="4"/>
        <v>3446680147</v>
      </c>
      <c r="H17" s="45">
        <f t="shared" si="5"/>
        <v>2.2128622399830714E-2</v>
      </c>
      <c r="I17" s="62">
        <f t="shared" si="6"/>
        <v>10</v>
      </c>
      <c r="R17" s="50" t="str">
        <f t="shared" si="0"/>
        <v>ⅩⅡ．皮膚及び皮下組織の疾患</v>
      </c>
      <c r="S17" s="54">
        <v>2037471716</v>
      </c>
      <c r="T17" s="54">
        <v>3446680147</v>
      </c>
    </row>
    <row r="18" spans="2:20" ht="18.75" customHeight="1">
      <c r="B18" s="21" t="s">
        <v>18</v>
      </c>
      <c r="C18" s="22"/>
      <c r="D18" s="44">
        <f t="shared" si="1"/>
        <v>22124763023</v>
      </c>
      <c r="E18" s="45">
        <f t="shared" si="2"/>
        <v>0.13802027185662977</v>
      </c>
      <c r="F18" s="60">
        <f t="shared" si="3"/>
        <v>2</v>
      </c>
      <c r="G18" s="44">
        <f t="shared" si="4"/>
        <v>21671103115</v>
      </c>
      <c r="H18" s="45">
        <f t="shared" si="5"/>
        <v>0.13913436622108183</v>
      </c>
      <c r="I18" s="62">
        <f t="shared" si="6"/>
        <v>2</v>
      </c>
      <c r="R18" s="50" t="str">
        <f t="shared" si="0"/>
        <v>ⅩⅢ．筋骨格系及び結合組織の疾患</v>
      </c>
      <c r="S18" s="54">
        <v>22124763023</v>
      </c>
      <c r="T18" s="54">
        <v>21671103115</v>
      </c>
    </row>
    <row r="19" spans="2:20" ht="18.75" customHeight="1">
      <c r="B19" s="21" t="s">
        <v>19</v>
      </c>
      <c r="C19" s="22"/>
      <c r="D19" s="44">
        <f t="shared" si="1"/>
        <v>8840703568</v>
      </c>
      <c r="E19" s="45">
        <f t="shared" si="2"/>
        <v>5.5150706409409694E-2</v>
      </c>
      <c r="F19" s="60">
        <f t="shared" si="3"/>
        <v>7</v>
      </c>
      <c r="G19" s="44">
        <f t="shared" si="4"/>
        <v>17258376656</v>
      </c>
      <c r="H19" s="45">
        <f t="shared" si="5"/>
        <v>0.11080346419353344</v>
      </c>
      <c r="I19" s="62">
        <f t="shared" si="6"/>
        <v>4</v>
      </c>
      <c r="R19" s="50" t="str">
        <f t="shared" si="0"/>
        <v>ⅩⅣ．腎尿路生殖器系の疾患</v>
      </c>
      <c r="S19" s="54">
        <v>8840703568</v>
      </c>
      <c r="T19" s="54">
        <v>17258376656</v>
      </c>
    </row>
    <row r="20" spans="2:20" ht="18.75" customHeight="1">
      <c r="B20" s="21" t="s">
        <v>20</v>
      </c>
      <c r="C20" s="22" t="s">
        <v>3</v>
      </c>
      <c r="D20" s="44">
        <f t="shared" si="1"/>
        <v>397782</v>
      </c>
      <c r="E20" s="45">
        <f t="shared" si="2"/>
        <v>2.4814719923824738E-6</v>
      </c>
      <c r="F20" s="60">
        <f t="shared" si="3"/>
        <v>21</v>
      </c>
      <c r="G20" s="44">
        <f t="shared" si="4"/>
        <v>662783</v>
      </c>
      <c r="H20" s="45">
        <f t="shared" si="5"/>
        <v>4.2552468214356187E-6</v>
      </c>
      <c r="I20" s="62">
        <f t="shared" si="6"/>
        <v>21</v>
      </c>
      <c r="R20" s="50" t="str">
        <f t="shared" si="0"/>
        <v>ⅩⅤ．妊娠，分娩及び産じょく</v>
      </c>
      <c r="S20" s="54">
        <v>397782</v>
      </c>
      <c r="T20" s="54">
        <v>662783</v>
      </c>
    </row>
    <row r="21" spans="2:20" ht="18.75" customHeight="1">
      <c r="B21" s="21" t="s">
        <v>22</v>
      </c>
      <c r="C21" s="22" t="s">
        <v>3</v>
      </c>
      <c r="D21" s="44">
        <f t="shared" si="1"/>
        <v>2148</v>
      </c>
      <c r="E21" s="45">
        <f t="shared" si="2"/>
        <v>1.3399806526282119E-8</v>
      </c>
      <c r="F21" s="60">
        <f t="shared" si="3"/>
        <v>22</v>
      </c>
      <c r="G21" s="44">
        <f t="shared" si="4"/>
        <v>82331</v>
      </c>
      <c r="H21" s="45">
        <f t="shared" si="5"/>
        <v>5.2858737483552818E-7</v>
      </c>
      <c r="I21" s="62">
        <f t="shared" si="6"/>
        <v>22</v>
      </c>
      <c r="R21" s="50" t="str">
        <f t="shared" si="0"/>
        <v>ⅩⅥ．周産期に発生した病態</v>
      </c>
      <c r="S21" s="54">
        <v>2148</v>
      </c>
      <c r="T21" s="54">
        <v>82331</v>
      </c>
    </row>
    <row r="22" spans="2:20" ht="18.75" customHeight="1">
      <c r="B22" s="21" t="s">
        <v>23</v>
      </c>
      <c r="C22" s="22"/>
      <c r="D22" s="44">
        <f t="shared" si="1"/>
        <v>45430920</v>
      </c>
      <c r="E22" s="45">
        <f t="shared" si="2"/>
        <v>2.8341039958612704E-4</v>
      </c>
      <c r="F22" s="60">
        <f t="shared" si="3"/>
        <v>19</v>
      </c>
      <c r="G22" s="44">
        <f t="shared" si="4"/>
        <v>58315311</v>
      </c>
      <c r="H22" s="45">
        <f t="shared" si="5"/>
        <v>3.7440013062160548E-4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45430920</v>
      </c>
      <c r="T22" s="54">
        <v>58315311</v>
      </c>
    </row>
    <row r="23" spans="2:20" ht="18.75" customHeight="1">
      <c r="B23" s="21" t="s">
        <v>24</v>
      </c>
      <c r="C23" s="22"/>
      <c r="D23" s="44">
        <f t="shared" si="1"/>
        <v>3588028427</v>
      </c>
      <c r="E23" s="45">
        <f t="shared" si="2"/>
        <v>2.2383094382029966E-2</v>
      </c>
      <c r="F23" s="60">
        <f t="shared" si="3"/>
        <v>11</v>
      </c>
      <c r="G23" s="44">
        <f t="shared" si="4"/>
        <v>2795127472</v>
      </c>
      <c r="H23" s="45">
        <f t="shared" si="5"/>
        <v>1.7945477314196916E-2</v>
      </c>
      <c r="I23" s="62">
        <f t="shared" si="6"/>
        <v>12</v>
      </c>
      <c r="R23" s="50" t="str">
        <f t="shared" si="0"/>
        <v>ⅩⅧ．症状，徴候及び異常臨床所見・異常検査所見で他に分類されないもの</v>
      </c>
      <c r="S23" s="54">
        <v>3588028427</v>
      </c>
      <c r="T23" s="54">
        <v>2795127472</v>
      </c>
    </row>
    <row r="24" spans="2:20" ht="18.75" customHeight="1">
      <c r="B24" s="21" t="s">
        <v>25</v>
      </c>
      <c r="C24" s="22"/>
      <c r="D24" s="44">
        <f t="shared" si="1"/>
        <v>17780278457</v>
      </c>
      <c r="E24" s="45">
        <f t="shared" si="2"/>
        <v>0.11091819893259869</v>
      </c>
      <c r="F24" s="60">
        <f t="shared" si="3"/>
        <v>4</v>
      </c>
      <c r="G24" s="44">
        <f t="shared" si="4"/>
        <v>2389762208</v>
      </c>
      <c r="H24" s="45">
        <f t="shared" si="5"/>
        <v>1.5342922252953025E-2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17780278457</v>
      </c>
      <c r="T24" s="54">
        <v>2389762208</v>
      </c>
    </row>
    <row r="25" spans="2:20" ht="18.75" customHeight="1">
      <c r="B25" s="21" t="s">
        <v>26</v>
      </c>
      <c r="C25" s="22"/>
      <c r="D25" s="44">
        <f t="shared" si="1"/>
        <v>1307424723</v>
      </c>
      <c r="E25" s="45">
        <f t="shared" si="2"/>
        <v>8.1560699887700157E-3</v>
      </c>
      <c r="F25" s="60">
        <f t="shared" si="3"/>
        <v>17</v>
      </c>
      <c r="G25" s="44">
        <f t="shared" si="4"/>
        <v>434065249</v>
      </c>
      <c r="H25" s="45">
        <f t="shared" si="5"/>
        <v>2.7868167576762079E-3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1307424723</v>
      </c>
      <c r="T25" s="54">
        <v>434065249</v>
      </c>
    </row>
    <row r="26" spans="2:20" ht="18.75" customHeight="1">
      <c r="B26" s="21" t="s">
        <v>27</v>
      </c>
      <c r="C26" s="22"/>
      <c r="D26" s="44">
        <f t="shared" si="1"/>
        <v>1415262865</v>
      </c>
      <c r="E26" s="45">
        <f t="shared" si="2"/>
        <v>8.8287935637019234E-3</v>
      </c>
      <c r="F26" s="60">
        <f t="shared" si="3"/>
        <v>16</v>
      </c>
      <c r="G26" s="44">
        <f t="shared" si="4"/>
        <v>310156434</v>
      </c>
      <c r="H26" s="45">
        <f t="shared" si="5"/>
        <v>1.9912885211695324E-3</v>
      </c>
      <c r="I26" s="62">
        <f t="shared" si="6"/>
        <v>18</v>
      </c>
      <c r="R26" s="50" t="str">
        <f t="shared" si="0"/>
        <v>ⅩⅩⅡ．特殊目的用コード</v>
      </c>
      <c r="S26" s="54">
        <v>1415262865</v>
      </c>
      <c r="T26" s="54">
        <v>310156434</v>
      </c>
    </row>
    <row r="27" spans="2:20" ht="18.75" customHeight="1" thickBot="1">
      <c r="B27" s="25" t="s">
        <v>28</v>
      </c>
      <c r="C27" s="26"/>
      <c r="D27" s="44">
        <f t="shared" si="1"/>
        <v>8080496</v>
      </c>
      <c r="E27" s="45">
        <f t="shared" si="2"/>
        <v>5.0408325435938806E-5</v>
      </c>
      <c r="F27" s="60">
        <f t="shared" si="3"/>
        <v>20</v>
      </c>
      <c r="G27" s="44">
        <f t="shared" si="4"/>
        <v>24018552</v>
      </c>
      <c r="H27" s="45">
        <f t="shared" si="5"/>
        <v>1.5420562545129569E-4</v>
      </c>
      <c r="I27" s="62">
        <f t="shared" si="6"/>
        <v>20</v>
      </c>
      <c r="R27" s="50" t="str">
        <f t="shared" si="0"/>
        <v>分類外</v>
      </c>
      <c r="S27" s="54">
        <v>8080496</v>
      </c>
      <c r="T27" s="54">
        <v>24018552</v>
      </c>
    </row>
    <row r="28" spans="2:20" ht="18.75" customHeight="1" thickTop="1">
      <c r="B28" s="27" t="s">
        <v>29</v>
      </c>
      <c r="C28" s="28"/>
      <c r="D28" s="29">
        <f>S28</f>
        <v>160300821940</v>
      </c>
      <c r="E28" s="30"/>
      <c r="F28" s="31"/>
      <c r="G28" s="29">
        <f>T28</f>
        <v>155756652390</v>
      </c>
      <c r="H28" s="30"/>
      <c r="I28" s="32"/>
      <c r="R28" s="52" t="s">
        <v>130</v>
      </c>
      <c r="S28" s="53">
        <f>SUM(S6:S27)</f>
        <v>160300821940</v>
      </c>
      <c r="T28" s="53">
        <f>SUM(T6:T27)</f>
        <v>155756652390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295" priority="1" stopIfTrue="1" operator="equal">
      <formula>0</formula>
    </cfRule>
    <cfRule type="expression" dxfId="294" priority="2" stopIfTrue="1">
      <formula>$F6&lt;=5</formula>
    </cfRule>
  </conditionalFormatting>
  <conditionalFormatting sqref="G6:I27">
    <cfRule type="cellIs" dxfId="293" priority="3" stopIfTrue="1" operator="equal">
      <formula>0</formula>
    </cfRule>
    <cfRule type="expression" dxfId="29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0012-EA6E-4FC6-8295-285564AEC23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36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116297362</v>
      </c>
      <c r="E6" s="20">
        <f>IFERROR(S6/$S$28,"-")</f>
        <v>2.1056368523530395E-2</v>
      </c>
      <c r="F6" s="55">
        <f>_xlfn.IFS(D6&gt;0,RANK(D6,$D$6:$D$27),D6=0,"")</f>
        <v>11</v>
      </c>
      <c r="G6" s="19">
        <f>T6</f>
        <v>101372779</v>
      </c>
      <c r="H6" s="20">
        <f>IFERROR(T6/$T$28,"-")</f>
        <v>1.8428197470474292E-2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116297362</v>
      </c>
      <c r="T6" s="51">
        <v>101372779</v>
      </c>
    </row>
    <row r="7" spans="2:20" ht="18.75" customHeight="1">
      <c r="B7" s="21" t="s">
        <v>6</v>
      </c>
      <c r="C7" s="22"/>
      <c r="D7" s="23">
        <f>S7</f>
        <v>733372492</v>
      </c>
      <c r="E7" s="24">
        <f>IFERROR(S7/$S$28,"-")</f>
        <v>0.13278170021235602</v>
      </c>
      <c r="F7" s="56">
        <f>_xlfn.IFS(D7&gt;0,RANK(D7,$D$6:$D$27),D7=0,"")</f>
        <v>3</v>
      </c>
      <c r="G7" s="23">
        <f>T7</f>
        <v>487695447</v>
      </c>
      <c r="H7" s="24">
        <f>IFERROR(T7/$T$28,"-")</f>
        <v>8.865642326691299E-2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733372492</v>
      </c>
      <c r="T7" s="51">
        <v>487695447</v>
      </c>
    </row>
    <row r="8" spans="2:20" ht="18.75" customHeight="1">
      <c r="B8" s="21" t="s">
        <v>7</v>
      </c>
      <c r="C8" s="22"/>
      <c r="D8" s="23">
        <f t="shared" ref="D8:D27" si="1">S8</f>
        <v>90566612</v>
      </c>
      <c r="E8" s="24">
        <f t="shared" ref="E8:E27" si="2">IFERROR(S8/$S$28,"-")</f>
        <v>1.639765447301883E-2</v>
      </c>
      <c r="F8" s="56">
        <f t="shared" ref="F8:F27" si="3">_xlfn.IFS(D8&gt;0,RANK(D8,$D$6:$D$27),D8=0,"")</f>
        <v>13</v>
      </c>
      <c r="G8" s="23">
        <f t="shared" ref="G8:G27" si="4">T8</f>
        <v>54032462</v>
      </c>
      <c r="H8" s="24">
        <f t="shared" ref="H8:H27" si="5">IFERROR(T8/$T$28,"-")</f>
        <v>9.8223693714848074E-3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90566612</v>
      </c>
      <c r="T8" s="51">
        <v>54032462</v>
      </c>
    </row>
    <row r="9" spans="2:20" ht="18.75" customHeight="1">
      <c r="B9" s="21" t="s">
        <v>1</v>
      </c>
      <c r="C9" s="22"/>
      <c r="D9" s="23">
        <f t="shared" si="1"/>
        <v>118411052</v>
      </c>
      <c r="E9" s="24">
        <f t="shared" si="2"/>
        <v>2.1439065386288994E-2</v>
      </c>
      <c r="F9" s="56">
        <f t="shared" si="3"/>
        <v>10</v>
      </c>
      <c r="G9" s="23">
        <f t="shared" si="4"/>
        <v>759990332</v>
      </c>
      <c r="H9" s="24">
        <f t="shared" si="5"/>
        <v>0.13815594335977824</v>
      </c>
      <c r="I9" s="58">
        <f t="shared" si="6"/>
        <v>3</v>
      </c>
      <c r="R9" s="50" t="str">
        <f t="shared" si="0"/>
        <v>Ⅳ．内分泌，栄養及び代謝疾患</v>
      </c>
      <c r="S9" s="51">
        <v>118411052</v>
      </c>
      <c r="T9" s="51">
        <v>759990332</v>
      </c>
    </row>
    <row r="10" spans="2:20" ht="18.75" customHeight="1">
      <c r="B10" s="21" t="s">
        <v>9</v>
      </c>
      <c r="C10" s="22"/>
      <c r="D10" s="23">
        <f t="shared" si="1"/>
        <v>179153285</v>
      </c>
      <c r="E10" s="24">
        <f t="shared" si="2"/>
        <v>3.2436828542689297E-2</v>
      </c>
      <c r="F10" s="56">
        <f t="shared" si="3"/>
        <v>9</v>
      </c>
      <c r="G10" s="23">
        <f t="shared" si="4"/>
        <v>67738412</v>
      </c>
      <c r="H10" s="24">
        <f t="shared" si="5"/>
        <v>1.2313925345504687E-2</v>
      </c>
      <c r="I10" s="58">
        <f t="shared" si="6"/>
        <v>14</v>
      </c>
      <c r="R10" s="50" t="str">
        <f t="shared" si="0"/>
        <v>Ⅴ．精神及び行動の障害</v>
      </c>
      <c r="S10" s="51">
        <v>179153285</v>
      </c>
      <c r="T10" s="51">
        <v>67738412</v>
      </c>
    </row>
    <row r="11" spans="2:20" ht="18.75" customHeight="1">
      <c r="B11" s="21" t="s">
        <v>10</v>
      </c>
      <c r="C11" s="22"/>
      <c r="D11" s="23">
        <f t="shared" si="1"/>
        <v>224041147</v>
      </c>
      <c r="E11" s="24">
        <f t="shared" si="2"/>
        <v>4.0564058156937782E-2</v>
      </c>
      <c r="F11" s="56">
        <f t="shared" si="3"/>
        <v>8</v>
      </c>
      <c r="G11" s="23">
        <f t="shared" si="4"/>
        <v>359719504</v>
      </c>
      <c r="H11" s="24">
        <f t="shared" si="5"/>
        <v>6.5392131093624906E-2</v>
      </c>
      <c r="I11" s="58">
        <f t="shared" si="6"/>
        <v>7</v>
      </c>
      <c r="R11" s="50" t="str">
        <f t="shared" si="0"/>
        <v>Ⅵ．神経系の疾患</v>
      </c>
      <c r="S11" s="51">
        <v>224041147</v>
      </c>
      <c r="T11" s="51">
        <v>359719504</v>
      </c>
    </row>
    <row r="12" spans="2:20" ht="18.75" customHeight="1">
      <c r="B12" s="21" t="s">
        <v>11</v>
      </c>
      <c r="C12" s="22"/>
      <c r="D12" s="23">
        <f t="shared" si="1"/>
        <v>84148795</v>
      </c>
      <c r="E12" s="24">
        <f t="shared" si="2"/>
        <v>1.5235668357903182E-2</v>
      </c>
      <c r="F12" s="56">
        <f t="shared" si="3"/>
        <v>14</v>
      </c>
      <c r="G12" s="23">
        <f t="shared" si="4"/>
        <v>338875454</v>
      </c>
      <c r="H12" s="24">
        <f t="shared" si="5"/>
        <v>6.1602965271462341E-2</v>
      </c>
      <c r="I12" s="58">
        <f t="shared" si="6"/>
        <v>8</v>
      </c>
      <c r="R12" s="50" t="str">
        <f t="shared" si="0"/>
        <v>Ⅶ．眼及び付属器の疾患</v>
      </c>
      <c r="S12" s="51">
        <v>84148795</v>
      </c>
      <c r="T12" s="51">
        <v>338875454</v>
      </c>
    </row>
    <row r="13" spans="2:20" ht="18.75" customHeight="1">
      <c r="B13" s="21" t="s">
        <v>12</v>
      </c>
      <c r="C13" s="22"/>
      <c r="D13" s="23">
        <f t="shared" si="1"/>
        <v>6423769</v>
      </c>
      <c r="E13" s="24">
        <f t="shared" si="2"/>
        <v>1.1630637621344354E-3</v>
      </c>
      <c r="F13" s="56">
        <f t="shared" si="3"/>
        <v>18</v>
      </c>
      <c r="G13" s="23">
        <f t="shared" si="4"/>
        <v>31141377</v>
      </c>
      <c r="H13" s="24">
        <f t="shared" si="5"/>
        <v>5.6610803266869724E-3</v>
      </c>
      <c r="I13" s="58">
        <f t="shared" si="6"/>
        <v>16</v>
      </c>
      <c r="R13" s="50" t="str">
        <f t="shared" si="0"/>
        <v>Ⅷ．耳及び乳様突起の疾患</v>
      </c>
      <c r="S13" s="51">
        <v>6423769</v>
      </c>
      <c r="T13" s="51">
        <v>31141377</v>
      </c>
    </row>
    <row r="14" spans="2:20" ht="18.75" customHeight="1">
      <c r="B14" s="21" t="s">
        <v>13</v>
      </c>
      <c r="C14" s="22"/>
      <c r="D14" s="23">
        <f t="shared" si="1"/>
        <v>1170190695</v>
      </c>
      <c r="E14" s="24">
        <f t="shared" si="2"/>
        <v>0.21187038203606162</v>
      </c>
      <c r="F14" s="56">
        <f t="shared" si="3"/>
        <v>1</v>
      </c>
      <c r="G14" s="23">
        <f t="shared" si="4"/>
        <v>871133119</v>
      </c>
      <c r="H14" s="24">
        <f t="shared" si="5"/>
        <v>0.15836019588653261</v>
      </c>
      <c r="I14" s="58">
        <f t="shared" si="6"/>
        <v>1</v>
      </c>
      <c r="R14" s="50" t="str">
        <f t="shared" si="0"/>
        <v>Ⅸ．循環器系の疾患</v>
      </c>
      <c r="S14" s="51">
        <v>1170190695</v>
      </c>
      <c r="T14" s="51">
        <v>871133119</v>
      </c>
    </row>
    <row r="15" spans="2:20" ht="18.75" customHeight="1">
      <c r="B15" s="21" t="s">
        <v>2</v>
      </c>
      <c r="C15" s="22"/>
      <c r="D15" s="23">
        <f t="shared" si="1"/>
        <v>420763282</v>
      </c>
      <c r="E15" s="24">
        <f t="shared" si="2"/>
        <v>7.618183744324436E-2</v>
      </c>
      <c r="F15" s="56">
        <f t="shared" si="3"/>
        <v>5</v>
      </c>
      <c r="G15" s="23">
        <f t="shared" si="4"/>
        <v>247235742</v>
      </c>
      <c r="H15" s="24">
        <f t="shared" si="5"/>
        <v>4.4944107484073556E-2</v>
      </c>
      <c r="I15" s="58">
        <f t="shared" si="6"/>
        <v>9</v>
      </c>
      <c r="R15" s="50" t="str">
        <f t="shared" si="0"/>
        <v>Ⅹ．呼吸器系の疾患</v>
      </c>
      <c r="S15" s="51">
        <v>420763282</v>
      </c>
      <c r="T15" s="51">
        <v>247235742</v>
      </c>
    </row>
    <row r="16" spans="2:20" ht="18.75" customHeight="1">
      <c r="B16" s="21" t="s">
        <v>15</v>
      </c>
      <c r="C16" s="22" t="s">
        <v>3</v>
      </c>
      <c r="D16" s="23">
        <f t="shared" si="1"/>
        <v>305924100</v>
      </c>
      <c r="E16" s="24">
        <f t="shared" si="2"/>
        <v>5.5389481575939488E-2</v>
      </c>
      <c r="F16" s="56">
        <f t="shared" si="3"/>
        <v>7</v>
      </c>
      <c r="G16" s="23">
        <f t="shared" si="4"/>
        <v>452434674</v>
      </c>
      <c r="H16" s="24">
        <f t="shared" si="5"/>
        <v>8.2246492571360408E-2</v>
      </c>
      <c r="I16" s="58">
        <f t="shared" si="6"/>
        <v>6</v>
      </c>
      <c r="R16" s="50" t="str">
        <f t="shared" si="0"/>
        <v>ⅩⅠ．消化器系の疾患</v>
      </c>
      <c r="S16" s="51">
        <v>305924100</v>
      </c>
      <c r="T16" s="51">
        <v>452434674</v>
      </c>
    </row>
    <row r="17" spans="2:20" ht="18.75" customHeight="1">
      <c r="B17" s="21" t="s">
        <v>17</v>
      </c>
      <c r="C17" s="22"/>
      <c r="D17" s="23">
        <f t="shared" si="1"/>
        <v>83767664</v>
      </c>
      <c r="E17" s="24">
        <f t="shared" si="2"/>
        <v>1.5166662194274623E-2</v>
      </c>
      <c r="F17" s="56">
        <f t="shared" si="3"/>
        <v>15</v>
      </c>
      <c r="G17" s="23">
        <f t="shared" si="4"/>
        <v>121001130</v>
      </c>
      <c r="H17" s="24">
        <f t="shared" si="5"/>
        <v>2.1996365688964004E-2</v>
      </c>
      <c r="I17" s="58">
        <f t="shared" si="6"/>
        <v>10</v>
      </c>
      <c r="R17" s="50" t="str">
        <f t="shared" si="0"/>
        <v>ⅩⅡ．皮膚及び皮下組織の疾患</v>
      </c>
      <c r="S17" s="51">
        <v>83767664</v>
      </c>
      <c r="T17" s="51">
        <v>121001130</v>
      </c>
    </row>
    <row r="18" spans="2:20" ht="18.75" customHeight="1">
      <c r="B18" s="21" t="s">
        <v>18</v>
      </c>
      <c r="C18" s="22"/>
      <c r="D18" s="23">
        <f t="shared" si="1"/>
        <v>885900065</v>
      </c>
      <c r="E18" s="24">
        <f t="shared" si="2"/>
        <v>0.16039777620802378</v>
      </c>
      <c r="F18" s="56">
        <f t="shared" si="3"/>
        <v>2</v>
      </c>
      <c r="G18" s="23">
        <f t="shared" si="4"/>
        <v>774108664</v>
      </c>
      <c r="H18" s="24">
        <f t="shared" si="5"/>
        <v>0.14072246479300948</v>
      </c>
      <c r="I18" s="58">
        <f t="shared" si="6"/>
        <v>2</v>
      </c>
      <c r="R18" s="50" t="str">
        <f t="shared" si="0"/>
        <v>ⅩⅢ．筋骨格系及び結合組織の疾患</v>
      </c>
      <c r="S18" s="51">
        <v>885900065</v>
      </c>
      <c r="T18" s="51">
        <v>774108664</v>
      </c>
    </row>
    <row r="19" spans="2:20" ht="18.75" customHeight="1">
      <c r="B19" s="21" t="s">
        <v>19</v>
      </c>
      <c r="C19" s="22"/>
      <c r="D19" s="23">
        <f t="shared" si="1"/>
        <v>308470044</v>
      </c>
      <c r="E19" s="24">
        <f t="shared" si="2"/>
        <v>5.5850440742874596E-2</v>
      </c>
      <c r="F19" s="56">
        <f t="shared" si="3"/>
        <v>6</v>
      </c>
      <c r="G19" s="23">
        <f t="shared" si="4"/>
        <v>624083881</v>
      </c>
      <c r="H19" s="24">
        <f t="shared" si="5"/>
        <v>0.11344999230225283</v>
      </c>
      <c r="I19" s="58">
        <f t="shared" si="6"/>
        <v>4</v>
      </c>
      <c r="R19" s="50" t="str">
        <f t="shared" si="0"/>
        <v>ⅩⅣ．腎尿路生殖器系の疾患</v>
      </c>
      <c r="S19" s="51">
        <v>308470044</v>
      </c>
      <c r="T19" s="51">
        <v>624083881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135</v>
      </c>
      <c r="G20" s="23">
        <f t="shared" si="4"/>
        <v>14969</v>
      </c>
      <c r="H20" s="24">
        <f t="shared" si="5"/>
        <v>2.7211613478163568E-6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14969</v>
      </c>
    </row>
    <row r="21" spans="2:20" ht="18.75" customHeight="1">
      <c r="B21" s="21" t="s">
        <v>22</v>
      </c>
      <c r="C21" s="22" t="s">
        <v>3</v>
      </c>
      <c r="D21" s="23">
        <f t="shared" si="1"/>
        <v>1019</v>
      </c>
      <c r="E21" s="24">
        <f t="shared" si="2"/>
        <v>1.8449635620692301E-7</v>
      </c>
      <c r="F21" s="56">
        <f t="shared" si="3"/>
        <v>21</v>
      </c>
      <c r="G21" s="23">
        <f t="shared" si="4"/>
        <v>0</v>
      </c>
      <c r="H21" s="24">
        <f t="shared" si="5"/>
        <v>0</v>
      </c>
      <c r="I21" s="58" t="s">
        <v>135</v>
      </c>
      <c r="R21" s="50" t="str">
        <f t="shared" si="0"/>
        <v>ⅩⅥ．周産期に発生した病態</v>
      </c>
      <c r="S21" s="51">
        <v>1019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200458</v>
      </c>
      <c r="E22" s="24">
        <f t="shared" si="2"/>
        <v>3.6294181131037654E-5</v>
      </c>
      <c r="F22" s="56">
        <f t="shared" si="3"/>
        <v>19</v>
      </c>
      <c r="G22" s="23">
        <f t="shared" si="4"/>
        <v>1485774</v>
      </c>
      <c r="H22" s="24">
        <f t="shared" si="5"/>
        <v>2.7009357875546126E-4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200458</v>
      </c>
      <c r="T22" s="51">
        <v>1485774</v>
      </c>
    </row>
    <row r="23" spans="2:20" ht="18.75" customHeight="1">
      <c r="B23" s="21" t="s">
        <v>24</v>
      </c>
      <c r="C23" s="22"/>
      <c r="D23" s="23">
        <f t="shared" si="1"/>
        <v>96477832</v>
      </c>
      <c r="E23" s="24">
        <f t="shared" si="2"/>
        <v>1.7467918016431477E-2</v>
      </c>
      <c r="F23" s="56">
        <f t="shared" si="3"/>
        <v>12</v>
      </c>
      <c r="G23" s="23">
        <f t="shared" si="4"/>
        <v>104104475</v>
      </c>
      <c r="H23" s="24">
        <f t="shared" si="5"/>
        <v>1.8924782784736069E-2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96477832</v>
      </c>
      <c r="T23" s="51">
        <v>104104475</v>
      </c>
    </row>
    <row r="24" spans="2:20" ht="18.75" customHeight="1">
      <c r="B24" s="21" t="s">
        <v>25</v>
      </c>
      <c r="C24" s="22"/>
      <c r="D24" s="23">
        <f t="shared" si="1"/>
        <v>603095589</v>
      </c>
      <c r="E24" s="24">
        <f t="shared" si="2"/>
        <v>0.10919424790477728</v>
      </c>
      <c r="F24" s="56">
        <f t="shared" si="3"/>
        <v>4</v>
      </c>
      <c r="G24" s="23">
        <f t="shared" si="4"/>
        <v>79630169</v>
      </c>
      <c r="H24" s="24">
        <f t="shared" si="5"/>
        <v>1.4475685617134361E-2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603095589</v>
      </c>
      <c r="T24" s="51">
        <v>79630169</v>
      </c>
    </row>
    <row r="25" spans="2:20" ht="18.75" customHeight="1">
      <c r="B25" s="21" t="s">
        <v>26</v>
      </c>
      <c r="C25" s="22"/>
      <c r="D25" s="23">
        <f t="shared" si="1"/>
        <v>47622054</v>
      </c>
      <c r="E25" s="24">
        <f t="shared" si="2"/>
        <v>8.6222722650533094E-3</v>
      </c>
      <c r="F25" s="56">
        <f t="shared" si="3"/>
        <v>17</v>
      </c>
      <c r="G25" s="23">
        <f t="shared" si="4"/>
        <v>17061208</v>
      </c>
      <c r="H25" s="24">
        <f t="shared" si="5"/>
        <v>3.1014964096903737E-3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47622054</v>
      </c>
      <c r="T25" s="51">
        <v>17061208</v>
      </c>
    </row>
    <row r="26" spans="2:20" ht="18.75" customHeight="1">
      <c r="B26" s="21" t="s">
        <v>27</v>
      </c>
      <c r="C26" s="22"/>
      <c r="D26" s="23">
        <f t="shared" si="1"/>
        <v>48298763</v>
      </c>
      <c r="E26" s="24">
        <f t="shared" si="2"/>
        <v>8.7447946838093756E-3</v>
      </c>
      <c r="F26" s="56">
        <f t="shared" si="3"/>
        <v>16</v>
      </c>
      <c r="G26" s="23">
        <f t="shared" si="4"/>
        <v>7835459</v>
      </c>
      <c r="H26" s="24">
        <f t="shared" si="5"/>
        <v>1.4243802640924446E-3</v>
      </c>
      <c r="I26" s="58">
        <f t="shared" si="6"/>
        <v>18</v>
      </c>
      <c r="R26" s="50" t="str">
        <f t="shared" si="0"/>
        <v>ⅩⅩⅡ．特殊目的用コード</v>
      </c>
      <c r="S26" s="51">
        <v>48298763</v>
      </c>
      <c r="T26" s="51">
        <v>7835459</v>
      </c>
    </row>
    <row r="27" spans="2:20" ht="18.75" customHeight="1" thickBot="1">
      <c r="B27" s="25" t="s">
        <v>28</v>
      </c>
      <c r="C27" s="26"/>
      <c r="D27" s="23">
        <f t="shared" si="1"/>
        <v>18231</v>
      </c>
      <c r="E27" s="24">
        <f t="shared" si="2"/>
        <v>3.3008371638944194E-6</v>
      </c>
      <c r="F27" s="56">
        <f t="shared" si="3"/>
        <v>20</v>
      </c>
      <c r="G27" s="23">
        <f t="shared" si="4"/>
        <v>265069</v>
      </c>
      <c r="H27" s="24">
        <f t="shared" si="5"/>
        <v>4.818595212133969E-5</v>
      </c>
      <c r="I27" s="58">
        <f t="shared" si="6"/>
        <v>20</v>
      </c>
      <c r="R27" s="50" t="str">
        <f t="shared" si="0"/>
        <v>分類外</v>
      </c>
      <c r="S27" s="51">
        <v>18231</v>
      </c>
      <c r="T27" s="51">
        <v>265069</v>
      </c>
    </row>
    <row r="28" spans="2:20" ht="18.75" customHeight="1" thickTop="1">
      <c r="B28" s="27" t="s">
        <v>29</v>
      </c>
      <c r="C28" s="28"/>
      <c r="D28" s="29">
        <f>S28</f>
        <v>5523144310</v>
      </c>
      <c r="E28" s="30"/>
      <c r="F28" s="31"/>
      <c r="G28" s="29">
        <f>T28</f>
        <v>5500960100</v>
      </c>
      <c r="H28" s="30"/>
      <c r="I28" s="32"/>
      <c r="R28" s="52" t="s">
        <v>130</v>
      </c>
      <c r="S28" s="53">
        <f>SUM(S6:S27)</f>
        <v>5523144310</v>
      </c>
      <c r="T28" s="53">
        <f>SUM(T6:T27)</f>
        <v>5500960100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91" priority="1" stopIfTrue="1" operator="equal">
      <formula>0</formula>
    </cfRule>
    <cfRule type="expression" dxfId="290" priority="2" stopIfTrue="1">
      <formula>$F6&lt;=5</formula>
    </cfRule>
  </conditionalFormatting>
  <conditionalFormatting sqref="G6:I27">
    <cfRule type="cellIs" dxfId="289" priority="3" stopIfTrue="1" operator="equal">
      <formula>0</formula>
    </cfRule>
    <cfRule type="expression" dxfId="28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05B33-FC79-4BA2-AD95-C630435961F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37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84052660</v>
      </c>
      <c r="E6" s="20">
        <f>IFERROR(S6/$S$28,"-")</f>
        <v>2.1784363829338883E-2</v>
      </c>
      <c r="F6" s="55">
        <f>_xlfn.IFS(D6&gt;0,RANK(D6,$D$6:$D$27),D6=0,"")</f>
        <v>12</v>
      </c>
      <c r="G6" s="19">
        <f>T6</f>
        <v>71192627</v>
      </c>
      <c r="H6" s="20">
        <f>IFERROR(T6/$T$28,"-")</f>
        <v>1.9616967317078914E-2</v>
      </c>
      <c r="I6" s="57">
        <f>_xlfn.IFS(G6&gt;0,RANK(G6,$G$6:$G$27),G6=0,"")</f>
        <v>11</v>
      </c>
      <c r="R6" s="50" t="str">
        <f>B6</f>
        <v>Ⅰ．感染症及び寄生虫症</v>
      </c>
      <c r="S6" s="51">
        <v>84052660</v>
      </c>
      <c r="T6" s="51">
        <v>71192627</v>
      </c>
    </row>
    <row r="7" spans="2:20" ht="18.75" customHeight="1">
      <c r="B7" s="21" t="s">
        <v>6</v>
      </c>
      <c r="C7" s="22"/>
      <c r="D7" s="23">
        <f>S7</f>
        <v>469597732</v>
      </c>
      <c r="E7" s="24">
        <f>IFERROR(S7/$S$28,"-")</f>
        <v>0.12170807976000253</v>
      </c>
      <c r="F7" s="56">
        <f>_xlfn.IFS(D7&gt;0,RANK(D7,$D$6:$D$27),D7=0,"")</f>
        <v>2</v>
      </c>
      <c r="G7" s="23">
        <f>T7</f>
        <v>408830355</v>
      </c>
      <c r="H7" s="24">
        <f>IFERROR(T7/$T$28,"-")</f>
        <v>0.11265227945956778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469597732</v>
      </c>
      <c r="T7" s="51">
        <v>408830355</v>
      </c>
    </row>
    <row r="8" spans="2:20" ht="18.75" customHeight="1">
      <c r="B8" s="21" t="s">
        <v>7</v>
      </c>
      <c r="C8" s="22"/>
      <c r="D8" s="23">
        <f t="shared" ref="D8:D27" si="1">S8</f>
        <v>57929627</v>
      </c>
      <c r="E8" s="24">
        <f t="shared" ref="E8:E27" si="2">IFERROR(S8/$S$28,"-")</f>
        <v>1.5013921880234286E-2</v>
      </c>
      <c r="F8" s="56">
        <f t="shared" ref="F8:F26" si="3">_xlfn.IFS(D8&gt;0,RANK(D8,$D$6:$D$27),D8=0,"")</f>
        <v>14</v>
      </c>
      <c r="G8" s="23">
        <f t="shared" ref="G8:G27" si="4">T8</f>
        <v>25806987</v>
      </c>
      <c r="H8" s="24">
        <f t="shared" ref="H8:H27" si="5">IFERROR(T8/$T$28,"-")</f>
        <v>7.1110568869902843E-3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57929627</v>
      </c>
      <c r="T8" s="51">
        <v>25806987</v>
      </c>
    </row>
    <row r="9" spans="2:20" ht="18.75" customHeight="1">
      <c r="B9" s="21" t="s">
        <v>1</v>
      </c>
      <c r="C9" s="22"/>
      <c r="D9" s="23">
        <f t="shared" si="1"/>
        <v>86684673</v>
      </c>
      <c r="E9" s="24">
        <f t="shared" si="2"/>
        <v>2.2466516289422239E-2</v>
      </c>
      <c r="F9" s="56">
        <f t="shared" si="3"/>
        <v>11</v>
      </c>
      <c r="G9" s="23">
        <f t="shared" si="4"/>
        <v>480206538</v>
      </c>
      <c r="H9" s="24">
        <f t="shared" si="5"/>
        <v>0.13231982521720423</v>
      </c>
      <c r="I9" s="58">
        <f t="shared" si="6"/>
        <v>3</v>
      </c>
      <c r="R9" s="50" t="str">
        <f t="shared" si="0"/>
        <v>Ⅳ．内分泌，栄養及び代謝疾患</v>
      </c>
      <c r="S9" s="51">
        <v>86684673</v>
      </c>
      <c r="T9" s="51">
        <v>480206538</v>
      </c>
    </row>
    <row r="10" spans="2:20" ht="18.75" customHeight="1">
      <c r="B10" s="21" t="s">
        <v>9</v>
      </c>
      <c r="C10" s="22"/>
      <c r="D10" s="23">
        <f t="shared" si="1"/>
        <v>113488652</v>
      </c>
      <c r="E10" s="24">
        <f t="shared" si="2"/>
        <v>2.9413442545057206E-2</v>
      </c>
      <c r="F10" s="56">
        <f t="shared" si="3"/>
        <v>10</v>
      </c>
      <c r="G10" s="23">
        <f t="shared" si="4"/>
        <v>50693826</v>
      </c>
      <c r="H10" s="24">
        <f t="shared" si="5"/>
        <v>1.3968569074149846E-2</v>
      </c>
      <c r="I10" s="58">
        <f t="shared" si="6"/>
        <v>14</v>
      </c>
      <c r="R10" s="50" t="str">
        <f t="shared" si="0"/>
        <v>Ⅴ．精神及び行動の障害</v>
      </c>
      <c r="S10" s="51">
        <v>113488652</v>
      </c>
      <c r="T10" s="51">
        <v>50693826</v>
      </c>
    </row>
    <row r="11" spans="2:20" ht="18.75" customHeight="1">
      <c r="B11" s="21" t="s">
        <v>10</v>
      </c>
      <c r="C11" s="22"/>
      <c r="D11" s="23">
        <f t="shared" si="1"/>
        <v>166188352</v>
      </c>
      <c r="E11" s="24">
        <f t="shared" si="2"/>
        <v>4.3071897119808439E-2</v>
      </c>
      <c r="F11" s="56">
        <f t="shared" si="3"/>
        <v>8</v>
      </c>
      <c r="G11" s="23">
        <f t="shared" si="4"/>
        <v>199591279</v>
      </c>
      <c r="H11" s="24">
        <f t="shared" si="5"/>
        <v>5.4996925410786983E-2</v>
      </c>
      <c r="I11" s="58">
        <f t="shared" si="6"/>
        <v>7</v>
      </c>
      <c r="R11" s="50" t="str">
        <f t="shared" si="0"/>
        <v>Ⅵ．神経系の疾患</v>
      </c>
      <c r="S11" s="51">
        <v>166188352</v>
      </c>
      <c r="T11" s="51">
        <v>199591279</v>
      </c>
    </row>
    <row r="12" spans="2:20" ht="18.75" customHeight="1">
      <c r="B12" s="21" t="s">
        <v>11</v>
      </c>
      <c r="C12" s="22"/>
      <c r="D12" s="23">
        <f t="shared" si="1"/>
        <v>53902648</v>
      </c>
      <c r="E12" s="24">
        <f t="shared" si="2"/>
        <v>1.397022884697267E-2</v>
      </c>
      <c r="F12" s="56">
        <f t="shared" si="3"/>
        <v>15</v>
      </c>
      <c r="G12" s="23">
        <f t="shared" si="4"/>
        <v>191483446</v>
      </c>
      <c r="H12" s="24">
        <f t="shared" si="5"/>
        <v>5.276283036926907E-2</v>
      </c>
      <c r="I12" s="58">
        <f t="shared" si="6"/>
        <v>8</v>
      </c>
      <c r="R12" s="50" t="str">
        <f t="shared" si="0"/>
        <v>Ⅶ．眼及び付属器の疾患</v>
      </c>
      <c r="S12" s="51">
        <v>53902648</v>
      </c>
      <c r="T12" s="51">
        <v>191483446</v>
      </c>
    </row>
    <row r="13" spans="2:20" ht="18.75" customHeight="1">
      <c r="B13" s="21" t="s">
        <v>12</v>
      </c>
      <c r="C13" s="22"/>
      <c r="D13" s="23">
        <f t="shared" si="1"/>
        <v>8212982</v>
      </c>
      <c r="E13" s="24">
        <f t="shared" si="2"/>
        <v>2.128601141377457E-3</v>
      </c>
      <c r="F13" s="56">
        <f t="shared" si="3"/>
        <v>18</v>
      </c>
      <c r="G13" s="23">
        <f t="shared" si="4"/>
        <v>15662797</v>
      </c>
      <c r="H13" s="24">
        <f t="shared" si="5"/>
        <v>4.3158482807923587E-3</v>
      </c>
      <c r="I13" s="58">
        <f t="shared" si="6"/>
        <v>16</v>
      </c>
      <c r="R13" s="50" t="str">
        <f t="shared" si="0"/>
        <v>Ⅷ．耳及び乳様突起の疾患</v>
      </c>
      <c r="S13" s="51">
        <v>8212982</v>
      </c>
      <c r="T13" s="51">
        <v>15662797</v>
      </c>
    </row>
    <row r="14" spans="2:20" ht="18.75" customHeight="1">
      <c r="B14" s="21" t="s">
        <v>13</v>
      </c>
      <c r="C14" s="22"/>
      <c r="D14" s="23">
        <f t="shared" si="1"/>
        <v>847186921</v>
      </c>
      <c r="E14" s="24">
        <f t="shared" si="2"/>
        <v>0.21956982823055662</v>
      </c>
      <c r="F14" s="56">
        <f t="shared" si="3"/>
        <v>1</v>
      </c>
      <c r="G14" s="23">
        <f t="shared" si="4"/>
        <v>565212974</v>
      </c>
      <c r="H14" s="24">
        <f t="shared" si="5"/>
        <v>0.15574315635447719</v>
      </c>
      <c r="I14" s="58">
        <f t="shared" si="6"/>
        <v>1</v>
      </c>
      <c r="R14" s="50" t="str">
        <f t="shared" si="0"/>
        <v>Ⅸ．循環器系の疾患</v>
      </c>
      <c r="S14" s="51">
        <v>847186921</v>
      </c>
      <c r="T14" s="51">
        <v>565212974</v>
      </c>
    </row>
    <row r="15" spans="2:20" ht="18.75" customHeight="1">
      <c r="B15" s="21" t="s">
        <v>2</v>
      </c>
      <c r="C15" s="22"/>
      <c r="D15" s="23">
        <f t="shared" si="1"/>
        <v>313877487</v>
      </c>
      <c r="E15" s="24">
        <f t="shared" si="2"/>
        <v>8.1349256223974181E-2</v>
      </c>
      <c r="F15" s="56">
        <f t="shared" si="3"/>
        <v>5</v>
      </c>
      <c r="G15" s="23">
        <f t="shared" si="4"/>
        <v>187698523</v>
      </c>
      <c r="H15" s="24">
        <f t="shared" si="5"/>
        <v>5.1719903398914961E-2</v>
      </c>
      <c r="I15" s="58">
        <f t="shared" si="6"/>
        <v>9</v>
      </c>
      <c r="R15" s="50" t="str">
        <f t="shared" si="0"/>
        <v>Ⅹ．呼吸器系の疾患</v>
      </c>
      <c r="S15" s="51">
        <v>313877487</v>
      </c>
      <c r="T15" s="51">
        <v>187698523</v>
      </c>
    </row>
    <row r="16" spans="2:20" ht="18.75" customHeight="1">
      <c r="B16" s="21" t="s">
        <v>15</v>
      </c>
      <c r="C16" s="22" t="s">
        <v>3</v>
      </c>
      <c r="D16" s="23">
        <f t="shared" si="1"/>
        <v>228845097</v>
      </c>
      <c r="E16" s="24">
        <f t="shared" si="2"/>
        <v>5.9310970689188752E-2</v>
      </c>
      <c r="F16" s="56">
        <f t="shared" si="3"/>
        <v>7</v>
      </c>
      <c r="G16" s="23">
        <f t="shared" si="4"/>
        <v>288974751</v>
      </c>
      <c r="H16" s="24">
        <f t="shared" si="5"/>
        <v>7.9626338916079301E-2</v>
      </c>
      <c r="I16" s="58">
        <f t="shared" si="6"/>
        <v>6</v>
      </c>
      <c r="R16" s="50" t="str">
        <f t="shared" si="0"/>
        <v>ⅩⅠ．消化器系の疾患</v>
      </c>
      <c r="S16" s="51">
        <v>228845097</v>
      </c>
      <c r="T16" s="51">
        <v>288974751</v>
      </c>
    </row>
    <row r="17" spans="2:20" ht="18.75" customHeight="1">
      <c r="B17" s="21" t="s">
        <v>17</v>
      </c>
      <c r="C17" s="22"/>
      <c r="D17" s="23">
        <f t="shared" si="1"/>
        <v>60907838</v>
      </c>
      <c r="E17" s="24">
        <f t="shared" si="2"/>
        <v>1.5785800271525402E-2</v>
      </c>
      <c r="F17" s="56">
        <f t="shared" si="3"/>
        <v>13</v>
      </c>
      <c r="G17" s="23">
        <f t="shared" si="4"/>
        <v>76588362</v>
      </c>
      <c r="H17" s="24">
        <f t="shared" si="5"/>
        <v>2.1103749890035786E-2</v>
      </c>
      <c r="I17" s="58">
        <f t="shared" si="6"/>
        <v>10</v>
      </c>
      <c r="R17" s="50" t="str">
        <f t="shared" si="0"/>
        <v>ⅩⅡ．皮膚及び皮下組織の疾患</v>
      </c>
      <c r="S17" s="51">
        <v>60907838</v>
      </c>
      <c r="T17" s="51">
        <v>76588362</v>
      </c>
    </row>
    <row r="18" spans="2:20" ht="18.75" customHeight="1">
      <c r="B18" s="21" t="s">
        <v>18</v>
      </c>
      <c r="C18" s="22"/>
      <c r="D18" s="23">
        <f t="shared" si="1"/>
        <v>467592778</v>
      </c>
      <c r="E18" s="24">
        <f t="shared" si="2"/>
        <v>0.12118844543317589</v>
      </c>
      <c r="F18" s="56">
        <f t="shared" si="3"/>
        <v>3</v>
      </c>
      <c r="G18" s="23">
        <f t="shared" si="4"/>
        <v>494188682</v>
      </c>
      <c r="H18" s="24">
        <f t="shared" si="5"/>
        <v>0.13617257336583893</v>
      </c>
      <c r="I18" s="58">
        <f t="shared" si="6"/>
        <v>2</v>
      </c>
      <c r="R18" s="50" t="str">
        <f t="shared" si="0"/>
        <v>ⅩⅢ．筋骨格系及び結合組織の疾患</v>
      </c>
      <c r="S18" s="51">
        <v>467592778</v>
      </c>
      <c r="T18" s="51">
        <v>494188682</v>
      </c>
    </row>
    <row r="19" spans="2:20" ht="18.75" customHeight="1">
      <c r="B19" s="21" t="s">
        <v>19</v>
      </c>
      <c r="C19" s="22"/>
      <c r="D19" s="23">
        <f t="shared" si="1"/>
        <v>247061288</v>
      </c>
      <c r="E19" s="24">
        <f t="shared" si="2"/>
        <v>6.4032155388503792E-2</v>
      </c>
      <c r="F19" s="56">
        <f t="shared" si="3"/>
        <v>6</v>
      </c>
      <c r="G19" s="23">
        <f t="shared" si="4"/>
        <v>435173729</v>
      </c>
      <c r="H19" s="24">
        <f t="shared" si="5"/>
        <v>0.11991113657098729</v>
      </c>
      <c r="I19" s="58">
        <f t="shared" si="6"/>
        <v>4</v>
      </c>
      <c r="R19" s="50" t="str">
        <f t="shared" si="0"/>
        <v>ⅩⅣ．腎尿路生殖器系の疾患</v>
      </c>
      <c r="S19" s="51">
        <v>247061288</v>
      </c>
      <c r="T19" s="51">
        <v>435173729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13753</v>
      </c>
      <c r="H20" s="24">
        <f t="shared" si="5"/>
        <v>3.7896080378068691E-6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13753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13464</v>
      </c>
      <c r="H21" s="24">
        <f t="shared" si="5"/>
        <v>3.7099747415859581E-6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13464</v>
      </c>
    </row>
    <row r="22" spans="2:20" ht="18.75" customHeight="1">
      <c r="B22" s="21" t="s">
        <v>23</v>
      </c>
      <c r="C22" s="22"/>
      <c r="D22" s="23">
        <f t="shared" si="1"/>
        <v>2518387</v>
      </c>
      <c r="E22" s="24">
        <f t="shared" si="2"/>
        <v>6.5270342034478462E-4</v>
      </c>
      <c r="F22" s="56">
        <f t="shared" si="3"/>
        <v>19</v>
      </c>
      <c r="G22" s="23">
        <f t="shared" si="4"/>
        <v>1033804</v>
      </c>
      <c r="H22" s="24">
        <f t="shared" si="5"/>
        <v>2.8486235351682485E-4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2518387</v>
      </c>
      <c r="T22" s="51">
        <v>1033804</v>
      </c>
    </row>
    <row r="23" spans="2:20" ht="18.75" customHeight="1">
      <c r="B23" s="21" t="s">
        <v>24</v>
      </c>
      <c r="C23" s="22"/>
      <c r="D23" s="23">
        <f t="shared" si="1"/>
        <v>117432714</v>
      </c>
      <c r="E23" s="24">
        <f t="shared" si="2"/>
        <v>3.0435645549381756E-2</v>
      </c>
      <c r="F23" s="56">
        <f t="shared" si="3"/>
        <v>9</v>
      </c>
      <c r="G23" s="23">
        <f t="shared" si="4"/>
        <v>60932439</v>
      </c>
      <c r="H23" s="24">
        <f t="shared" si="5"/>
        <v>1.6789795724392986E-2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117432714</v>
      </c>
      <c r="T23" s="51">
        <v>60932439</v>
      </c>
    </row>
    <row r="24" spans="2:20" ht="18.75" customHeight="1">
      <c r="B24" s="21" t="s">
        <v>25</v>
      </c>
      <c r="C24" s="22"/>
      <c r="D24" s="23">
        <f t="shared" si="1"/>
        <v>446616156</v>
      </c>
      <c r="E24" s="24">
        <f t="shared" si="2"/>
        <v>0.11575182551468058</v>
      </c>
      <c r="F24" s="56">
        <f t="shared" si="3"/>
        <v>4</v>
      </c>
      <c r="G24" s="23">
        <f t="shared" si="4"/>
        <v>53385955</v>
      </c>
      <c r="H24" s="24">
        <f t="shared" si="5"/>
        <v>1.4710379129934982E-2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446616156</v>
      </c>
      <c r="T24" s="51">
        <v>53385955</v>
      </c>
    </row>
    <row r="25" spans="2:20" ht="18.75" customHeight="1">
      <c r="B25" s="21" t="s">
        <v>26</v>
      </c>
      <c r="C25" s="22"/>
      <c r="D25" s="23">
        <f t="shared" si="1"/>
        <v>35702713</v>
      </c>
      <c r="E25" s="24">
        <f t="shared" si="2"/>
        <v>9.2532572994890004E-3</v>
      </c>
      <c r="F25" s="56">
        <f t="shared" si="3"/>
        <v>17</v>
      </c>
      <c r="G25" s="23">
        <f t="shared" si="4"/>
        <v>10801246</v>
      </c>
      <c r="H25" s="24">
        <f t="shared" si="5"/>
        <v>2.9762589005983635E-3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35702713</v>
      </c>
      <c r="T25" s="51">
        <v>10801246</v>
      </c>
    </row>
    <row r="26" spans="2:20" ht="18.75" customHeight="1">
      <c r="B26" s="21" t="s">
        <v>27</v>
      </c>
      <c r="C26" s="22"/>
      <c r="D26" s="23">
        <f t="shared" si="1"/>
        <v>50595355</v>
      </c>
      <c r="E26" s="24">
        <f t="shared" si="2"/>
        <v>1.3113060566965521E-2</v>
      </c>
      <c r="F26" s="56">
        <f t="shared" si="3"/>
        <v>16</v>
      </c>
      <c r="G26" s="23">
        <f t="shared" si="4"/>
        <v>8084142</v>
      </c>
      <c r="H26" s="24">
        <f t="shared" si="5"/>
        <v>2.2275670400619574E-3</v>
      </c>
      <c r="I26" s="58">
        <f t="shared" si="6"/>
        <v>18</v>
      </c>
      <c r="R26" s="50" t="str">
        <f t="shared" si="0"/>
        <v>ⅩⅩⅡ．特殊目的用コード</v>
      </c>
      <c r="S26" s="51">
        <v>50595355</v>
      </c>
      <c r="T26" s="51">
        <v>8084142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3565541</v>
      </c>
      <c r="H27" s="24">
        <f t="shared" si="5"/>
        <v>9.8247675654256831E-4</v>
      </c>
      <c r="I27" s="58">
        <f t="shared" si="6"/>
        <v>19</v>
      </c>
      <c r="R27" s="50" t="str">
        <f t="shared" si="0"/>
        <v>分類外</v>
      </c>
      <c r="S27" s="51">
        <v>0</v>
      </c>
      <c r="T27" s="51">
        <v>3565541</v>
      </c>
    </row>
    <row r="28" spans="2:20" ht="18.75" customHeight="1" thickTop="1">
      <c r="B28" s="27" t="s">
        <v>29</v>
      </c>
      <c r="C28" s="28"/>
      <c r="D28" s="29">
        <f>S28</f>
        <v>3858394060</v>
      </c>
      <c r="E28" s="30"/>
      <c r="F28" s="31"/>
      <c r="G28" s="29">
        <f>T28</f>
        <v>3629135220</v>
      </c>
      <c r="H28" s="30"/>
      <c r="I28" s="32"/>
      <c r="R28" s="52" t="s">
        <v>130</v>
      </c>
      <c r="S28" s="53">
        <f>SUM(S6:S27)</f>
        <v>3858394060</v>
      </c>
      <c r="T28" s="53">
        <f>SUM(T6:T27)</f>
        <v>3629135220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7" priority="1" stopIfTrue="1" operator="equal">
      <formula>0</formula>
    </cfRule>
    <cfRule type="expression" dxfId="286" priority="2" stopIfTrue="1">
      <formula>$F6&lt;=5</formula>
    </cfRule>
  </conditionalFormatting>
  <conditionalFormatting sqref="G6:I27">
    <cfRule type="cellIs" dxfId="285" priority="3" stopIfTrue="1" operator="equal">
      <formula>0</formula>
    </cfRule>
    <cfRule type="expression" dxfId="28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18BF-DF75-477D-ABB8-A9380EBFD1B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38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107419690</v>
      </c>
      <c r="E6" s="20">
        <f>IFERROR(S6/$S$28,"-")</f>
        <v>2.1066982225946433E-2</v>
      </c>
      <c r="F6" s="55">
        <f>_xlfn.IFS(D6&gt;0,RANK(D6,$D$6:$D$27),D6=0,"")</f>
        <v>11</v>
      </c>
      <c r="G6" s="19">
        <f>T6</f>
        <v>79634073</v>
      </c>
      <c r="H6" s="20">
        <f>IFERROR(T6/$T$28,"-")</f>
        <v>1.9729789979211841E-2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107419690</v>
      </c>
      <c r="T6" s="51">
        <v>79634073</v>
      </c>
    </row>
    <row r="7" spans="2:20" ht="18.75" customHeight="1">
      <c r="B7" s="21" t="s">
        <v>6</v>
      </c>
      <c r="C7" s="22"/>
      <c r="D7" s="23">
        <f>S7</f>
        <v>663071641</v>
      </c>
      <c r="E7" s="24">
        <f>IFERROR(S7/$S$28,"-")</f>
        <v>0.13004057706251185</v>
      </c>
      <c r="F7" s="56">
        <f>_xlfn.IFS(D7&gt;0,RANK(D7,$D$6:$D$27),D7=0,"")</f>
        <v>2</v>
      </c>
      <c r="G7" s="23">
        <f>T7</f>
        <v>437130761</v>
      </c>
      <c r="H7" s="24">
        <f>IFERROR(T7/$T$28,"-")</f>
        <v>0.1083016073783272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663071641</v>
      </c>
      <c r="T7" s="51">
        <v>437130761</v>
      </c>
    </row>
    <row r="8" spans="2:20" ht="18.75" customHeight="1">
      <c r="B8" s="21" t="s">
        <v>7</v>
      </c>
      <c r="C8" s="22"/>
      <c r="D8" s="23">
        <f t="shared" ref="D8:D27" si="1">S8</f>
        <v>82900113</v>
      </c>
      <c r="E8" s="24">
        <f t="shared" ref="E8:E27" si="2">IFERROR(S8/$S$28,"-")</f>
        <v>1.6258240990082461E-2</v>
      </c>
      <c r="F8" s="56">
        <f t="shared" ref="F8:F27" si="3">_xlfn.IFS(D8&gt;0,RANK(D8,$D$6:$D$27),D8=0,"")</f>
        <v>12</v>
      </c>
      <c r="G8" s="23">
        <f t="shared" ref="G8:G27" si="4">T8</f>
        <v>24230980</v>
      </c>
      <c r="H8" s="24">
        <f t="shared" ref="H8:H27" si="5">IFERROR(T8/$T$28,"-")</f>
        <v>6.0033617317361444E-3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82900113</v>
      </c>
      <c r="T8" s="51">
        <v>24230980</v>
      </c>
    </row>
    <row r="9" spans="2:20" ht="18.75" customHeight="1">
      <c r="B9" s="21" t="s">
        <v>1</v>
      </c>
      <c r="C9" s="22"/>
      <c r="D9" s="23">
        <f t="shared" si="1"/>
        <v>140887344</v>
      </c>
      <c r="E9" s="24">
        <f t="shared" si="2"/>
        <v>2.7630606380532292E-2</v>
      </c>
      <c r="F9" s="56">
        <f t="shared" si="3"/>
        <v>10</v>
      </c>
      <c r="G9" s="23">
        <f t="shared" si="4"/>
        <v>473387588</v>
      </c>
      <c r="H9" s="24">
        <f t="shared" si="5"/>
        <v>0.11728444041793094</v>
      </c>
      <c r="I9" s="58">
        <f t="shared" si="6"/>
        <v>3</v>
      </c>
      <c r="R9" s="50" t="str">
        <f t="shared" si="0"/>
        <v>Ⅳ．内分泌，栄養及び代謝疾患</v>
      </c>
      <c r="S9" s="51">
        <v>140887344</v>
      </c>
      <c r="T9" s="51">
        <v>473387588</v>
      </c>
    </row>
    <row r="10" spans="2:20" ht="18.75" customHeight="1">
      <c r="B10" s="21" t="s">
        <v>9</v>
      </c>
      <c r="C10" s="22"/>
      <c r="D10" s="23">
        <f t="shared" si="1"/>
        <v>145503631</v>
      </c>
      <c r="E10" s="24">
        <f t="shared" si="2"/>
        <v>2.8535945394067591E-2</v>
      </c>
      <c r="F10" s="56">
        <f t="shared" si="3"/>
        <v>9</v>
      </c>
      <c r="G10" s="23">
        <f t="shared" si="4"/>
        <v>57822047</v>
      </c>
      <c r="H10" s="24">
        <f t="shared" si="5"/>
        <v>1.43257377213158E-2</v>
      </c>
      <c r="I10" s="58">
        <f t="shared" si="6"/>
        <v>13</v>
      </c>
      <c r="R10" s="50" t="str">
        <f t="shared" si="0"/>
        <v>Ⅴ．精神及び行動の障害</v>
      </c>
      <c r="S10" s="51">
        <v>145503631</v>
      </c>
      <c r="T10" s="51">
        <v>57822047</v>
      </c>
    </row>
    <row r="11" spans="2:20" ht="18.75" customHeight="1">
      <c r="B11" s="21" t="s">
        <v>10</v>
      </c>
      <c r="C11" s="22"/>
      <c r="D11" s="23">
        <f t="shared" si="1"/>
        <v>197175601</v>
      </c>
      <c r="E11" s="24">
        <f t="shared" si="2"/>
        <v>3.8669771637372119E-2</v>
      </c>
      <c r="F11" s="56">
        <f t="shared" si="3"/>
        <v>8</v>
      </c>
      <c r="G11" s="23">
        <f t="shared" si="4"/>
        <v>245270124</v>
      </c>
      <c r="H11" s="24">
        <f t="shared" si="5"/>
        <v>6.0767054256979237E-2</v>
      </c>
      <c r="I11" s="58">
        <f t="shared" si="6"/>
        <v>7</v>
      </c>
      <c r="R11" s="50" t="str">
        <f t="shared" si="0"/>
        <v>Ⅵ．神経系の疾患</v>
      </c>
      <c r="S11" s="51">
        <v>197175601</v>
      </c>
      <c r="T11" s="51">
        <v>245270124</v>
      </c>
    </row>
    <row r="12" spans="2:20" ht="18.75" customHeight="1">
      <c r="B12" s="21" t="s">
        <v>11</v>
      </c>
      <c r="C12" s="22"/>
      <c r="D12" s="23">
        <f t="shared" si="1"/>
        <v>66460422</v>
      </c>
      <c r="E12" s="24">
        <f t="shared" si="2"/>
        <v>1.3034114406799156E-2</v>
      </c>
      <c r="F12" s="56">
        <f t="shared" si="3"/>
        <v>13</v>
      </c>
      <c r="G12" s="23">
        <f t="shared" si="4"/>
        <v>188262341</v>
      </c>
      <c r="H12" s="24">
        <f t="shared" si="5"/>
        <v>4.6643055026518138E-2</v>
      </c>
      <c r="I12" s="58">
        <f t="shared" si="6"/>
        <v>9</v>
      </c>
      <c r="R12" s="50" t="str">
        <f t="shared" si="0"/>
        <v>Ⅶ．眼及び付属器の疾患</v>
      </c>
      <c r="S12" s="51">
        <v>66460422</v>
      </c>
      <c r="T12" s="51">
        <v>188262341</v>
      </c>
    </row>
    <row r="13" spans="2:20" ht="18.75" customHeight="1">
      <c r="B13" s="21" t="s">
        <v>12</v>
      </c>
      <c r="C13" s="22"/>
      <c r="D13" s="23">
        <f t="shared" si="1"/>
        <v>7179769</v>
      </c>
      <c r="E13" s="24">
        <f t="shared" si="2"/>
        <v>1.4080851090652114E-3</v>
      </c>
      <c r="F13" s="56">
        <f t="shared" si="3"/>
        <v>18</v>
      </c>
      <c r="G13" s="23">
        <f t="shared" si="4"/>
        <v>27603153</v>
      </c>
      <c r="H13" s="24">
        <f t="shared" si="5"/>
        <v>6.8388365800911783E-3</v>
      </c>
      <c r="I13" s="58">
        <f t="shared" si="6"/>
        <v>15</v>
      </c>
      <c r="R13" s="50" t="str">
        <f t="shared" si="0"/>
        <v>Ⅷ．耳及び乳様突起の疾患</v>
      </c>
      <c r="S13" s="51">
        <v>7179769</v>
      </c>
      <c r="T13" s="51">
        <v>27603153</v>
      </c>
    </row>
    <row r="14" spans="2:20" ht="18.75" customHeight="1">
      <c r="B14" s="21" t="s">
        <v>13</v>
      </c>
      <c r="C14" s="22"/>
      <c r="D14" s="23">
        <f t="shared" si="1"/>
        <v>1187400958</v>
      </c>
      <c r="E14" s="24">
        <f t="shared" si="2"/>
        <v>0.23287122572461125</v>
      </c>
      <c r="F14" s="56">
        <f t="shared" si="3"/>
        <v>1</v>
      </c>
      <c r="G14" s="23">
        <f t="shared" si="4"/>
        <v>699368602</v>
      </c>
      <c r="H14" s="24">
        <f t="shared" si="5"/>
        <v>0.17327250906173033</v>
      </c>
      <c r="I14" s="58">
        <f t="shared" si="6"/>
        <v>1</v>
      </c>
      <c r="R14" s="50" t="str">
        <f t="shared" si="0"/>
        <v>Ⅸ．循環器系の疾患</v>
      </c>
      <c r="S14" s="51">
        <v>1187400958</v>
      </c>
      <c r="T14" s="51">
        <v>699368602</v>
      </c>
    </row>
    <row r="15" spans="2:20" ht="18.75" customHeight="1">
      <c r="B15" s="21" t="s">
        <v>2</v>
      </c>
      <c r="C15" s="22"/>
      <c r="D15" s="23">
        <f t="shared" si="1"/>
        <v>442554739</v>
      </c>
      <c r="E15" s="24">
        <f t="shared" si="2"/>
        <v>8.6793145842455538E-2</v>
      </c>
      <c r="F15" s="56">
        <f t="shared" si="3"/>
        <v>5</v>
      </c>
      <c r="G15" s="23">
        <f t="shared" si="4"/>
        <v>239156181</v>
      </c>
      <c r="H15" s="24">
        <f t="shared" si="5"/>
        <v>5.9252290453112616E-2</v>
      </c>
      <c r="I15" s="58">
        <f t="shared" si="6"/>
        <v>8</v>
      </c>
      <c r="R15" s="50" t="str">
        <f t="shared" si="0"/>
        <v>Ⅹ．呼吸器系の疾患</v>
      </c>
      <c r="S15" s="51">
        <v>442554739</v>
      </c>
      <c r="T15" s="51">
        <v>239156181</v>
      </c>
    </row>
    <row r="16" spans="2:20" ht="18.75" customHeight="1">
      <c r="B16" s="21" t="s">
        <v>15</v>
      </c>
      <c r="C16" s="22" t="s">
        <v>3</v>
      </c>
      <c r="D16" s="23">
        <f t="shared" si="1"/>
        <v>330754658</v>
      </c>
      <c r="E16" s="24">
        <f t="shared" si="2"/>
        <v>6.4867088158930553E-2</v>
      </c>
      <c r="F16" s="56">
        <f t="shared" si="3"/>
        <v>6</v>
      </c>
      <c r="G16" s="23">
        <f t="shared" si="4"/>
        <v>350527740</v>
      </c>
      <c r="H16" s="24">
        <f t="shared" si="5"/>
        <v>8.6845221292244756E-2</v>
      </c>
      <c r="I16" s="58">
        <f t="shared" si="6"/>
        <v>6</v>
      </c>
      <c r="R16" s="50" t="str">
        <f t="shared" si="0"/>
        <v>ⅩⅠ．消化器系の疾患</v>
      </c>
      <c r="S16" s="51">
        <v>330754658</v>
      </c>
      <c r="T16" s="51">
        <v>350527740</v>
      </c>
    </row>
    <row r="17" spans="2:20" ht="18.75" customHeight="1">
      <c r="B17" s="21" t="s">
        <v>17</v>
      </c>
      <c r="C17" s="22"/>
      <c r="D17" s="23">
        <f t="shared" si="1"/>
        <v>47051674</v>
      </c>
      <c r="E17" s="24">
        <f t="shared" si="2"/>
        <v>9.2277009909358873E-3</v>
      </c>
      <c r="F17" s="56">
        <f t="shared" si="3"/>
        <v>16</v>
      </c>
      <c r="G17" s="23">
        <f t="shared" si="4"/>
        <v>105887533</v>
      </c>
      <c r="H17" s="24">
        <f t="shared" si="5"/>
        <v>2.6234232518872459E-2</v>
      </c>
      <c r="I17" s="58">
        <f t="shared" si="6"/>
        <v>10</v>
      </c>
      <c r="R17" s="50" t="str">
        <f t="shared" si="0"/>
        <v>ⅩⅡ．皮膚及び皮下組織の疾患</v>
      </c>
      <c r="S17" s="51">
        <v>47051674</v>
      </c>
      <c r="T17" s="51">
        <v>105887533</v>
      </c>
    </row>
    <row r="18" spans="2:20" ht="18.75" customHeight="1">
      <c r="B18" s="21" t="s">
        <v>18</v>
      </c>
      <c r="C18" s="22"/>
      <c r="D18" s="23">
        <f t="shared" si="1"/>
        <v>648239545</v>
      </c>
      <c r="E18" s="24">
        <f t="shared" si="2"/>
        <v>0.12713172950574148</v>
      </c>
      <c r="F18" s="56">
        <f t="shared" si="3"/>
        <v>3</v>
      </c>
      <c r="G18" s="23">
        <f t="shared" si="4"/>
        <v>564998526</v>
      </c>
      <c r="H18" s="24">
        <f t="shared" si="5"/>
        <v>0.13998156613870874</v>
      </c>
      <c r="I18" s="58">
        <f t="shared" si="6"/>
        <v>2</v>
      </c>
      <c r="R18" s="50" t="str">
        <f t="shared" si="0"/>
        <v>ⅩⅢ．筋骨格系及び結合組織の疾患</v>
      </c>
      <c r="S18" s="51">
        <v>648239545</v>
      </c>
      <c r="T18" s="51">
        <v>564998526</v>
      </c>
    </row>
    <row r="19" spans="2:20" ht="18.75" customHeight="1">
      <c r="B19" s="21" t="s">
        <v>19</v>
      </c>
      <c r="C19" s="22"/>
      <c r="D19" s="23">
        <f t="shared" si="1"/>
        <v>251554807</v>
      </c>
      <c r="E19" s="24">
        <f t="shared" si="2"/>
        <v>4.9334536786695117E-2</v>
      </c>
      <c r="F19" s="56">
        <f t="shared" si="3"/>
        <v>7</v>
      </c>
      <c r="G19" s="23">
        <f t="shared" si="4"/>
        <v>398028400</v>
      </c>
      <c r="H19" s="24">
        <f t="shared" si="5"/>
        <v>9.8613777267950647E-2</v>
      </c>
      <c r="I19" s="58">
        <f t="shared" si="6"/>
        <v>5</v>
      </c>
      <c r="R19" s="50" t="str">
        <f t="shared" si="0"/>
        <v>ⅩⅣ．腎尿路生殖器系の疾患</v>
      </c>
      <c r="S19" s="51">
        <v>251554807</v>
      </c>
      <c r="T19" s="51">
        <v>398028400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14476</v>
      </c>
      <c r="H20" s="24">
        <f t="shared" si="5"/>
        <v>3.5865105096290958E-6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14476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3070</v>
      </c>
      <c r="H21" s="24">
        <f t="shared" si="5"/>
        <v>7.60609786167541E-7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3070</v>
      </c>
    </row>
    <row r="22" spans="2:20" ht="18.75" customHeight="1">
      <c r="B22" s="21" t="s">
        <v>23</v>
      </c>
      <c r="C22" s="22"/>
      <c r="D22" s="23">
        <f t="shared" si="1"/>
        <v>394347</v>
      </c>
      <c r="E22" s="24">
        <f t="shared" si="2"/>
        <v>7.7338719185051624E-5</v>
      </c>
      <c r="F22" s="56">
        <f t="shared" si="3"/>
        <v>19</v>
      </c>
      <c r="G22" s="23">
        <f t="shared" si="4"/>
        <v>1913933</v>
      </c>
      <c r="H22" s="24">
        <f t="shared" si="5"/>
        <v>4.7418767748175905E-4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394347</v>
      </c>
      <c r="T22" s="51">
        <v>1913933</v>
      </c>
    </row>
    <row r="23" spans="2:20" ht="18.75" customHeight="1">
      <c r="B23" s="21" t="s">
        <v>24</v>
      </c>
      <c r="C23" s="22"/>
      <c r="D23" s="23">
        <f t="shared" si="1"/>
        <v>57063504</v>
      </c>
      <c r="E23" s="24">
        <f t="shared" si="2"/>
        <v>1.1191205490522485E-2</v>
      </c>
      <c r="F23" s="56">
        <f t="shared" si="3"/>
        <v>14</v>
      </c>
      <c r="G23" s="23">
        <f t="shared" si="4"/>
        <v>68582571</v>
      </c>
      <c r="H23" s="24">
        <f t="shared" si="5"/>
        <v>1.6991718131312769E-2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57063504</v>
      </c>
      <c r="T23" s="51">
        <v>68582571</v>
      </c>
    </row>
    <row r="24" spans="2:20" ht="18.75" customHeight="1">
      <c r="B24" s="21" t="s">
        <v>25</v>
      </c>
      <c r="C24" s="22"/>
      <c r="D24" s="23">
        <f t="shared" si="1"/>
        <v>645274075</v>
      </c>
      <c r="E24" s="24">
        <f t="shared" si="2"/>
        <v>0.12655014615001239</v>
      </c>
      <c r="F24" s="56">
        <f t="shared" si="3"/>
        <v>4</v>
      </c>
      <c r="G24" s="23">
        <f t="shared" si="4"/>
        <v>54793239</v>
      </c>
      <c r="H24" s="24">
        <f t="shared" si="5"/>
        <v>1.357533348508696E-2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645274075</v>
      </c>
      <c r="T24" s="51">
        <v>54793239</v>
      </c>
    </row>
    <row r="25" spans="2:20" ht="18.75" customHeight="1">
      <c r="B25" s="21" t="s">
        <v>26</v>
      </c>
      <c r="C25" s="22"/>
      <c r="D25" s="23">
        <f t="shared" si="1"/>
        <v>47542848</v>
      </c>
      <c r="E25" s="24">
        <f t="shared" si="2"/>
        <v>9.324029270489172E-3</v>
      </c>
      <c r="F25" s="56">
        <f t="shared" si="3"/>
        <v>15</v>
      </c>
      <c r="G25" s="23">
        <f t="shared" si="4"/>
        <v>9468661</v>
      </c>
      <c r="H25" s="24">
        <f t="shared" si="5"/>
        <v>2.3459140776882523E-3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47542848</v>
      </c>
      <c r="T25" s="51">
        <v>9468661</v>
      </c>
    </row>
    <row r="26" spans="2:20" ht="18.75" customHeight="1">
      <c r="B26" s="21" t="s">
        <v>27</v>
      </c>
      <c r="C26" s="22"/>
      <c r="D26" s="23">
        <f t="shared" si="1"/>
        <v>30523667</v>
      </c>
      <c r="E26" s="24">
        <f t="shared" si="2"/>
        <v>5.986254011342871E-3</v>
      </c>
      <c r="F26" s="56">
        <f t="shared" si="3"/>
        <v>17</v>
      </c>
      <c r="G26" s="23">
        <f t="shared" si="4"/>
        <v>8403992</v>
      </c>
      <c r="H26" s="24">
        <f t="shared" si="5"/>
        <v>2.0821363381347642E-3</v>
      </c>
      <c r="I26" s="58">
        <f t="shared" si="6"/>
        <v>18</v>
      </c>
      <c r="R26" s="50" t="str">
        <f t="shared" si="0"/>
        <v>ⅩⅩⅡ．特殊目的用コード</v>
      </c>
      <c r="S26" s="51">
        <v>30523667</v>
      </c>
      <c r="T26" s="51">
        <v>8403992</v>
      </c>
    </row>
    <row r="27" spans="2:20" ht="18.75" customHeight="1" thickBot="1">
      <c r="B27" s="25" t="s">
        <v>28</v>
      </c>
      <c r="C27" s="26"/>
      <c r="D27" s="23">
        <f t="shared" si="1"/>
        <v>6507</v>
      </c>
      <c r="E27" s="24">
        <f t="shared" si="2"/>
        <v>1.2761427010656374E-6</v>
      </c>
      <c r="F27" s="56">
        <f t="shared" si="3"/>
        <v>20</v>
      </c>
      <c r="G27" s="23">
        <f t="shared" si="4"/>
        <v>1747219</v>
      </c>
      <c r="H27" s="24">
        <f t="shared" si="5"/>
        <v>4.328833452696628E-4</v>
      </c>
      <c r="I27" s="58">
        <f t="shared" si="6"/>
        <v>20</v>
      </c>
      <c r="R27" s="50" t="str">
        <f t="shared" si="0"/>
        <v>分類外</v>
      </c>
      <c r="S27" s="51">
        <v>6507</v>
      </c>
      <c r="T27" s="51">
        <v>1747219</v>
      </c>
    </row>
    <row r="28" spans="2:20" ht="18.75" customHeight="1" thickTop="1">
      <c r="B28" s="27" t="s">
        <v>29</v>
      </c>
      <c r="C28" s="28"/>
      <c r="D28" s="29">
        <f>S28</f>
        <v>5098959540</v>
      </c>
      <c r="E28" s="30"/>
      <c r="F28" s="31"/>
      <c r="G28" s="29">
        <f>T28</f>
        <v>4036235210</v>
      </c>
      <c r="H28" s="30"/>
      <c r="I28" s="32"/>
      <c r="R28" s="52" t="s">
        <v>130</v>
      </c>
      <c r="S28" s="53">
        <f>SUM(S6:S27)</f>
        <v>5098959540</v>
      </c>
      <c r="T28" s="53">
        <f>SUM(T6:T27)</f>
        <v>4036235210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3" priority="1" stopIfTrue="1" operator="equal">
      <formula>0</formula>
    </cfRule>
    <cfRule type="expression" dxfId="282" priority="2" stopIfTrue="1">
      <formula>$F6&lt;=5</formula>
    </cfRule>
  </conditionalFormatting>
  <conditionalFormatting sqref="G6:I27">
    <cfRule type="cellIs" dxfId="281" priority="3" stopIfTrue="1" operator="equal">
      <formula>0</formula>
    </cfRule>
    <cfRule type="expression" dxfId="28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3F3D9-B53A-4782-95E2-FCB6D58C503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39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46491172</v>
      </c>
      <c r="E6" s="20">
        <f>IFERROR(S6/$S$28,"-")</f>
        <v>1.395459970281324E-2</v>
      </c>
      <c r="F6" s="55">
        <f>_xlfn.IFS(D6&gt;0,RANK(D6,$D$6:$D$27),D6=0,"")</f>
        <v>14</v>
      </c>
      <c r="G6" s="19">
        <f>T6</f>
        <v>65535090</v>
      </c>
      <c r="H6" s="20">
        <f>IFERROR(T6/$T$28,"-")</f>
        <v>1.9409488614387699E-2</v>
      </c>
      <c r="I6" s="57">
        <f>_xlfn.IFS(G6&gt;0,RANK(G6,$G$6:$G$27),G6=0,"")</f>
        <v>11</v>
      </c>
      <c r="R6" s="50" t="str">
        <f>B6</f>
        <v>Ⅰ．感染症及び寄生虫症</v>
      </c>
      <c r="S6" s="51">
        <v>46491172</v>
      </c>
      <c r="T6" s="51">
        <v>65535090</v>
      </c>
    </row>
    <row r="7" spans="2:20" ht="18.75" customHeight="1">
      <c r="B7" s="21" t="s">
        <v>6</v>
      </c>
      <c r="C7" s="22"/>
      <c r="D7" s="23">
        <f>S7</f>
        <v>465432266</v>
      </c>
      <c r="E7" s="24">
        <f>IFERROR(S7/$S$28,"-")</f>
        <v>0.13970224198269926</v>
      </c>
      <c r="F7" s="56">
        <f>_xlfn.IFS(D7&gt;0,RANK(D7,$D$6:$D$27),D7=0,"")</f>
        <v>2</v>
      </c>
      <c r="G7" s="23">
        <f>T7</f>
        <v>401502425</v>
      </c>
      <c r="H7" s="24">
        <f>IFERROR(T7/$T$28,"-")</f>
        <v>0.11891273433341666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465432266</v>
      </c>
      <c r="T7" s="51">
        <v>401502425</v>
      </c>
    </row>
    <row r="8" spans="2:20" ht="18.75" customHeight="1">
      <c r="B8" s="21" t="s">
        <v>7</v>
      </c>
      <c r="C8" s="22"/>
      <c r="D8" s="23">
        <f t="shared" ref="D8:D27" si="1">S8</f>
        <v>48621884</v>
      </c>
      <c r="E8" s="24">
        <f t="shared" ref="E8:E27" si="2">IFERROR(S8/$S$28,"-")</f>
        <v>1.4594145486730681E-2</v>
      </c>
      <c r="F8" s="56">
        <f t="shared" ref="F8:F27" si="3">_xlfn.IFS(D8&gt;0,RANK(D8,$D$6:$D$27),D8=0,"")</f>
        <v>13</v>
      </c>
      <c r="G8" s="23">
        <f t="shared" ref="G8:G27" si="4">T8</f>
        <v>53923324</v>
      </c>
      <c r="H8" s="24">
        <f t="shared" ref="H8:H27" si="5">IFERROR(T8/$T$28,"-")</f>
        <v>1.5970438786731489E-2</v>
      </c>
      <c r="I8" s="58">
        <f t="shared" ref="I8:I27" si="6">_xlfn.IFS(G8&gt;0,RANK(G8,$G$6:$G$27),G8=0,"")</f>
        <v>13</v>
      </c>
      <c r="R8" s="50" t="str">
        <f t="shared" si="0"/>
        <v>Ⅲ．血液及び造血器の疾患並びに免疫機構の障害</v>
      </c>
      <c r="S8" s="51">
        <v>48621884</v>
      </c>
      <c r="T8" s="51">
        <v>53923324</v>
      </c>
    </row>
    <row r="9" spans="2:20" ht="18.75" customHeight="1">
      <c r="B9" s="21" t="s">
        <v>1</v>
      </c>
      <c r="C9" s="22"/>
      <c r="D9" s="23">
        <f t="shared" si="1"/>
        <v>73430244</v>
      </c>
      <c r="E9" s="24">
        <f t="shared" si="2"/>
        <v>2.2040521178943472E-2</v>
      </c>
      <c r="F9" s="56">
        <f t="shared" si="3"/>
        <v>10</v>
      </c>
      <c r="G9" s="23">
        <f t="shared" si="4"/>
        <v>453420980</v>
      </c>
      <c r="H9" s="24">
        <f t="shared" si="5"/>
        <v>0.13428942187818027</v>
      </c>
      <c r="I9" s="58">
        <f t="shared" si="6"/>
        <v>2</v>
      </c>
      <c r="R9" s="50" t="str">
        <f t="shared" si="0"/>
        <v>Ⅳ．内分泌，栄養及び代謝疾患</v>
      </c>
      <c r="S9" s="51">
        <v>73430244</v>
      </c>
      <c r="T9" s="51">
        <v>453420980</v>
      </c>
    </row>
    <row r="10" spans="2:20" ht="18.75" customHeight="1">
      <c r="B10" s="21" t="s">
        <v>9</v>
      </c>
      <c r="C10" s="22"/>
      <c r="D10" s="23">
        <f t="shared" si="1"/>
        <v>96970036</v>
      </c>
      <c r="E10" s="24">
        <f t="shared" si="2"/>
        <v>2.9106128697882452E-2</v>
      </c>
      <c r="F10" s="56">
        <f t="shared" si="3"/>
        <v>9</v>
      </c>
      <c r="G10" s="23">
        <f t="shared" si="4"/>
        <v>41258528</v>
      </c>
      <c r="H10" s="24">
        <f t="shared" si="5"/>
        <v>1.2219513690488501E-2</v>
      </c>
      <c r="I10" s="58">
        <f t="shared" si="6"/>
        <v>15</v>
      </c>
      <c r="R10" s="50" t="str">
        <f t="shared" si="0"/>
        <v>Ⅴ．精神及び行動の障害</v>
      </c>
      <c r="S10" s="51">
        <v>96970036</v>
      </c>
      <c r="T10" s="51">
        <v>41258528</v>
      </c>
    </row>
    <row r="11" spans="2:20" ht="18.75" customHeight="1">
      <c r="B11" s="21" t="s">
        <v>10</v>
      </c>
      <c r="C11" s="22"/>
      <c r="D11" s="23">
        <f t="shared" si="1"/>
        <v>171538651</v>
      </c>
      <c r="E11" s="24">
        <f t="shared" si="2"/>
        <v>5.1488338652025893E-2</v>
      </c>
      <c r="F11" s="56">
        <f t="shared" si="3"/>
        <v>7</v>
      </c>
      <c r="G11" s="23">
        <f t="shared" si="4"/>
        <v>191002606</v>
      </c>
      <c r="H11" s="24">
        <f t="shared" si="5"/>
        <v>5.6569128179657334E-2</v>
      </c>
      <c r="I11" s="58">
        <f t="shared" si="6"/>
        <v>8</v>
      </c>
      <c r="R11" s="50" t="str">
        <f t="shared" si="0"/>
        <v>Ⅵ．神経系の疾患</v>
      </c>
      <c r="S11" s="51">
        <v>171538651</v>
      </c>
      <c r="T11" s="51">
        <v>191002606</v>
      </c>
    </row>
    <row r="12" spans="2:20" ht="18.75" customHeight="1">
      <c r="B12" s="21" t="s">
        <v>11</v>
      </c>
      <c r="C12" s="22"/>
      <c r="D12" s="23">
        <f t="shared" si="1"/>
        <v>52020977</v>
      </c>
      <c r="E12" s="24">
        <f t="shared" si="2"/>
        <v>1.561440331476811E-2</v>
      </c>
      <c r="F12" s="56">
        <f t="shared" si="3"/>
        <v>12</v>
      </c>
      <c r="G12" s="23">
        <f t="shared" si="4"/>
        <v>226213944</v>
      </c>
      <c r="H12" s="24">
        <f t="shared" si="5"/>
        <v>6.6997649205696314E-2</v>
      </c>
      <c r="I12" s="58">
        <f t="shared" si="6"/>
        <v>7</v>
      </c>
      <c r="R12" s="50" t="str">
        <f t="shared" si="0"/>
        <v>Ⅶ．眼及び付属器の疾患</v>
      </c>
      <c r="S12" s="51">
        <v>52020977</v>
      </c>
      <c r="T12" s="51">
        <v>226213944</v>
      </c>
    </row>
    <row r="13" spans="2:20" ht="18.75" customHeight="1">
      <c r="B13" s="21" t="s">
        <v>12</v>
      </c>
      <c r="C13" s="22"/>
      <c r="D13" s="23">
        <f t="shared" si="1"/>
        <v>5999344</v>
      </c>
      <c r="E13" s="24">
        <f t="shared" si="2"/>
        <v>1.8007385143888046E-3</v>
      </c>
      <c r="F13" s="56">
        <f t="shared" si="3"/>
        <v>18</v>
      </c>
      <c r="G13" s="23">
        <f t="shared" si="4"/>
        <v>17433928</v>
      </c>
      <c r="H13" s="24">
        <f t="shared" si="5"/>
        <v>5.1633960832289218E-3</v>
      </c>
      <c r="I13" s="58">
        <f t="shared" si="6"/>
        <v>16</v>
      </c>
      <c r="R13" s="50" t="str">
        <f t="shared" si="0"/>
        <v>Ⅷ．耳及び乳様突起の疾患</v>
      </c>
      <c r="S13" s="51">
        <v>5999344</v>
      </c>
      <c r="T13" s="51">
        <v>17433928</v>
      </c>
    </row>
    <row r="14" spans="2:20" ht="18.75" customHeight="1">
      <c r="B14" s="21" t="s">
        <v>13</v>
      </c>
      <c r="C14" s="22"/>
      <c r="D14" s="23">
        <f t="shared" si="1"/>
        <v>780354935</v>
      </c>
      <c r="E14" s="24">
        <f t="shared" si="2"/>
        <v>0.2342281400012855</v>
      </c>
      <c r="F14" s="56">
        <f t="shared" si="3"/>
        <v>1</v>
      </c>
      <c r="G14" s="23">
        <f t="shared" si="4"/>
        <v>523181362</v>
      </c>
      <c r="H14" s="24">
        <f t="shared" si="5"/>
        <v>0.15495031271031823</v>
      </c>
      <c r="I14" s="58">
        <f t="shared" si="6"/>
        <v>1</v>
      </c>
      <c r="R14" s="50" t="str">
        <f t="shared" si="0"/>
        <v>Ⅸ．循環器系の疾患</v>
      </c>
      <c r="S14" s="51">
        <v>780354935</v>
      </c>
      <c r="T14" s="51">
        <v>523181362</v>
      </c>
    </row>
    <row r="15" spans="2:20" ht="18.75" customHeight="1">
      <c r="B15" s="21" t="s">
        <v>2</v>
      </c>
      <c r="C15" s="22"/>
      <c r="D15" s="23">
        <f t="shared" si="1"/>
        <v>245151505</v>
      </c>
      <c r="E15" s="24">
        <f t="shared" si="2"/>
        <v>7.3583671300375436E-2</v>
      </c>
      <c r="F15" s="56">
        <f t="shared" si="3"/>
        <v>5</v>
      </c>
      <c r="G15" s="23">
        <f t="shared" si="4"/>
        <v>156322655</v>
      </c>
      <c r="H15" s="24">
        <f t="shared" si="5"/>
        <v>4.6297987725253086E-2</v>
      </c>
      <c r="I15" s="58">
        <f t="shared" si="6"/>
        <v>9</v>
      </c>
      <c r="R15" s="50" t="str">
        <f t="shared" si="0"/>
        <v>Ⅹ．呼吸器系の疾患</v>
      </c>
      <c r="S15" s="51">
        <v>245151505</v>
      </c>
      <c r="T15" s="51">
        <v>156322655</v>
      </c>
    </row>
    <row r="16" spans="2:20" ht="18.75" customHeight="1">
      <c r="B16" s="21" t="s">
        <v>15</v>
      </c>
      <c r="C16" s="22" t="s">
        <v>3</v>
      </c>
      <c r="D16" s="23">
        <f t="shared" si="1"/>
        <v>227623227</v>
      </c>
      <c r="E16" s="24">
        <f t="shared" si="2"/>
        <v>6.832245519316206E-2</v>
      </c>
      <c r="F16" s="56">
        <f t="shared" si="3"/>
        <v>6</v>
      </c>
      <c r="G16" s="23">
        <f t="shared" si="4"/>
        <v>260880608</v>
      </c>
      <c r="H16" s="24">
        <f t="shared" si="5"/>
        <v>7.7264854457215829E-2</v>
      </c>
      <c r="I16" s="58">
        <f t="shared" si="6"/>
        <v>6</v>
      </c>
      <c r="R16" s="50" t="str">
        <f t="shared" si="0"/>
        <v>ⅩⅠ．消化器系の疾患</v>
      </c>
      <c r="S16" s="51">
        <v>227623227</v>
      </c>
      <c r="T16" s="51">
        <v>260880608</v>
      </c>
    </row>
    <row r="17" spans="2:20" ht="18.75" customHeight="1">
      <c r="B17" s="21" t="s">
        <v>17</v>
      </c>
      <c r="C17" s="22"/>
      <c r="D17" s="23">
        <f t="shared" si="1"/>
        <v>29640763</v>
      </c>
      <c r="E17" s="24">
        <f t="shared" si="2"/>
        <v>8.8968499772592892E-3</v>
      </c>
      <c r="F17" s="56">
        <f t="shared" si="3"/>
        <v>16</v>
      </c>
      <c r="G17" s="23">
        <f t="shared" si="4"/>
        <v>74062582</v>
      </c>
      <c r="H17" s="24">
        <f t="shared" si="5"/>
        <v>2.1935070846490868E-2</v>
      </c>
      <c r="I17" s="58">
        <f t="shared" si="6"/>
        <v>10</v>
      </c>
      <c r="R17" s="50" t="str">
        <f t="shared" si="0"/>
        <v>ⅩⅡ．皮膚及び皮下組織の疾患</v>
      </c>
      <c r="S17" s="51">
        <v>29640763</v>
      </c>
      <c r="T17" s="51">
        <v>74062582</v>
      </c>
    </row>
    <row r="18" spans="2:20" ht="18.75" customHeight="1">
      <c r="B18" s="21" t="s">
        <v>18</v>
      </c>
      <c r="C18" s="22"/>
      <c r="D18" s="23">
        <f t="shared" si="1"/>
        <v>394797677</v>
      </c>
      <c r="E18" s="24">
        <f t="shared" si="2"/>
        <v>0.11850085315413338</v>
      </c>
      <c r="F18" s="56">
        <f t="shared" si="3"/>
        <v>4</v>
      </c>
      <c r="G18" s="23">
        <f t="shared" si="4"/>
        <v>424515167</v>
      </c>
      <c r="H18" s="24">
        <f t="shared" si="5"/>
        <v>0.12572840443984121</v>
      </c>
      <c r="I18" s="58">
        <f t="shared" si="6"/>
        <v>3</v>
      </c>
      <c r="R18" s="50" t="str">
        <f t="shared" si="0"/>
        <v>ⅩⅢ．筋骨格系及び結合組織の疾患</v>
      </c>
      <c r="S18" s="51">
        <v>394797677</v>
      </c>
      <c r="T18" s="51">
        <v>424515167</v>
      </c>
    </row>
    <row r="19" spans="2:20" ht="18.75" customHeight="1">
      <c r="B19" s="21" t="s">
        <v>19</v>
      </c>
      <c r="C19" s="22"/>
      <c r="D19" s="23">
        <f t="shared" si="1"/>
        <v>168910368</v>
      </c>
      <c r="E19" s="24">
        <f t="shared" si="2"/>
        <v>5.0699443995407878E-2</v>
      </c>
      <c r="F19" s="56">
        <f t="shared" si="3"/>
        <v>8</v>
      </c>
      <c r="G19" s="23">
        <f t="shared" si="4"/>
        <v>365537704</v>
      </c>
      <c r="H19" s="24">
        <f t="shared" si="5"/>
        <v>0.10826108431250221</v>
      </c>
      <c r="I19" s="58">
        <f t="shared" si="6"/>
        <v>5</v>
      </c>
      <c r="R19" s="50" t="str">
        <f t="shared" si="0"/>
        <v>ⅩⅣ．腎尿路生殖器系の疾患</v>
      </c>
      <c r="S19" s="51">
        <v>168910368</v>
      </c>
      <c r="T19" s="51">
        <v>365537704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86144</v>
      </c>
      <c r="H20" s="24">
        <f t="shared" si="5"/>
        <v>2.5513217227561813E-5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86144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4982</v>
      </c>
      <c r="H21" s="24">
        <f t="shared" si="5"/>
        <v>1.4755159758974851E-6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4982</v>
      </c>
    </row>
    <row r="22" spans="2:20" ht="18.75" customHeight="1">
      <c r="B22" s="21" t="s">
        <v>23</v>
      </c>
      <c r="C22" s="22"/>
      <c r="D22" s="23">
        <f t="shared" si="1"/>
        <v>259338</v>
      </c>
      <c r="E22" s="24">
        <f t="shared" si="2"/>
        <v>7.7841831514339536E-5</v>
      </c>
      <c r="F22" s="56">
        <f t="shared" si="3"/>
        <v>19</v>
      </c>
      <c r="G22" s="23">
        <f t="shared" si="4"/>
        <v>1340963</v>
      </c>
      <c r="H22" s="24">
        <f t="shared" si="5"/>
        <v>3.9715221388747875E-4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259338</v>
      </c>
      <c r="T22" s="51">
        <v>1340963</v>
      </c>
    </row>
    <row r="23" spans="2:20" ht="18.75" customHeight="1">
      <c r="B23" s="21" t="s">
        <v>24</v>
      </c>
      <c r="C23" s="22"/>
      <c r="D23" s="23">
        <f t="shared" si="1"/>
        <v>55971351</v>
      </c>
      <c r="E23" s="24">
        <f t="shared" si="2"/>
        <v>1.6800131389044258E-2</v>
      </c>
      <c r="F23" s="56">
        <f t="shared" si="3"/>
        <v>11</v>
      </c>
      <c r="G23" s="23">
        <f t="shared" si="4"/>
        <v>58914869</v>
      </c>
      <c r="H23" s="24">
        <f t="shared" si="5"/>
        <v>1.7448781699600058E-2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55971351</v>
      </c>
      <c r="T23" s="51">
        <v>58914869</v>
      </c>
    </row>
    <row r="24" spans="2:20" ht="18.75" customHeight="1">
      <c r="B24" s="21" t="s">
        <v>25</v>
      </c>
      <c r="C24" s="22"/>
      <c r="D24" s="23">
        <f t="shared" si="1"/>
        <v>409383745</v>
      </c>
      <c r="E24" s="24">
        <f t="shared" si="2"/>
        <v>0.12287894756263772</v>
      </c>
      <c r="F24" s="56">
        <f t="shared" si="3"/>
        <v>3</v>
      </c>
      <c r="G24" s="23">
        <f t="shared" si="4"/>
        <v>47011020</v>
      </c>
      <c r="H24" s="24">
        <f t="shared" si="5"/>
        <v>1.3923225823612242E-2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409383745</v>
      </c>
      <c r="T24" s="51">
        <v>47011020</v>
      </c>
    </row>
    <row r="25" spans="2:20" ht="18.75" customHeight="1">
      <c r="B25" s="21" t="s">
        <v>26</v>
      </c>
      <c r="C25" s="22"/>
      <c r="D25" s="23">
        <f t="shared" si="1"/>
        <v>32490666</v>
      </c>
      <c r="E25" s="24">
        <f t="shared" si="2"/>
        <v>9.7522651850507069E-3</v>
      </c>
      <c r="F25" s="56">
        <f t="shared" si="3"/>
        <v>15</v>
      </c>
      <c r="G25" s="23">
        <f t="shared" si="4"/>
        <v>8162197</v>
      </c>
      <c r="H25" s="24">
        <f t="shared" si="5"/>
        <v>2.4173930292899488E-3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32490666</v>
      </c>
      <c r="T25" s="51">
        <v>8162197</v>
      </c>
    </row>
    <row r="26" spans="2:20" ht="18.75" customHeight="1">
      <c r="B26" s="21" t="s">
        <v>27</v>
      </c>
      <c r="C26" s="22"/>
      <c r="D26" s="23">
        <f t="shared" si="1"/>
        <v>26512909</v>
      </c>
      <c r="E26" s="24">
        <f t="shared" si="2"/>
        <v>7.9580061361351449E-3</v>
      </c>
      <c r="F26" s="56">
        <f t="shared" si="3"/>
        <v>17</v>
      </c>
      <c r="G26" s="23">
        <f t="shared" si="4"/>
        <v>5602239</v>
      </c>
      <c r="H26" s="24">
        <f t="shared" si="5"/>
        <v>1.6592117915086211E-3</v>
      </c>
      <c r="I26" s="58">
        <f t="shared" si="6"/>
        <v>18</v>
      </c>
      <c r="R26" s="50" t="str">
        <f t="shared" si="0"/>
        <v>ⅩⅩⅡ．特殊目的用コード</v>
      </c>
      <c r="S26" s="51">
        <v>26512909</v>
      </c>
      <c r="T26" s="51">
        <v>5602239</v>
      </c>
    </row>
    <row r="27" spans="2:20" ht="18.75" customHeight="1" thickBot="1">
      <c r="B27" s="25" t="s">
        <v>28</v>
      </c>
      <c r="C27" s="26"/>
      <c r="D27" s="23">
        <f t="shared" si="1"/>
        <v>922</v>
      </c>
      <c r="E27" s="24">
        <f t="shared" si="2"/>
        <v>2.7674374236024438E-7</v>
      </c>
      <c r="F27" s="56">
        <f t="shared" si="3"/>
        <v>20</v>
      </c>
      <c r="G27" s="23">
        <f t="shared" si="4"/>
        <v>532673</v>
      </c>
      <c r="H27" s="24">
        <f t="shared" si="5"/>
        <v>1.577614454896108E-4</v>
      </c>
      <c r="I27" s="58">
        <f t="shared" si="6"/>
        <v>20</v>
      </c>
      <c r="R27" s="50" t="str">
        <f t="shared" si="0"/>
        <v>分類外</v>
      </c>
      <c r="S27" s="51">
        <v>922</v>
      </c>
      <c r="T27" s="51">
        <v>532673</v>
      </c>
    </row>
    <row r="28" spans="2:20" ht="18.75" customHeight="1" thickTop="1">
      <c r="B28" s="27" t="s">
        <v>29</v>
      </c>
      <c r="C28" s="28"/>
      <c r="D28" s="29">
        <f>S28</f>
        <v>3331601980</v>
      </c>
      <c r="E28" s="30"/>
      <c r="F28" s="31"/>
      <c r="G28" s="29">
        <f>T28</f>
        <v>3376445990</v>
      </c>
      <c r="H28" s="30"/>
      <c r="I28" s="32"/>
      <c r="R28" s="52" t="s">
        <v>130</v>
      </c>
      <c r="S28" s="53">
        <f>SUM(S6:S27)</f>
        <v>3331601980</v>
      </c>
      <c r="T28" s="53">
        <f>SUM(T6:T27)</f>
        <v>3376445990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9" priority="1" stopIfTrue="1" operator="equal">
      <formula>0</formula>
    </cfRule>
    <cfRule type="expression" dxfId="278" priority="2" stopIfTrue="1">
      <formula>$F6&lt;=5</formula>
    </cfRule>
  </conditionalFormatting>
  <conditionalFormatting sqref="G6:I27">
    <cfRule type="cellIs" dxfId="277" priority="3" stopIfTrue="1" operator="equal">
      <formula>0</formula>
    </cfRule>
    <cfRule type="expression" dxfId="27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A948-76E3-4891-BC7E-920E7DF83E5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105548552</v>
      </c>
      <c r="E6" s="20">
        <f>IFERROR(S6/$S$28,"-")</f>
        <v>1.8850273759378866E-2</v>
      </c>
      <c r="F6" s="55">
        <f>_xlfn.IFS(D6&gt;0,RANK(D6,$D$6:$D$27),D6=0,"")</f>
        <v>12</v>
      </c>
      <c r="G6" s="19">
        <f>T6</f>
        <v>102604851</v>
      </c>
      <c r="H6" s="20">
        <f>IFERROR(T6/$T$28,"-")</f>
        <v>2.1061484600783009E-2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105548552</v>
      </c>
      <c r="T6" s="51">
        <v>102604851</v>
      </c>
    </row>
    <row r="7" spans="2:20" ht="18.75" customHeight="1">
      <c r="B7" s="21" t="s">
        <v>6</v>
      </c>
      <c r="C7" s="22"/>
      <c r="D7" s="23">
        <f>S7</f>
        <v>729624265</v>
      </c>
      <c r="E7" s="24">
        <f>IFERROR(S7/$S$28,"-")</f>
        <v>0.13030607124516111</v>
      </c>
      <c r="F7" s="56">
        <f>_xlfn.IFS(D7&gt;0,RANK(D7,$D$6:$D$27),D7=0,"")</f>
        <v>3</v>
      </c>
      <c r="G7" s="23">
        <f>T7</f>
        <v>494765156</v>
      </c>
      <c r="H7" s="24">
        <f>IFERROR(T7/$T$28,"-")</f>
        <v>0.10155941568589191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729624265</v>
      </c>
      <c r="T7" s="51">
        <v>494765156</v>
      </c>
    </row>
    <row r="8" spans="2:20" ht="18.75" customHeight="1">
      <c r="B8" s="21" t="s">
        <v>7</v>
      </c>
      <c r="C8" s="22"/>
      <c r="D8" s="23">
        <f t="shared" ref="D8:D27" si="1">S8</f>
        <v>105036229</v>
      </c>
      <c r="E8" s="24">
        <f t="shared" ref="E8:E27" si="2">IFERROR(S8/$S$28,"-")</f>
        <v>1.8758776257800387E-2</v>
      </c>
      <c r="F8" s="56">
        <f t="shared" ref="F8:F27" si="3">_xlfn.IFS(D8&gt;0,RANK(D8,$D$6:$D$27),D8=0,"")</f>
        <v>13</v>
      </c>
      <c r="G8" s="23">
        <f t="shared" ref="G8:G27" si="4">T8</f>
        <v>42477514</v>
      </c>
      <c r="H8" s="24">
        <f t="shared" ref="H8:H27" si="5">IFERROR(T8/$T$28,"-")</f>
        <v>8.7192710507473445E-3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105036229</v>
      </c>
      <c r="T8" s="51">
        <v>42477514</v>
      </c>
    </row>
    <row r="9" spans="2:20" ht="18.75" customHeight="1">
      <c r="B9" s="21" t="s">
        <v>1</v>
      </c>
      <c r="C9" s="22"/>
      <c r="D9" s="23">
        <f t="shared" si="1"/>
        <v>123242279</v>
      </c>
      <c r="E9" s="24">
        <f t="shared" si="2"/>
        <v>2.2010256454107955E-2</v>
      </c>
      <c r="F9" s="56">
        <f t="shared" si="3"/>
        <v>11</v>
      </c>
      <c r="G9" s="23">
        <f t="shared" si="4"/>
        <v>591399525</v>
      </c>
      <c r="H9" s="24">
        <f t="shared" si="5"/>
        <v>0.12139535185035145</v>
      </c>
      <c r="I9" s="58">
        <f t="shared" si="6"/>
        <v>3</v>
      </c>
      <c r="R9" s="50" t="str">
        <f t="shared" si="0"/>
        <v>Ⅳ．内分泌，栄養及び代謝疾患</v>
      </c>
      <c r="S9" s="51">
        <v>123242279</v>
      </c>
      <c r="T9" s="51">
        <v>591399525</v>
      </c>
    </row>
    <row r="10" spans="2:20" ht="18.75" customHeight="1">
      <c r="B10" s="21" t="s">
        <v>9</v>
      </c>
      <c r="C10" s="22"/>
      <c r="D10" s="23">
        <f t="shared" si="1"/>
        <v>136146151</v>
      </c>
      <c r="E10" s="24">
        <f t="shared" si="2"/>
        <v>2.4314802704595444E-2</v>
      </c>
      <c r="F10" s="56">
        <f t="shared" si="3"/>
        <v>9</v>
      </c>
      <c r="G10" s="23">
        <f t="shared" si="4"/>
        <v>69696267</v>
      </c>
      <c r="H10" s="24">
        <f t="shared" si="5"/>
        <v>1.4306407931458922E-2</v>
      </c>
      <c r="I10" s="58">
        <f t="shared" si="6"/>
        <v>14</v>
      </c>
      <c r="R10" s="50" t="str">
        <f t="shared" si="0"/>
        <v>Ⅴ．精神及び行動の障害</v>
      </c>
      <c r="S10" s="51">
        <v>136146151</v>
      </c>
      <c r="T10" s="51">
        <v>69696267</v>
      </c>
    </row>
    <row r="11" spans="2:20" ht="18.75" customHeight="1">
      <c r="B11" s="21" t="s">
        <v>10</v>
      </c>
      <c r="C11" s="22"/>
      <c r="D11" s="23">
        <f t="shared" si="1"/>
        <v>307716727</v>
      </c>
      <c r="E11" s="24">
        <f t="shared" si="2"/>
        <v>5.4956173574887607E-2</v>
      </c>
      <c r="F11" s="56">
        <f t="shared" si="3"/>
        <v>8</v>
      </c>
      <c r="G11" s="23">
        <f t="shared" si="4"/>
        <v>272812263</v>
      </c>
      <c r="H11" s="24">
        <f t="shared" si="5"/>
        <v>5.5999606452128314E-2</v>
      </c>
      <c r="I11" s="58">
        <f t="shared" si="6"/>
        <v>7</v>
      </c>
      <c r="R11" s="50" t="str">
        <f t="shared" si="0"/>
        <v>Ⅵ．神経系の疾患</v>
      </c>
      <c r="S11" s="51">
        <v>307716727</v>
      </c>
      <c r="T11" s="51">
        <v>272812263</v>
      </c>
    </row>
    <row r="12" spans="2:20" ht="18.75" customHeight="1">
      <c r="B12" s="21" t="s">
        <v>11</v>
      </c>
      <c r="C12" s="22"/>
      <c r="D12" s="23">
        <f t="shared" si="1"/>
        <v>81945736</v>
      </c>
      <c r="E12" s="24">
        <f t="shared" si="2"/>
        <v>1.4634966825634787E-2</v>
      </c>
      <c r="F12" s="56">
        <f t="shared" si="3"/>
        <v>14</v>
      </c>
      <c r="G12" s="23">
        <f t="shared" si="4"/>
        <v>271958712</v>
      </c>
      <c r="H12" s="24">
        <f t="shared" si="5"/>
        <v>5.5824399811630551E-2</v>
      </c>
      <c r="I12" s="58">
        <f t="shared" si="6"/>
        <v>8</v>
      </c>
      <c r="R12" s="50" t="str">
        <f t="shared" si="0"/>
        <v>Ⅶ．眼及び付属器の疾患</v>
      </c>
      <c r="S12" s="51">
        <v>81945736</v>
      </c>
      <c r="T12" s="51">
        <v>271958712</v>
      </c>
    </row>
    <row r="13" spans="2:20" ht="18.75" customHeight="1">
      <c r="B13" s="21" t="s">
        <v>12</v>
      </c>
      <c r="C13" s="22"/>
      <c r="D13" s="23">
        <f t="shared" si="1"/>
        <v>15180453</v>
      </c>
      <c r="E13" s="24">
        <f t="shared" si="2"/>
        <v>2.711128569924713E-3</v>
      </c>
      <c r="F13" s="56">
        <f t="shared" si="3"/>
        <v>18</v>
      </c>
      <c r="G13" s="23">
        <f t="shared" si="4"/>
        <v>25731093</v>
      </c>
      <c r="H13" s="24">
        <f t="shared" si="5"/>
        <v>5.2817680031601571E-3</v>
      </c>
      <c r="I13" s="58">
        <f t="shared" si="6"/>
        <v>16</v>
      </c>
      <c r="R13" s="50" t="str">
        <f t="shared" si="0"/>
        <v>Ⅷ．耳及び乳様突起の疾患</v>
      </c>
      <c r="S13" s="51">
        <v>15180453</v>
      </c>
      <c r="T13" s="51">
        <v>25731093</v>
      </c>
    </row>
    <row r="14" spans="2:20" ht="18.75" customHeight="1">
      <c r="B14" s="21" t="s">
        <v>13</v>
      </c>
      <c r="C14" s="22"/>
      <c r="D14" s="23">
        <f t="shared" si="1"/>
        <v>1121339836</v>
      </c>
      <c r="E14" s="24">
        <f t="shared" si="2"/>
        <v>0.20026388316437541</v>
      </c>
      <c r="F14" s="56">
        <f t="shared" si="3"/>
        <v>1</v>
      </c>
      <c r="G14" s="23">
        <f t="shared" si="4"/>
        <v>789487042</v>
      </c>
      <c r="H14" s="24">
        <f t="shared" si="5"/>
        <v>0.16205636493347403</v>
      </c>
      <c r="I14" s="58">
        <f t="shared" si="6"/>
        <v>1</v>
      </c>
      <c r="R14" s="50" t="str">
        <f t="shared" si="0"/>
        <v>Ⅸ．循環器系の疾患</v>
      </c>
      <c r="S14" s="51">
        <v>1121339836</v>
      </c>
      <c r="T14" s="51">
        <v>789487042</v>
      </c>
    </row>
    <row r="15" spans="2:20" ht="18.75" customHeight="1">
      <c r="B15" s="21" t="s">
        <v>2</v>
      </c>
      <c r="C15" s="22"/>
      <c r="D15" s="23">
        <f t="shared" si="1"/>
        <v>537605640</v>
      </c>
      <c r="E15" s="24">
        <f t="shared" si="2"/>
        <v>9.6012813975752898E-2</v>
      </c>
      <c r="F15" s="56">
        <f t="shared" si="3"/>
        <v>5</v>
      </c>
      <c r="G15" s="23">
        <f t="shared" si="4"/>
        <v>229111215</v>
      </c>
      <c r="H15" s="24">
        <f t="shared" si="5"/>
        <v>4.7029183119121583E-2</v>
      </c>
      <c r="I15" s="58">
        <f t="shared" si="6"/>
        <v>9</v>
      </c>
      <c r="R15" s="50" t="str">
        <f t="shared" si="0"/>
        <v>Ⅹ．呼吸器系の疾患</v>
      </c>
      <c r="S15" s="51">
        <v>537605640</v>
      </c>
      <c r="T15" s="51">
        <v>229111215</v>
      </c>
    </row>
    <row r="16" spans="2:20" ht="18.75" customHeight="1">
      <c r="B16" s="21" t="s">
        <v>15</v>
      </c>
      <c r="C16" s="22" t="s">
        <v>3</v>
      </c>
      <c r="D16" s="23">
        <f t="shared" si="1"/>
        <v>388916130</v>
      </c>
      <c r="E16" s="24">
        <f t="shared" si="2"/>
        <v>6.9457850259643364E-2</v>
      </c>
      <c r="F16" s="56">
        <f t="shared" si="3"/>
        <v>6</v>
      </c>
      <c r="G16" s="23">
        <f t="shared" si="4"/>
        <v>407397673</v>
      </c>
      <c r="H16" s="24">
        <f t="shared" si="5"/>
        <v>8.3625673958479127E-2</v>
      </c>
      <c r="I16" s="58">
        <f t="shared" si="6"/>
        <v>6</v>
      </c>
      <c r="R16" s="50" t="str">
        <f t="shared" si="0"/>
        <v>ⅩⅠ．消化器系の疾患</v>
      </c>
      <c r="S16" s="51">
        <v>388916130</v>
      </c>
      <c r="T16" s="51">
        <v>407397673</v>
      </c>
    </row>
    <row r="17" spans="2:20" ht="18.75" customHeight="1">
      <c r="B17" s="21" t="s">
        <v>17</v>
      </c>
      <c r="C17" s="22"/>
      <c r="D17" s="23">
        <f t="shared" si="1"/>
        <v>60720977</v>
      </c>
      <c r="E17" s="24">
        <f t="shared" si="2"/>
        <v>1.0844365154217821E-2</v>
      </c>
      <c r="F17" s="56">
        <f t="shared" si="3"/>
        <v>15</v>
      </c>
      <c r="G17" s="23">
        <f t="shared" si="4"/>
        <v>112304586</v>
      </c>
      <c r="H17" s="24">
        <f t="shared" si="5"/>
        <v>2.3052529052805807E-2</v>
      </c>
      <c r="I17" s="58">
        <f t="shared" si="6"/>
        <v>10</v>
      </c>
      <c r="R17" s="50" t="str">
        <f t="shared" si="0"/>
        <v>ⅩⅡ．皮膚及び皮下組織の疾患</v>
      </c>
      <c r="S17" s="51">
        <v>60720977</v>
      </c>
      <c r="T17" s="51">
        <v>112304586</v>
      </c>
    </row>
    <row r="18" spans="2:20" ht="18.75" customHeight="1">
      <c r="B18" s="21" t="s">
        <v>18</v>
      </c>
      <c r="C18" s="22"/>
      <c r="D18" s="23">
        <f t="shared" si="1"/>
        <v>763527569</v>
      </c>
      <c r="E18" s="24">
        <f t="shared" si="2"/>
        <v>0.13636097725417434</v>
      </c>
      <c r="F18" s="56">
        <f t="shared" si="3"/>
        <v>2</v>
      </c>
      <c r="G18" s="23">
        <f t="shared" si="4"/>
        <v>728621958</v>
      </c>
      <c r="H18" s="24">
        <f t="shared" si="5"/>
        <v>0.14956271558943507</v>
      </c>
      <c r="I18" s="58">
        <f t="shared" si="6"/>
        <v>2</v>
      </c>
      <c r="R18" s="50" t="str">
        <f t="shared" si="0"/>
        <v>ⅩⅢ．筋骨格系及び結合組織の疾患</v>
      </c>
      <c r="S18" s="51">
        <v>763527569</v>
      </c>
      <c r="T18" s="51">
        <v>728621958</v>
      </c>
    </row>
    <row r="19" spans="2:20" ht="18.75" customHeight="1">
      <c r="B19" s="21" t="s">
        <v>19</v>
      </c>
      <c r="C19" s="22"/>
      <c r="D19" s="23">
        <f t="shared" si="1"/>
        <v>344274062</v>
      </c>
      <c r="E19" s="24">
        <f t="shared" si="2"/>
        <v>6.1485071978565592E-2</v>
      </c>
      <c r="F19" s="56">
        <f t="shared" si="3"/>
        <v>7</v>
      </c>
      <c r="G19" s="23">
        <f t="shared" si="4"/>
        <v>538885678</v>
      </c>
      <c r="H19" s="24">
        <f t="shared" si="5"/>
        <v>0.11061594357541156</v>
      </c>
      <c r="I19" s="58">
        <f t="shared" si="6"/>
        <v>4</v>
      </c>
      <c r="R19" s="50" t="str">
        <f t="shared" si="0"/>
        <v>ⅩⅣ．腎尿路生殖器系の疾患</v>
      </c>
      <c r="S19" s="51">
        <v>344274062</v>
      </c>
      <c r="T19" s="51">
        <v>538885678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18724</v>
      </c>
      <c r="H20" s="24">
        <f t="shared" si="5"/>
        <v>3.8434365804503831E-6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18724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3863</v>
      </c>
      <c r="H21" s="24">
        <f t="shared" si="5"/>
        <v>7.9294998452680135E-7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3863</v>
      </c>
    </row>
    <row r="22" spans="2:20" ht="18.75" customHeight="1">
      <c r="B22" s="21" t="s">
        <v>23</v>
      </c>
      <c r="C22" s="22"/>
      <c r="D22" s="23">
        <f t="shared" si="1"/>
        <v>893987</v>
      </c>
      <c r="E22" s="24">
        <f t="shared" si="2"/>
        <v>1.5966016935339706E-4</v>
      </c>
      <c r="F22" s="56">
        <f t="shared" si="3"/>
        <v>19</v>
      </c>
      <c r="G22" s="23">
        <f t="shared" si="4"/>
        <v>1430429</v>
      </c>
      <c r="H22" s="24">
        <f t="shared" si="5"/>
        <v>2.9362118908016774E-4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893987</v>
      </c>
      <c r="T22" s="51">
        <v>1430429</v>
      </c>
    </row>
    <row r="23" spans="2:20" ht="18.75" customHeight="1">
      <c r="B23" s="21" t="s">
        <v>24</v>
      </c>
      <c r="C23" s="22"/>
      <c r="D23" s="23">
        <f t="shared" si="1"/>
        <v>132294417</v>
      </c>
      <c r="E23" s="24">
        <f t="shared" si="2"/>
        <v>2.3626908470401619E-2</v>
      </c>
      <c r="F23" s="56">
        <f t="shared" si="3"/>
        <v>10</v>
      </c>
      <c r="G23" s="23">
        <f t="shared" si="4"/>
        <v>89066749</v>
      </c>
      <c r="H23" s="24">
        <f t="shared" si="5"/>
        <v>1.8282546528967773E-2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132294417</v>
      </c>
      <c r="T23" s="51">
        <v>89066749</v>
      </c>
    </row>
    <row r="24" spans="2:20" ht="18.75" customHeight="1">
      <c r="B24" s="21" t="s">
        <v>25</v>
      </c>
      <c r="C24" s="22"/>
      <c r="D24" s="23">
        <f t="shared" si="1"/>
        <v>579065425</v>
      </c>
      <c r="E24" s="24">
        <f t="shared" si="2"/>
        <v>0.10341725754647085</v>
      </c>
      <c r="F24" s="56">
        <f t="shared" si="3"/>
        <v>4</v>
      </c>
      <c r="G24" s="23">
        <f t="shared" si="4"/>
        <v>83284369</v>
      </c>
      <c r="H24" s="24">
        <f t="shared" si="5"/>
        <v>1.7095609399397985E-2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579065425</v>
      </c>
      <c r="T24" s="51">
        <v>83284369</v>
      </c>
    </row>
    <row r="25" spans="2:20" ht="18.75" customHeight="1">
      <c r="B25" s="21" t="s">
        <v>26</v>
      </c>
      <c r="C25" s="22"/>
      <c r="D25" s="23">
        <f t="shared" si="1"/>
        <v>37115478</v>
      </c>
      <c r="E25" s="24">
        <f t="shared" si="2"/>
        <v>6.628579054407148E-3</v>
      </c>
      <c r="F25" s="56">
        <f t="shared" si="3"/>
        <v>16</v>
      </c>
      <c r="G25" s="23">
        <f t="shared" si="4"/>
        <v>13435667</v>
      </c>
      <c r="H25" s="24">
        <f t="shared" si="5"/>
        <v>2.7579114521763541E-3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37115478</v>
      </c>
      <c r="T25" s="51">
        <v>13435667</v>
      </c>
    </row>
    <row r="26" spans="2:20" ht="18.75" customHeight="1">
      <c r="B26" s="21" t="s">
        <v>27</v>
      </c>
      <c r="C26" s="22"/>
      <c r="D26" s="23">
        <f t="shared" si="1"/>
        <v>29114640</v>
      </c>
      <c r="E26" s="24">
        <f t="shared" si="2"/>
        <v>5.199682269499655E-3</v>
      </c>
      <c r="F26" s="56">
        <f t="shared" si="3"/>
        <v>17</v>
      </c>
      <c r="G26" s="23">
        <f t="shared" si="4"/>
        <v>6958344</v>
      </c>
      <c r="H26" s="24">
        <f t="shared" si="5"/>
        <v>1.4283248167569664E-3</v>
      </c>
      <c r="I26" s="58">
        <f t="shared" si="6"/>
        <v>18</v>
      </c>
      <c r="R26" s="50" t="str">
        <f t="shared" si="0"/>
        <v>ⅩⅩⅡ．特殊目的用コード</v>
      </c>
      <c r="S26" s="51">
        <v>29114640</v>
      </c>
      <c r="T26" s="51">
        <v>6958344</v>
      </c>
    </row>
    <row r="27" spans="2:20" ht="18.75" customHeight="1" thickBot="1">
      <c r="B27" s="25" t="s">
        <v>28</v>
      </c>
      <c r="C27" s="26"/>
      <c r="D27" s="23">
        <f t="shared" si="1"/>
        <v>2807</v>
      </c>
      <c r="E27" s="24">
        <f t="shared" si="2"/>
        <v>5.0131164700939219E-7</v>
      </c>
      <c r="F27" s="56">
        <f t="shared" si="3"/>
        <v>20</v>
      </c>
      <c r="G27" s="23">
        <f t="shared" si="4"/>
        <v>230112</v>
      </c>
      <c r="H27" s="24">
        <f t="shared" si="5"/>
        <v>4.7234612176917247E-5</v>
      </c>
      <c r="I27" s="58">
        <f t="shared" si="6"/>
        <v>20</v>
      </c>
      <c r="R27" s="50" t="str">
        <f t="shared" si="0"/>
        <v>分類外</v>
      </c>
      <c r="S27" s="51">
        <v>2807</v>
      </c>
      <c r="T27" s="51">
        <v>230112</v>
      </c>
    </row>
    <row r="28" spans="2:20" ht="18.75" customHeight="1" thickTop="1">
      <c r="B28" s="27" t="s">
        <v>29</v>
      </c>
      <c r="C28" s="28"/>
      <c r="D28" s="29">
        <f>S28</f>
        <v>5599311360</v>
      </c>
      <c r="E28" s="30"/>
      <c r="F28" s="31"/>
      <c r="G28" s="29">
        <f>T28</f>
        <v>4871681790</v>
      </c>
      <c r="H28" s="30"/>
      <c r="I28" s="32"/>
      <c r="R28" s="52" t="s">
        <v>130</v>
      </c>
      <c r="S28" s="53">
        <f>SUM(S6:S27)</f>
        <v>5599311360</v>
      </c>
      <c r="T28" s="53">
        <f>SUM(T6:T27)</f>
        <v>4871681790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5" priority="1" stopIfTrue="1" operator="equal">
      <formula>0</formula>
    </cfRule>
    <cfRule type="expression" dxfId="274" priority="2" stopIfTrue="1">
      <formula>$F6&lt;=5</formula>
    </cfRule>
  </conditionalFormatting>
  <conditionalFormatting sqref="G6:I27">
    <cfRule type="cellIs" dxfId="273" priority="3" stopIfTrue="1" operator="equal">
      <formula>0</formula>
    </cfRule>
    <cfRule type="expression" dxfId="27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2AD-16C1-4689-A858-445C592F2AC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103928465</v>
      </c>
      <c r="E6" s="20">
        <f>IFERROR(S6/$S$28,"-")</f>
        <v>2.0306503421903477E-2</v>
      </c>
      <c r="F6" s="55">
        <f>_xlfn.IFS(D6&gt;0,RANK(D6,$D$6:$D$27),D6=0,"")</f>
        <v>12</v>
      </c>
      <c r="G6" s="19">
        <f>T6</f>
        <v>87557159</v>
      </c>
      <c r="H6" s="20">
        <f>IFERROR(T6/$T$28,"-")</f>
        <v>1.8468839367609291E-2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103928465</v>
      </c>
      <c r="T6" s="51">
        <v>87557159</v>
      </c>
    </row>
    <row r="7" spans="2:20" ht="18.75" customHeight="1">
      <c r="B7" s="21" t="s">
        <v>6</v>
      </c>
      <c r="C7" s="22"/>
      <c r="D7" s="23">
        <f>S7</f>
        <v>610713144</v>
      </c>
      <c r="E7" s="24">
        <f>IFERROR(S7/$S$28,"-")</f>
        <v>0.11932677489692002</v>
      </c>
      <c r="F7" s="56">
        <f>_xlfn.IFS(D7&gt;0,RANK(D7,$D$6:$D$27),D7=0,"")</f>
        <v>2</v>
      </c>
      <c r="G7" s="23">
        <f>T7</f>
        <v>499341047</v>
      </c>
      <c r="H7" s="24">
        <f>IFERROR(T7/$T$28,"-")</f>
        <v>0.10532833285164998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610713144</v>
      </c>
      <c r="T7" s="51">
        <v>499341047</v>
      </c>
    </row>
    <row r="8" spans="2:20" ht="18.75" customHeight="1">
      <c r="B8" s="21" t="s">
        <v>7</v>
      </c>
      <c r="C8" s="22"/>
      <c r="D8" s="23">
        <f t="shared" ref="D8:D27" si="1">S8</f>
        <v>134684767</v>
      </c>
      <c r="E8" s="24">
        <f t="shared" ref="E8:E27" si="2">IFERROR(S8/$S$28,"-")</f>
        <v>2.6315953785748421E-2</v>
      </c>
      <c r="F8" s="56">
        <f t="shared" ref="F8:F27" si="3">_xlfn.IFS(D8&gt;0,RANK(D8,$D$6:$D$27),D8=0,"")</f>
        <v>10</v>
      </c>
      <c r="G8" s="23">
        <f t="shared" ref="G8:G27" si="4">T8</f>
        <v>29728824</v>
      </c>
      <c r="H8" s="24">
        <f t="shared" ref="H8:H27" si="5">IFERROR(T8/$T$28,"-")</f>
        <v>6.2708393158796743E-3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134684767</v>
      </c>
      <c r="T8" s="51">
        <v>29728824</v>
      </c>
    </row>
    <row r="9" spans="2:20" ht="18.75" customHeight="1">
      <c r="B9" s="21" t="s">
        <v>1</v>
      </c>
      <c r="C9" s="22"/>
      <c r="D9" s="23">
        <f t="shared" si="1"/>
        <v>125663733</v>
      </c>
      <c r="E9" s="24">
        <f t="shared" si="2"/>
        <v>2.4553340840487395E-2</v>
      </c>
      <c r="F9" s="56">
        <f t="shared" si="3"/>
        <v>11</v>
      </c>
      <c r="G9" s="23">
        <f t="shared" si="4"/>
        <v>666740154</v>
      </c>
      <c r="H9" s="24">
        <f t="shared" si="5"/>
        <v>0.14063860619508087</v>
      </c>
      <c r="I9" s="58">
        <f t="shared" si="6"/>
        <v>3</v>
      </c>
      <c r="R9" s="50" t="str">
        <f t="shared" si="0"/>
        <v>Ⅳ．内分泌，栄養及び代謝疾患</v>
      </c>
      <c r="S9" s="51">
        <v>125663733</v>
      </c>
      <c r="T9" s="51">
        <v>666740154</v>
      </c>
    </row>
    <row r="10" spans="2:20" ht="18.75" customHeight="1">
      <c r="B10" s="21" t="s">
        <v>9</v>
      </c>
      <c r="C10" s="22"/>
      <c r="D10" s="23">
        <f t="shared" si="1"/>
        <v>136877518</v>
      </c>
      <c r="E10" s="24">
        <f t="shared" si="2"/>
        <v>2.6744393729366201E-2</v>
      </c>
      <c r="F10" s="56">
        <f t="shared" si="3"/>
        <v>9</v>
      </c>
      <c r="G10" s="23">
        <f t="shared" si="4"/>
        <v>79074239</v>
      </c>
      <c r="H10" s="24">
        <f t="shared" si="5"/>
        <v>1.6679497540651653E-2</v>
      </c>
      <c r="I10" s="58">
        <f t="shared" si="6"/>
        <v>12</v>
      </c>
      <c r="R10" s="50" t="str">
        <f t="shared" si="0"/>
        <v>Ⅴ．精神及び行動の障害</v>
      </c>
      <c r="S10" s="51">
        <v>136877518</v>
      </c>
      <c r="T10" s="51">
        <v>79074239</v>
      </c>
    </row>
    <row r="11" spans="2:20" ht="18.75" customHeight="1">
      <c r="B11" s="21" t="s">
        <v>10</v>
      </c>
      <c r="C11" s="22"/>
      <c r="D11" s="23">
        <f t="shared" si="1"/>
        <v>243826170</v>
      </c>
      <c r="E11" s="24">
        <f t="shared" si="2"/>
        <v>4.7641009183139758E-2</v>
      </c>
      <c r="F11" s="56">
        <f t="shared" si="3"/>
        <v>8</v>
      </c>
      <c r="G11" s="23">
        <f t="shared" si="4"/>
        <v>278361750</v>
      </c>
      <c r="H11" s="24">
        <f t="shared" si="5"/>
        <v>5.8716140468155383E-2</v>
      </c>
      <c r="I11" s="58">
        <f t="shared" si="6"/>
        <v>7</v>
      </c>
      <c r="R11" s="50" t="str">
        <f t="shared" si="0"/>
        <v>Ⅵ．神経系の疾患</v>
      </c>
      <c r="S11" s="51">
        <v>243826170</v>
      </c>
      <c r="T11" s="51">
        <v>278361750</v>
      </c>
    </row>
    <row r="12" spans="2:20" ht="18.75" customHeight="1">
      <c r="B12" s="21" t="s">
        <v>11</v>
      </c>
      <c r="C12" s="22"/>
      <c r="D12" s="23">
        <f t="shared" si="1"/>
        <v>37371631</v>
      </c>
      <c r="E12" s="24">
        <f t="shared" si="2"/>
        <v>7.3020144460289489E-3</v>
      </c>
      <c r="F12" s="56">
        <f t="shared" si="3"/>
        <v>17</v>
      </c>
      <c r="G12" s="23">
        <f t="shared" si="4"/>
        <v>252840650</v>
      </c>
      <c r="H12" s="24">
        <f t="shared" si="5"/>
        <v>5.3332855974140524E-2</v>
      </c>
      <c r="I12" s="58">
        <f t="shared" si="6"/>
        <v>8</v>
      </c>
      <c r="R12" s="50" t="str">
        <f t="shared" si="0"/>
        <v>Ⅶ．眼及び付属器の疾患</v>
      </c>
      <c r="S12" s="51">
        <v>37371631</v>
      </c>
      <c r="T12" s="51">
        <v>252840650</v>
      </c>
    </row>
    <row r="13" spans="2:20" ht="18.75" customHeight="1">
      <c r="B13" s="21" t="s">
        <v>12</v>
      </c>
      <c r="C13" s="22"/>
      <c r="D13" s="23">
        <f t="shared" si="1"/>
        <v>10228299</v>
      </c>
      <c r="E13" s="24">
        <f t="shared" si="2"/>
        <v>1.9984995318053809E-3</v>
      </c>
      <c r="F13" s="56">
        <f t="shared" si="3"/>
        <v>18</v>
      </c>
      <c r="G13" s="23">
        <f t="shared" si="4"/>
        <v>23430057</v>
      </c>
      <c r="H13" s="24">
        <f t="shared" si="5"/>
        <v>4.942211054460203E-3</v>
      </c>
      <c r="I13" s="58">
        <f t="shared" si="6"/>
        <v>16</v>
      </c>
      <c r="R13" s="50" t="str">
        <f t="shared" si="0"/>
        <v>Ⅷ．耳及び乳様突起の疾患</v>
      </c>
      <c r="S13" s="51">
        <v>10228299</v>
      </c>
      <c r="T13" s="51">
        <v>23430057</v>
      </c>
    </row>
    <row r="14" spans="2:20" ht="18.75" customHeight="1">
      <c r="B14" s="21" t="s">
        <v>13</v>
      </c>
      <c r="C14" s="22"/>
      <c r="D14" s="23">
        <f t="shared" si="1"/>
        <v>1171824412</v>
      </c>
      <c r="E14" s="24">
        <f t="shared" si="2"/>
        <v>0.228961877115649</v>
      </c>
      <c r="F14" s="56">
        <f t="shared" si="3"/>
        <v>1</v>
      </c>
      <c r="G14" s="23">
        <f t="shared" si="4"/>
        <v>734845494</v>
      </c>
      <c r="H14" s="24">
        <f t="shared" si="5"/>
        <v>0.15500438277922535</v>
      </c>
      <c r="I14" s="58">
        <f t="shared" si="6"/>
        <v>1</v>
      </c>
      <c r="R14" s="50" t="str">
        <f t="shared" si="0"/>
        <v>Ⅸ．循環器系の疾患</v>
      </c>
      <c r="S14" s="51">
        <v>1171824412</v>
      </c>
      <c r="T14" s="51">
        <v>734845494</v>
      </c>
    </row>
    <row r="15" spans="2:20" ht="18.75" customHeight="1">
      <c r="B15" s="21" t="s">
        <v>2</v>
      </c>
      <c r="C15" s="22"/>
      <c r="D15" s="23">
        <f t="shared" si="1"/>
        <v>534876102</v>
      </c>
      <c r="E15" s="24">
        <f t="shared" si="2"/>
        <v>0.10450903316581643</v>
      </c>
      <c r="F15" s="56">
        <f t="shared" si="3"/>
        <v>4</v>
      </c>
      <c r="G15" s="23">
        <f t="shared" si="4"/>
        <v>211614957</v>
      </c>
      <c r="H15" s="24">
        <f t="shared" si="5"/>
        <v>4.4636928530499109E-2</v>
      </c>
      <c r="I15" s="58">
        <f t="shared" si="6"/>
        <v>9</v>
      </c>
      <c r="R15" s="50" t="str">
        <f t="shared" si="0"/>
        <v>Ⅹ．呼吸器系の疾患</v>
      </c>
      <c r="S15" s="51">
        <v>534876102</v>
      </c>
      <c r="T15" s="51">
        <v>211614957</v>
      </c>
    </row>
    <row r="16" spans="2:20" ht="18.75" customHeight="1">
      <c r="B16" s="21" t="s">
        <v>15</v>
      </c>
      <c r="C16" s="22" t="s">
        <v>3</v>
      </c>
      <c r="D16" s="23">
        <f t="shared" si="1"/>
        <v>340984320</v>
      </c>
      <c r="E16" s="24">
        <f t="shared" si="2"/>
        <v>6.6624665926658597E-2</v>
      </c>
      <c r="F16" s="56">
        <f t="shared" si="3"/>
        <v>6</v>
      </c>
      <c r="G16" s="23">
        <f t="shared" si="4"/>
        <v>378435906</v>
      </c>
      <c r="H16" s="24">
        <f t="shared" si="5"/>
        <v>7.9825248314072048E-2</v>
      </c>
      <c r="I16" s="58">
        <f t="shared" si="6"/>
        <v>6</v>
      </c>
      <c r="R16" s="50" t="str">
        <f t="shared" si="0"/>
        <v>ⅩⅠ．消化器系の疾患</v>
      </c>
      <c r="S16" s="51">
        <v>340984320</v>
      </c>
      <c r="T16" s="51">
        <v>378435906</v>
      </c>
    </row>
    <row r="17" spans="2:20" ht="18.75" customHeight="1">
      <c r="B17" s="21" t="s">
        <v>17</v>
      </c>
      <c r="C17" s="22"/>
      <c r="D17" s="23">
        <f t="shared" si="1"/>
        <v>81630867</v>
      </c>
      <c r="E17" s="24">
        <f t="shared" si="2"/>
        <v>1.5949792773985911E-2</v>
      </c>
      <c r="F17" s="56">
        <f t="shared" si="3"/>
        <v>13</v>
      </c>
      <c r="G17" s="23">
        <f t="shared" si="4"/>
        <v>130427383</v>
      </c>
      <c r="H17" s="24">
        <f t="shared" si="5"/>
        <v>2.7511655394902142E-2</v>
      </c>
      <c r="I17" s="58">
        <f t="shared" si="6"/>
        <v>10</v>
      </c>
      <c r="R17" s="50" t="str">
        <f t="shared" si="0"/>
        <v>ⅩⅡ．皮膚及び皮下組織の疾患</v>
      </c>
      <c r="S17" s="51">
        <v>81630867</v>
      </c>
      <c r="T17" s="51">
        <v>130427383</v>
      </c>
    </row>
    <row r="18" spans="2:20" ht="18.75" customHeight="1">
      <c r="B18" s="21" t="s">
        <v>18</v>
      </c>
      <c r="C18" s="22"/>
      <c r="D18" s="23">
        <f t="shared" si="1"/>
        <v>563595721</v>
      </c>
      <c r="E18" s="24">
        <f t="shared" si="2"/>
        <v>0.11012053759339809</v>
      </c>
      <c r="F18" s="56">
        <f t="shared" si="3"/>
        <v>3</v>
      </c>
      <c r="G18" s="23">
        <f t="shared" si="4"/>
        <v>675456785</v>
      </c>
      <c r="H18" s="24">
        <f t="shared" si="5"/>
        <v>0.14247724577183693</v>
      </c>
      <c r="I18" s="58">
        <f t="shared" si="6"/>
        <v>2</v>
      </c>
      <c r="R18" s="50" t="str">
        <f t="shared" si="0"/>
        <v>ⅩⅢ．筋骨格系及び結合組織の疾患</v>
      </c>
      <c r="S18" s="51">
        <v>563595721</v>
      </c>
      <c r="T18" s="51">
        <v>675456785</v>
      </c>
    </row>
    <row r="19" spans="2:20" ht="18.75" customHeight="1">
      <c r="B19" s="21" t="s">
        <v>19</v>
      </c>
      <c r="C19" s="22"/>
      <c r="D19" s="23">
        <f t="shared" si="1"/>
        <v>335372965</v>
      </c>
      <c r="E19" s="24">
        <f t="shared" si="2"/>
        <v>6.5528267557751527E-2</v>
      </c>
      <c r="F19" s="56">
        <f t="shared" si="3"/>
        <v>7</v>
      </c>
      <c r="G19" s="23">
        <f t="shared" si="4"/>
        <v>523448508</v>
      </c>
      <c r="H19" s="24">
        <f t="shared" si="5"/>
        <v>0.11041343188701162</v>
      </c>
      <c r="I19" s="58">
        <f t="shared" si="6"/>
        <v>4</v>
      </c>
      <c r="R19" s="50" t="str">
        <f t="shared" si="0"/>
        <v>ⅩⅣ．腎尿路生殖器系の疾患</v>
      </c>
      <c r="S19" s="51">
        <v>335372965</v>
      </c>
      <c r="T19" s="51">
        <v>523448508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5255</v>
      </c>
      <c r="H20" s="24">
        <f t="shared" si="5"/>
        <v>1.1084616264991743E-6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5255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4717</v>
      </c>
      <c r="H21" s="24">
        <f t="shared" si="5"/>
        <v>9.9497878062732732E-7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4717</v>
      </c>
    </row>
    <row r="22" spans="2:20" ht="18.75" customHeight="1">
      <c r="B22" s="21" t="s">
        <v>23</v>
      </c>
      <c r="C22" s="22"/>
      <c r="D22" s="23">
        <f t="shared" si="1"/>
        <v>1500935</v>
      </c>
      <c r="E22" s="24">
        <f t="shared" si="2"/>
        <v>2.9326654361300046E-4</v>
      </c>
      <c r="F22" s="56">
        <f t="shared" si="3"/>
        <v>19</v>
      </c>
      <c r="G22" s="23">
        <f t="shared" si="4"/>
        <v>2101814</v>
      </c>
      <c r="H22" s="24">
        <f t="shared" si="5"/>
        <v>4.4334541675332742E-4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1500935</v>
      </c>
      <c r="T22" s="51">
        <v>2101814</v>
      </c>
    </row>
    <row r="23" spans="2:20" ht="18.75" customHeight="1">
      <c r="B23" s="21" t="s">
        <v>24</v>
      </c>
      <c r="C23" s="22"/>
      <c r="D23" s="23">
        <f t="shared" si="1"/>
        <v>73089995</v>
      </c>
      <c r="E23" s="24">
        <f t="shared" si="2"/>
        <v>1.4280998315277802E-2</v>
      </c>
      <c r="F23" s="56">
        <f t="shared" si="3"/>
        <v>14</v>
      </c>
      <c r="G23" s="23">
        <f t="shared" si="4"/>
        <v>70933938</v>
      </c>
      <c r="H23" s="24">
        <f t="shared" si="5"/>
        <v>1.4962425935199161E-2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73089995</v>
      </c>
      <c r="T23" s="51">
        <v>70933938</v>
      </c>
    </row>
    <row r="24" spans="2:20" ht="18.75" customHeight="1">
      <c r="B24" s="21" t="s">
        <v>25</v>
      </c>
      <c r="C24" s="22"/>
      <c r="D24" s="23">
        <f t="shared" si="1"/>
        <v>521512776</v>
      </c>
      <c r="E24" s="24">
        <f t="shared" si="2"/>
        <v>0.10189798310222691</v>
      </c>
      <c r="F24" s="56">
        <f t="shared" si="3"/>
        <v>5</v>
      </c>
      <c r="G24" s="23">
        <f t="shared" si="4"/>
        <v>64061133</v>
      </c>
      <c r="H24" s="24">
        <f t="shared" si="5"/>
        <v>1.351271316471169E-2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521512776</v>
      </c>
      <c r="T24" s="51">
        <v>64061133</v>
      </c>
    </row>
    <row r="25" spans="2:20" ht="18.75" customHeight="1">
      <c r="B25" s="21" t="s">
        <v>26</v>
      </c>
      <c r="C25" s="22"/>
      <c r="D25" s="23">
        <f t="shared" si="1"/>
        <v>45178408</v>
      </c>
      <c r="E25" s="24">
        <f t="shared" si="2"/>
        <v>8.827374643204355E-3</v>
      </c>
      <c r="F25" s="56">
        <f t="shared" si="3"/>
        <v>15</v>
      </c>
      <c r="G25" s="23">
        <f t="shared" si="4"/>
        <v>19598484</v>
      </c>
      <c r="H25" s="24">
        <f t="shared" si="5"/>
        <v>4.1339995150443468E-3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45178408</v>
      </c>
      <c r="T25" s="51">
        <v>19598484</v>
      </c>
    </row>
    <row r="26" spans="2:20" ht="18.75" customHeight="1">
      <c r="B26" s="21" t="s">
        <v>27</v>
      </c>
      <c r="C26" s="22"/>
      <c r="D26" s="23">
        <f t="shared" si="1"/>
        <v>45114449</v>
      </c>
      <c r="E26" s="24">
        <f t="shared" si="2"/>
        <v>8.8148777430301691E-3</v>
      </c>
      <c r="F26" s="56">
        <f t="shared" si="3"/>
        <v>16</v>
      </c>
      <c r="G26" s="23">
        <f t="shared" si="4"/>
        <v>10464790</v>
      </c>
      <c r="H26" s="24">
        <f t="shared" si="5"/>
        <v>2.207386897121274E-3</v>
      </c>
      <c r="I26" s="58">
        <f t="shared" si="6"/>
        <v>18</v>
      </c>
      <c r="R26" s="50" t="str">
        <f t="shared" si="0"/>
        <v>ⅩⅩⅡ．特殊目的用コード</v>
      </c>
      <c r="S26" s="51">
        <v>45114449</v>
      </c>
      <c r="T26" s="51">
        <v>10464790</v>
      </c>
    </row>
    <row r="27" spans="2:20" ht="18.75" customHeight="1" thickBot="1">
      <c r="B27" s="25" t="s">
        <v>28</v>
      </c>
      <c r="C27" s="26"/>
      <c r="D27" s="23">
        <f t="shared" si="1"/>
        <v>14513</v>
      </c>
      <c r="E27" s="24">
        <f t="shared" si="2"/>
        <v>2.8356839886174126E-6</v>
      </c>
      <c r="F27" s="56">
        <f t="shared" si="3"/>
        <v>20</v>
      </c>
      <c r="G27" s="23">
        <f t="shared" si="4"/>
        <v>2331576</v>
      </c>
      <c r="H27" s="24">
        <f t="shared" si="5"/>
        <v>4.9181018558828527E-4</v>
      </c>
      <c r="I27" s="58">
        <f t="shared" si="6"/>
        <v>19</v>
      </c>
      <c r="R27" s="50" t="str">
        <f t="shared" si="0"/>
        <v>分類外</v>
      </c>
      <c r="S27" s="51">
        <v>14513</v>
      </c>
      <c r="T27" s="51">
        <v>2331576</v>
      </c>
    </row>
    <row r="28" spans="2:20" ht="18.75" customHeight="1" thickTop="1">
      <c r="B28" s="27" t="s">
        <v>29</v>
      </c>
      <c r="C28" s="28"/>
      <c r="D28" s="29">
        <f>S28</f>
        <v>5117989190</v>
      </c>
      <c r="E28" s="30"/>
      <c r="F28" s="31"/>
      <c r="G28" s="29">
        <f>T28</f>
        <v>4740804620</v>
      </c>
      <c r="H28" s="30"/>
      <c r="I28" s="32"/>
      <c r="R28" s="52" t="s">
        <v>130</v>
      </c>
      <c r="S28" s="53">
        <f>SUM(S6:S27)</f>
        <v>5117989190</v>
      </c>
      <c r="T28" s="53">
        <f>SUM(T6:T27)</f>
        <v>4740804620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1" priority="1" stopIfTrue="1" operator="equal">
      <formula>0</formula>
    </cfRule>
    <cfRule type="expression" dxfId="270" priority="2" stopIfTrue="1">
      <formula>$F6&lt;=5</formula>
    </cfRule>
  </conditionalFormatting>
  <conditionalFormatting sqref="G6:I27">
    <cfRule type="cellIs" dxfId="269" priority="3" stopIfTrue="1" operator="equal">
      <formula>0</formula>
    </cfRule>
    <cfRule type="expression" dxfId="26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E8BA-9DB1-46BD-87FB-81FC0047B9A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88577273</v>
      </c>
      <c r="E6" s="20">
        <f>IFERROR(S6/$S$28,"-")</f>
        <v>2.5825591634835093E-2</v>
      </c>
      <c r="F6" s="55">
        <f>_xlfn.IFS(D6&gt;0,RANK(D6,$D$6:$D$27),D6=0,"")</f>
        <v>10</v>
      </c>
      <c r="G6" s="19">
        <f>T6</f>
        <v>68335269</v>
      </c>
      <c r="H6" s="20">
        <f>IFERROR(T6/$T$28,"-")</f>
        <v>1.903540337379114E-2</v>
      </c>
      <c r="I6" s="57">
        <f>_xlfn.IFS(G6&gt;0,RANK(G6,$G$6:$G$27),G6=0,"")</f>
        <v>11</v>
      </c>
      <c r="R6" s="50" t="str">
        <f>B6</f>
        <v>Ⅰ．感染症及び寄生虫症</v>
      </c>
      <c r="S6" s="51">
        <v>88577273</v>
      </c>
      <c r="T6" s="51">
        <v>68335269</v>
      </c>
    </row>
    <row r="7" spans="2:20" ht="18.75" customHeight="1">
      <c r="B7" s="21" t="s">
        <v>6</v>
      </c>
      <c r="C7" s="22"/>
      <c r="D7" s="23">
        <f>S7</f>
        <v>427037267</v>
      </c>
      <c r="E7" s="24">
        <f>IFERROR(S7/$S$28,"-")</f>
        <v>0.12450699481793755</v>
      </c>
      <c r="F7" s="56">
        <f>_xlfn.IFS(D7&gt;0,RANK(D7,$D$6:$D$27),D7=0,"")</f>
        <v>3</v>
      </c>
      <c r="G7" s="23">
        <f>T7</f>
        <v>386752365</v>
      </c>
      <c r="H7" s="24">
        <f>IFERROR(T7/$T$28,"-")</f>
        <v>0.10773334738087739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427037267</v>
      </c>
      <c r="T7" s="51">
        <v>386752365</v>
      </c>
    </row>
    <row r="8" spans="2:20" ht="18.75" customHeight="1">
      <c r="B8" s="21" t="s">
        <v>7</v>
      </c>
      <c r="C8" s="22"/>
      <c r="D8" s="23">
        <f t="shared" ref="D8:D27" si="1">S8</f>
        <v>49545368</v>
      </c>
      <c r="E8" s="24">
        <f t="shared" ref="E8:E27" si="2">IFERROR(S8/$S$28,"-")</f>
        <v>1.4445448567440388E-2</v>
      </c>
      <c r="F8" s="56">
        <f t="shared" ref="F8:F26" si="3">_xlfn.IFS(D8&gt;0,RANK(D8,$D$6:$D$27),D8=0,"")</f>
        <v>13</v>
      </c>
      <c r="G8" s="23">
        <f t="shared" ref="G8:G27" si="4">T8</f>
        <v>13789594</v>
      </c>
      <c r="H8" s="24">
        <f t="shared" ref="H8:H27" si="5">IFERROR(T8/$T$28,"-")</f>
        <v>3.8412153488531675E-3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49545368</v>
      </c>
      <c r="T8" s="51">
        <v>13789594</v>
      </c>
    </row>
    <row r="9" spans="2:20" ht="18.75" customHeight="1">
      <c r="B9" s="21" t="s">
        <v>1</v>
      </c>
      <c r="C9" s="22"/>
      <c r="D9" s="23">
        <f t="shared" si="1"/>
        <v>76928392</v>
      </c>
      <c r="E9" s="24">
        <f t="shared" si="2"/>
        <v>2.2429243638111492E-2</v>
      </c>
      <c r="F9" s="56">
        <f t="shared" si="3"/>
        <v>11</v>
      </c>
      <c r="G9" s="23">
        <f t="shared" si="4"/>
        <v>442429580</v>
      </c>
      <c r="H9" s="24">
        <f t="shared" si="5"/>
        <v>0.12324273604303798</v>
      </c>
      <c r="I9" s="58">
        <f t="shared" si="6"/>
        <v>3</v>
      </c>
      <c r="R9" s="50" t="str">
        <f t="shared" si="0"/>
        <v>Ⅳ．内分泌，栄養及び代謝疾患</v>
      </c>
      <c r="S9" s="51">
        <v>76928392</v>
      </c>
      <c r="T9" s="51">
        <v>442429580</v>
      </c>
    </row>
    <row r="10" spans="2:20" ht="18.75" customHeight="1">
      <c r="B10" s="21" t="s">
        <v>9</v>
      </c>
      <c r="C10" s="22"/>
      <c r="D10" s="23">
        <f t="shared" si="1"/>
        <v>71765803</v>
      </c>
      <c r="E10" s="24">
        <f t="shared" si="2"/>
        <v>2.092403907742817E-2</v>
      </c>
      <c r="F10" s="56">
        <f t="shared" si="3"/>
        <v>12</v>
      </c>
      <c r="G10" s="23">
        <f t="shared" si="4"/>
        <v>46804761</v>
      </c>
      <c r="H10" s="24">
        <f t="shared" si="5"/>
        <v>1.303788685530583E-2</v>
      </c>
      <c r="I10" s="58">
        <f t="shared" si="6"/>
        <v>14</v>
      </c>
      <c r="R10" s="50" t="str">
        <f t="shared" si="0"/>
        <v>Ⅴ．精神及び行動の障害</v>
      </c>
      <c r="S10" s="51">
        <v>71765803</v>
      </c>
      <c r="T10" s="51">
        <v>46804761</v>
      </c>
    </row>
    <row r="11" spans="2:20" ht="18.75" customHeight="1">
      <c r="B11" s="21" t="s">
        <v>10</v>
      </c>
      <c r="C11" s="22"/>
      <c r="D11" s="23">
        <f t="shared" si="1"/>
        <v>175210275</v>
      </c>
      <c r="E11" s="24">
        <f t="shared" si="2"/>
        <v>5.1084311574789119E-2</v>
      </c>
      <c r="F11" s="56">
        <f t="shared" si="3"/>
        <v>8</v>
      </c>
      <c r="G11" s="23">
        <f t="shared" si="4"/>
        <v>259413400</v>
      </c>
      <c r="H11" s="24">
        <f t="shared" si="5"/>
        <v>7.2261934164137565E-2</v>
      </c>
      <c r="I11" s="58">
        <f t="shared" si="6"/>
        <v>7</v>
      </c>
      <c r="R11" s="50" t="str">
        <f t="shared" si="0"/>
        <v>Ⅵ．神経系の疾患</v>
      </c>
      <c r="S11" s="51">
        <v>175210275</v>
      </c>
      <c r="T11" s="51">
        <v>259413400</v>
      </c>
    </row>
    <row r="12" spans="2:20" ht="18.75" customHeight="1">
      <c r="B12" s="21" t="s">
        <v>11</v>
      </c>
      <c r="C12" s="22"/>
      <c r="D12" s="23">
        <f t="shared" si="1"/>
        <v>33217594</v>
      </c>
      <c r="E12" s="24">
        <f t="shared" si="2"/>
        <v>9.6849224262723493E-3</v>
      </c>
      <c r="F12" s="56">
        <f t="shared" si="3"/>
        <v>15</v>
      </c>
      <c r="G12" s="23">
        <f t="shared" si="4"/>
        <v>220789975</v>
      </c>
      <c r="H12" s="24">
        <f t="shared" si="5"/>
        <v>6.1503031985053885E-2</v>
      </c>
      <c r="I12" s="58">
        <f t="shared" si="6"/>
        <v>8</v>
      </c>
      <c r="R12" s="50" t="str">
        <f t="shared" si="0"/>
        <v>Ⅶ．眼及び付属器の疾患</v>
      </c>
      <c r="S12" s="51">
        <v>33217594</v>
      </c>
      <c r="T12" s="51">
        <v>220789975</v>
      </c>
    </row>
    <row r="13" spans="2:20" ht="18.75" customHeight="1">
      <c r="B13" s="21" t="s">
        <v>12</v>
      </c>
      <c r="C13" s="22"/>
      <c r="D13" s="23">
        <f t="shared" si="1"/>
        <v>6288019</v>
      </c>
      <c r="E13" s="24">
        <f t="shared" si="2"/>
        <v>1.8333349558648539E-3</v>
      </c>
      <c r="F13" s="56">
        <f t="shared" si="3"/>
        <v>18</v>
      </c>
      <c r="G13" s="23">
        <f t="shared" si="4"/>
        <v>18507338</v>
      </c>
      <c r="H13" s="24">
        <f t="shared" si="5"/>
        <v>5.155385342890696E-3</v>
      </c>
      <c r="I13" s="58">
        <f t="shared" si="6"/>
        <v>15</v>
      </c>
      <c r="R13" s="50" t="str">
        <f t="shared" si="0"/>
        <v>Ⅷ．耳及び乳様突起の疾患</v>
      </c>
      <c r="S13" s="51">
        <v>6288019</v>
      </c>
      <c r="T13" s="51">
        <v>18507338</v>
      </c>
    </row>
    <row r="14" spans="2:20" ht="18.75" customHeight="1">
      <c r="B14" s="21" t="s">
        <v>13</v>
      </c>
      <c r="C14" s="22"/>
      <c r="D14" s="23">
        <f t="shared" si="1"/>
        <v>809909157</v>
      </c>
      <c r="E14" s="24">
        <f t="shared" si="2"/>
        <v>0.23613713136094786</v>
      </c>
      <c r="F14" s="56">
        <f t="shared" si="3"/>
        <v>1</v>
      </c>
      <c r="G14" s="23">
        <f t="shared" si="4"/>
        <v>579444354</v>
      </c>
      <c r="H14" s="24">
        <f t="shared" si="5"/>
        <v>0.1614094328223955</v>
      </c>
      <c r="I14" s="58">
        <f t="shared" si="6"/>
        <v>1</v>
      </c>
      <c r="R14" s="50" t="str">
        <f t="shared" si="0"/>
        <v>Ⅸ．循環器系の疾患</v>
      </c>
      <c r="S14" s="51">
        <v>809909157</v>
      </c>
      <c r="T14" s="51">
        <v>579444354</v>
      </c>
    </row>
    <row r="15" spans="2:20" ht="18.75" customHeight="1">
      <c r="B15" s="21" t="s">
        <v>2</v>
      </c>
      <c r="C15" s="22"/>
      <c r="D15" s="23">
        <f t="shared" si="1"/>
        <v>273959525</v>
      </c>
      <c r="E15" s="24">
        <f t="shared" si="2"/>
        <v>7.9875645044111876E-2</v>
      </c>
      <c r="F15" s="56">
        <f t="shared" si="3"/>
        <v>5</v>
      </c>
      <c r="G15" s="23">
        <f t="shared" si="4"/>
        <v>170312949</v>
      </c>
      <c r="H15" s="24">
        <f t="shared" si="5"/>
        <v>4.7442202707871362E-2</v>
      </c>
      <c r="I15" s="58">
        <f t="shared" si="6"/>
        <v>9</v>
      </c>
      <c r="R15" s="50" t="str">
        <f t="shared" si="0"/>
        <v>Ⅹ．呼吸器系の疾患</v>
      </c>
      <c r="S15" s="51">
        <v>273959525</v>
      </c>
      <c r="T15" s="51">
        <v>170312949</v>
      </c>
    </row>
    <row r="16" spans="2:20" ht="18.75" customHeight="1">
      <c r="B16" s="21" t="s">
        <v>15</v>
      </c>
      <c r="C16" s="22" t="s">
        <v>3</v>
      </c>
      <c r="D16" s="23">
        <f t="shared" si="1"/>
        <v>202023563</v>
      </c>
      <c r="E16" s="24">
        <f t="shared" si="2"/>
        <v>5.8901994404957352E-2</v>
      </c>
      <c r="F16" s="56">
        <f t="shared" si="3"/>
        <v>6</v>
      </c>
      <c r="G16" s="23">
        <f t="shared" si="4"/>
        <v>314927866</v>
      </c>
      <c r="H16" s="24">
        <f t="shared" si="5"/>
        <v>8.7725987629568611E-2</v>
      </c>
      <c r="I16" s="58">
        <f t="shared" si="6"/>
        <v>6</v>
      </c>
      <c r="R16" s="50" t="str">
        <f t="shared" si="0"/>
        <v>ⅩⅠ．消化器系の疾患</v>
      </c>
      <c r="S16" s="51">
        <v>202023563</v>
      </c>
      <c r="T16" s="51">
        <v>314927866</v>
      </c>
    </row>
    <row r="17" spans="2:20" ht="18.75" customHeight="1">
      <c r="B17" s="21" t="s">
        <v>17</v>
      </c>
      <c r="C17" s="22"/>
      <c r="D17" s="23">
        <f t="shared" si="1"/>
        <v>31051634</v>
      </c>
      <c r="E17" s="24">
        <f t="shared" si="2"/>
        <v>9.0534150817485753E-3</v>
      </c>
      <c r="F17" s="56">
        <f t="shared" si="3"/>
        <v>16</v>
      </c>
      <c r="G17" s="23">
        <f t="shared" si="4"/>
        <v>83183976</v>
      </c>
      <c r="H17" s="24">
        <f t="shared" si="5"/>
        <v>2.3171644168046828E-2</v>
      </c>
      <c r="I17" s="58">
        <f t="shared" si="6"/>
        <v>10</v>
      </c>
      <c r="R17" s="50" t="str">
        <f t="shared" si="0"/>
        <v>ⅩⅡ．皮膚及び皮下組織の疾患</v>
      </c>
      <c r="S17" s="51">
        <v>31051634</v>
      </c>
      <c r="T17" s="51">
        <v>83183976</v>
      </c>
    </row>
    <row r="18" spans="2:20" ht="18.75" customHeight="1">
      <c r="B18" s="21" t="s">
        <v>18</v>
      </c>
      <c r="C18" s="22"/>
      <c r="D18" s="23">
        <f t="shared" si="1"/>
        <v>446941797</v>
      </c>
      <c r="E18" s="24">
        <f t="shared" si="2"/>
        <v>0.13031036001595311</v>
      </c>
      <c r="F18" s="56">
        <f t="shared" si="3"/>
        <v>2</v>
      </c>
      <c r="G18" s="23">
        <f t="shared" si="4"/>
        <v>483204972</v>
      </c>
      <c r="H18" s="24">
        <f t="shared" si="5"/>
        <v>0.13460108797173906</v>
      </c>
      <c r="I18" s="58">
        <f t="shared" si="6"/>
        <v>2</v>
      </c>
      <c r="R18" s="50" t="str">
        <f t="shared" si="0"/>
        <v>ⅩⅢ．筋骨格系及び結合組織の疾患</v>
      </c>
      <c r="S18" s="51">
        <v>446941797</v>
      </c>
      <c r="T18" s="51">
        <v>483204972</v>
      </c>
    </row>
    <row r="19" spans="2:20" ht="18.75" customHeight="1">
      <c r="B19" s="21" t="s">
        <v>19</v>
      </c>
      <c r="C19" s="22"/>
      <c r="D19" s="23">
        <f t="shared" si="1"/>
        <v>182328636</v>
      </c>
      <c r="E19" s="24">
        <f t="shared" si="2"/>
        <v>5.315974106216266E-2</v>
      </c>
      <c r="F19" s="56">
        <f t="shared" si="3"/>
        <v>7</v>
      </c>
      <c r="G19" s="23">
        <f t="shared" si="4"/>
        <v>358286101</v>
      </c>
      <c r="H19" s="24">
        <f t="shared" si="5"/>
        <v>9.9803813690378135E-2</v>
      </c>
      <c r="I19" s="58">
        <f t="shared" si="6"/>
        <v>5</v>
      </c>
      <c r="R19" s="50" t="str">
        <f t="shared" si="0"/>
        <v>ⅩⅣ．腎尿路生殖器系の疾患</v>
      </c>
      <c r="S19" s="51">
        <v>182328636</v>
      </c>
      <c r="T19" s="51">
        <v>358286101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1136</v>
      </c>
      <c r="H20" s="24">
        <f t="shared" si="5"/>
        <v>3.1644301030887481E-7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1136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597115</v>
      </c>
      <c r="E22" s="24">
        <f t="shared" si="2"/>
        <v>1.740948623360143E-4</v>
      </c>
      <c r="F22" s="56">
        <f t="shared" si="3"/>
        <v>19</v>
      </c>
      <c r="G22" s="23">
        <f t="shared" si="4"/>
        <v>846480</v>
      </c>
      <c r="H22" s="24">
        <f t="shared" si="5"/>
        <v>2.357946121181834E-4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597115</v>
      </c>
      <c r="T22" s="51">
        <v>846480</v>
      </c>
    </row>
    <row r="23" spans="2:20" ht="18.75" customHeight="1">
      <c r="B23" s="21" t="s">
        <v>24</v>
      </c>
      <c r="C23" s="22"/>
      <c r="D23" s="23">
        <f t="shared" si="1"/>
        <v>96218129</v>
      </c>
      <c r="E23" s="24">
        <f t="shared" si="2"/>
        <v>2.8053359775728065E-2</v>
      </c>
      <c r="F23" s="56">
        <f t="shared" si="3"/>
        <v>9</v>
      </c>
      <c r="G23" s="23">
        <f t="shared" si="4"/>
        <v>67003536</v>
      </c>
      <c r="H23" s="24">
        <f t="shared" si="5"/>
        <v>1.8664437177094248E-2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96218129</v>
      </c>
      <c r="T23" s="51">
        <v>67003536</v>
      </c>
    </row>
    <row r="24" spans="2:20" ht="18.75" customHeight="1">
      <c r="B24" s="21" t="s">
        <v>25</v>
      </c>
      <c r="C24" s="22"/>
      <c r="D24" s="23">
        <f t="shared" si="1"/>
        <v>391656292</v>
      </c>
      <c r="E24" s="24">
        <f t="shared" si="2"/>
        <v>0.11419131698043729</v>
      </c>
      <c r="F24" s="56">
        <f t="shared" si="3"/>
        <v>4</v>
      </c>
      <c r="G24" s="23">
        <f t="shared" si="4"/>
        <v>56328153</v>
      </c>
      <c r="H24" s="24">
        <f t="shared" si="5"/>
        <v>1.5690713292657463E-2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391656292</v>
      </c>
      <c r="T24" s="51">
        <v>56328153</v>
      </c>
    </row>
    <row r="25" spans="2:20" ht="18.75" customHeight="1">
      <c r="B25" s="21" t="s">
        <v>26</v>
      </c>
      <c r="C25" s="22"/>
      <c r="D25" s="23">
        <f t="shared" si="1"/>
        <v>25854145</v>
      </c>
      <c r="E25" s="24">
        <f t="shared" si="2"/>
        <v>7.5380350763091736E-3</v>
      </c>
      <c r="F25" s="56">
        <f t="shared" si="3"/>
        <v>17</v>
      </c>
      <c r="G25" s="23">
        <f t="shared" si="4"/>
        <v>9802587</v>
      </c>
      <c r="H25" s="24">
        <f t="shared" si="5"/>
        <v>2.7305987139917627E-3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25854145</v>
      </c>
      <c r="T25" s="51">
        <v>9802587</v>
      </c>
    </row>
    <row r="26" spans="2:20" ht="18.75" customHeight="1">
      <c r="B26" s="21" t="s">
        <v>27</v>
      </c>
      <c r="C26" s="22"/>
      <c r="D26" s="23">
        <f t="shared" si="1"/>
        <v>40715526</v>
      </c>
      <c r="E26" s="24">
        <f t="shared" si="2"/>
        <v>1.1871019642628992E-2</v>
      </c>
      <c r="F26" s="56">
        <f t="shared" si="3"/>
        <v>14</v>
      </c>
      <c r="G26" s="23">
        <f t="shared" si="4"/>
        <v>9554164</v>
      </c>
      <c r="H26" s="24">
        <f t="shared" si="5"/>
        <v>2.661398254528768E-3</v>
      </c>
      <c r="I26" s="58">
        <f t="shared" si="6"/>
        <v>18</v>
      </c>
      <c r="R26" s="50" t="str">
        <f t="shared" si="0"/>
        <v>ⅩⅩⅡ．特殊目的用コード</v>
      </c>
      <c r="S26" s="51">
        <v>40715526</v>
      </c>
      <c r="T26" s="51">
        <v>9554164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185354</v>
      </c>
      <c r="H27" s="24">
        <f t="shared" si="5"/>
        <v>5.1632022652104913E-5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185354</v>
      </c>
    </row>
    <row r="28" spans="2:20" ht="18.75" customHeight="1" thickTop="1">
      <c r="B28" s="27" t="s">
        <v>29</v>
      </c>
      <c r="C28" s="28"/>
      <c r="D28" s="29">
        <f>S28</f>
        <v>3429825510</v>
      </c>
      <c r="E28" s="30"/>
      <c r="F28" s="31"/>
      <c r="G28" s="29">
        <f>T28</f>
        <v>3589903910</v>
      </c>
      <c r="H28" s="30"/>
      <c r="I28" s="32"/>
      <c r="R28" s="52" t="s">
        <v>130</v>
      </c>
      <c r="S28" s="53">
        <f>SUM(S6:S27)</f>
        <v>3429825510</v>
      </c>
      <c r="T28" s="53">
        <f>SUM(T6:T27)</f>
        <v>3589903910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7" priority="1" stopIfTrue="1" operator="equal">
      <formula>0</formula>
    </cfRule>
    <cfRule type="expression" dxfId="266" priority="2" stopIfTrue="1">
      <formula>$F6&lt;=5</formula>
    </cfRule>
  </conditionalFormatting>
  <conditionalFormatting sqref="G6:I27">
    <cfRule type="cellIs" dxfId="265" priority="3" stopIfTrue="1" operator="equal">
      <formula>0</formula>
    </cfRule>
    <cfRule type="expression" dxfId="26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297E-81C4-42B3-9E57-7BE45AED818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53039015</v>
      </c>
      <c r="E6" s="20">
        <f>IFERROR(S6/$S$28,"-")</f>
        <v>2.2391795611932067E-2</v>
      </c>
      <c r="F6" s="55">
        <f>_xlfn.IFS(D6&gt;0,RANK(D6,$D$6:$D$27),D6=0,"")</f>
        <v>11</v>
      </c>
      <c r="G6" s="19">
        <f>T6</f>
        <v>51159801</v>
      </c>
      <c r="H6" s="20">
        <f>IFERROR(T6/$T$28,"-")</f>
        <v>2.2892220674545175E-2</v>
      </c>
      <c r="I6" s="57">
        <f>_xlfn.IFS(G6&gt;0,RANK(G6,$G$6:$G$27),G6=0,"")</f>
        <v>10</v>
      </c>
      <c r="R6" s="50" t="str">
        <f>B6</f>
        <v>Ⅰ．感染症及び寄生虫症</v>
      </c>
      <c r="S6" s="51">
        <v>53039015</v>
      </c>
      <c r="T6" s="51">
        <v>51159801</v>
      </c>
    </row>
    <row r="7" spans="2:20" ht="18.75" customHeight="1">
      <c r="B7" s="21" t="s">
        <v>6</v>
      </c>
      <c r="C7" s="22"/>
      <c r="D7" s="23">
        <f>S7</f>
        <v>268245005</v>
      </c>
      <c r="E7" s="24">
        <f>IFERROR(S7/$S$28,"-")</f>
        <v>0.11324658510120701</v>
      </c>
      <c r="F7" s="56">
        <f>_xlfn.IFS(D7&gt;0,RANK(D7,$D$6:$D$27),D7=0,"")</f>
        <v>4</v>
      </c>
      <c r="G7" s="23">
        <f>T7</f>
        <v>238701474</v>
      </c>
      <c r="H7" s="24">
        <f>IFERROR(T7/$T$28,"-")</f>
        <v>0.10681055655684055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268245005</v>
      </c>
      <c r="T7" s="51">
        <v>238701474</v>
      </c>
    </row>
    <row r="8" spans="2:20" ht="18.75" customHeight="1">
      <c r="B8" s="21" t="s">
        <v>7</v>
      </c>
      <c r="C8" s="22"/>
      <c r="D8" s="23">
        <f t="shared" ref="D8:D27" si="1">S8</f>
        <v>40089250</v>
      </c>
      <c r="E8" s="24">
        <f t="shared" ref="E8:E27" si="2">IFERROR(S8/$S$28,"-")</f>
        <v>1.6924716498518073E-2</v>
      </c>
      <c r="F8" s="56">
        <f t="shared" ref="F8:F26" si="3">_xlfn.IFS(D8&gt;0,RANK(D8,$D$6:$D$27),D8=0,"")</f>
        <v>13</v>
      </c>
      <c r="G8" s="23">
        <f t="shared" ref="G8:G27" si="4">T8</f>
        <v>34112835</v>
      </c>
      <c r="H8" s="24">
        <f t="shared" ref="H8:H27" si="5">IFERROR(T8/$T$28,"-")</f>
        <v>1.5264299926701206E-2</v>
      </c>
      <c r="I8" s="58">
        <f t="shared" ref="I8:I27" si="6">_xlfn.IFS(G8&gt;0,RANK(G8,$G$6:$G$27),G8=0,"")</f>
        <v>14</v>
      </c>
      <c r="R8" s="50" t="str">
        <f t="shared" si="0"/>
        <v>Ⅲ．血液及び造血器の疾患並びに免疫機構の障害</v>
      </c>
      <c r="S8" s="51">
        <v>40089250</v>
      </c>
      <c r="T8" s="51">
        <v>34112835</v>
      </c>
    </row>
    <row r="9" spans="2:20" ht="18.75" customHeight="1">
      <c r="B9" s="21" t="s">
        <v>1</v>
      </c>
      <c r="C9" s="22"/>
      <c r="D9" s="23">
        <f t="shared" si="1"/>
        <v>57679964</v>
      </c>
      <c r="E9" s="24">
        <f t="shared" si="2"/>
        <v>2.4351092583291743E-2</v>
      </c>
      <c r="F9" s="56">
        <f t="shared" si="3"/>
        <v>10</v>
      </c>
      <c r="G9" s="23">
        <f t="shared" si="4"/>
        <v>290127798</v>
      </c>
      <c r="H9" s="24">
        <f t="shared" si="5"/>
        <v>0.1298220369472482</v>
      </c>
      <c r="I9" s="58">
        <f t="shared" si="6"/>
        <v>2</v>
      </c>
      <c r="R9" s="50" t="str">
        <f t="shared" si="0"/>
        <v>Ⅳ．内分泌，栄養及び代謝疾患</v>
      </c>
      <c r="S9" s="51">
        <v>57679964</v>
      </c>
      <c r="T9" s="51">
        <v>290127798</v>
      </c>
    </row>
    <row r="10" spans="2:20" ht="18.75" customHeight="1">
      <c r="B10" s="21" t="s">
        <v>9</v>
      </c>
      <c r="C10" s="22"/>
      <c r="D10" s="23">
        <f t="shared" si="1"/>
        <v>81932916</v>
      </c>
      <c r="E10" s="24">
        <f t="shared" si="2"/>
        <v>3.4590105207677753E-2</v>
      </c>
      <c r="F10" s="56">
        <f t="shared" si="3"/>
        <v>9</v>
      </c>
      <c r="G10" s="23">
        <f t="shared" si="4"/>
        <v>32579062</v>
      </c>
      <c r="H10" s="24">
        <f t="shared" si="5"/>
        <v>1.4577990181660188E-2</v>
      </c>
      <c r="I10" s="58">
        <f t="shared" si="6"/>
        <v>15</v>
      </c>
      <c r="R10" s="50" t="str">
        <f t="shared" si="0"/>
        <v>Ⅴ．精神及び行動の障害</v>
      </c>
      <c r="S10" s="51">
        <v>81932916</v>
      </c>
      <c r="T10" s="51">
        <v>32579062</v>
      </c>
    </row>
    <row r="11" spans="2:20" ht="18.75" customHeight="1">
      <c r="B11" s="21" t="s">
        <v>10</v>
      </c>
      <c r="C11" s="22"/>
      <c r="D11" s="23">
        <f t="shared" si="1"/>
        <v>108578285</v>
      </c>
      <c r="E11" s="24">
        <f t="shared" si="2"/>
        <v>4.5839138709761286E-2</v>
      </c>
      <c r="F11" s="56">
        <f t="shared" si="3"/>
        <v>8</v>
      </c>
      <c r="G11" s="23">
        <f t="shared" si="4"/>
        <v>171712926</v>
      </c>
      <c r="H11" s="24">
        <f t="shared" si="5"/>
        <v>7.6835525506908156E-2</v>
      </c>
      <c r="I11" s="58">
        <f t="shared" si="6"/>
        <v>7</v>
      </c>
      <c r="R11" s="50" t="str">
        <f t="shared" si="0"/>
        <v>Ⅵ．神経系の疾患</v>
      </c>
      <c r="S11" s="51">
        <v>108578285</v>
      </c>
      <c r="T11" s="51">
        <v>171712926</v>
      </c>
    </row>
    <row r="12" spans="2:20" ht="18.75" customHeight="1">
      <c r="B12" s="21" t="s">
        <v>11</v>
      </c>
      <c r="C12" s="22"/>
      <c r="D12" s="23">
        <f t="shared" si="1"/>
        <v>19127390</v>
      </c>
      <c r="E12" s="24">
        <f t="shared" si="2"/>
        <v>8.0751237078915076E-3</v>
      </c>
      <c r="F12" s="56">
        <f t="shared" si="3"/>
        <v>15</v>
      </c>
      <c r="G12" s="23">
        <f t="shared" si="4"/>
        <v>108926840</v>
      </c>
      <c r="H12" s="24">
        <f t="shared" si="5"/>
        <v>4.8740949142098387E-2</v>
      </c>
      <c r="I12" s="58">
        <f t="shared" si="6"/>
        <v>8</v>
      </c>
      <c r="R12" s="50" t="str">
        <f t="shared" si="0"/>
        <v>Ⅶ．眼及び付属器の疾患</v>
      </c>
      <c r="S12" s="51">
        <v>19127390</v>
      </c>
      <c r="T12" s="51">
        <v>108926840</v>
      </c>
    </row>
    <row r="13" spans="2:20" ht="18.75" customHeight="1">
      <c r="B13" s="21" t="s">
        <v>12</v>
      </c>
      <c r="C13" s="22"/>
      <c r="D13" s="23">
        <f t="shared" si="1"/>
        <v>5822678</v>
      </c>
      <c r="E13" s="24">
        <f t="shared" si="2"/>
        <v>2.4581945137950503E-3</v>
      </c>
      <c r="F13" s="56">
        <f t="shared" si="3"/>
        <v>18</v>
      </c>
      <c r="G13" s="23">
        <f t="shared" si="4"/>
        <v>12908128</v>
      </c>
      <c r="H13" s="24">
        <f t="shared" si="5"/>
        <v>5.7759355762794203E-3</v>
      </c>
      <c r="I13" s="58">
        <f t="shared" si="6"/>
        <v>16</v>
      </c>
      <c r="R13" s="50" t="str">
        <f t="shared" si="0"/>
        <v>Ⅷ．耳及び乳様突起の疾患</v>
      </c>
      <c r="S13" s="51">
        <v>5822678</v>
      </c>
      <c r="T13" s="51">
        <v>12908128</v>
      </c>
    </row>
    <row r="14" spans="2:20" ht="18.75" customHeight="1">
      <c r="B14" s="21" t="s">
        <v>13</v>
      </c>
      <c r="C14" s="22"/>
      <c r="D14" s="23">
        <f t="shared" si="1"/>
        <v>559680891</v>
      </c>
      <c r="E14" s="24">
        <f t="shared" si="2"/>
        <v>0.23628380201208543</v>
      </c>
      <c r="F14" s="56">
        <f t="shared" si="3"/>
        <v>1</v>
      </c>
      <c r="G14" s="23">
        <f t="shared" si="4"/>
        <v>356290503</v>
      </c>
      <c r="H14" s="24">
        <f t="shared" si="5"/>
        <v>0.15942753215401873</v>
      </c>
      <c r="I14" s="58">
        <f t="shared" si="6"/>
        <v>1</v>
      </c>
      <c r="R14" s="50" t="str">
        <f t="shared" si="0"/>
        <v>Ⅸ．循環器系の疾患</v>
      </c>
      <c r="S14" s="51">
        <v>559680891</v>
      </c>
      <c r="T14" s="51">
        <v>356290503</v>
      </c>
    </row>
    <row r="15" spans="2:20" ht="18.75" customHeight="1">
      <c r="B15" s="21" t="s">
        <v>2</v>
      </c>
      <c r="C15" s="22"/>
      <c r="D15" s="23">
        <f t="shared" si="1"/>
        <v>213305590</v>
      </c>
      <c r="E15" s="24">
        <f t="shared" si="2"/>
        <v>9.0052486347315844E-2</v>
      </c>
      <c r="F15" s="56">
        <f t="shared" si="3"/>
        <v>5</v>
      </c>
      <c r="G15" s="23">
        <f t="shared" si="4"/>
        <v>105355499</v>
      </c>
      <c r="H15" s="24">
        <f t="shared" si="5"/>
        <v>4.7142899019189374E-2</v>
      </c>
      <c r="I15" s="58">
        <f t="shared" si="6"/>
        <v>9</v>
      </c>
      <c r="R15" s="50" t="str">
        <f t="shared" si="0"/>
        <v>Ⅹ．呼吸器系の疾患</v>
      </c>
      <c r="S15" s="51">
        <v>213305590</v>
      </c>
      <c r="T15" s="51">
        <v>105355499</v>
      </c>
    </row>
    <row r="16" spans="2:20" ht="18.75" customHeight="1">
      <c r="B16" s="21" t="s">
        <v>15</v>
      </c>
      <c r="C16" s="22" t="s">
        <v>3</v>
      </c>
      <c r="D16" s="23">
        <f t="shared" si="1"/>
        <v>142080701</v>
      </c>
      <c r="E16" s="24">
        <f t="shared" si="2"/>
        <v>5.9983052422674744E-2</v>
      </c>
      <c r="F16" s="56">
        <f t="shared" si="3"/>
        <v>7</v>
      </c>
      <c r="G16" s="23">
        <f t="shared" si="4"/>
        <v>191269222</v>
      </c>
      <c r="H16" s="24">
        <f t="shared" si="5"/>
        <v>8.5586283618901693E-2</v>
      </c>
      <c r="I16" s="58">
        <f t="shared" si="6"/>
        <v>6</v>
      </c>
      <c r="R16" s="50" t="str">
        <f t="shared" si="0"/>
        <v>ⅩⅠ．消化器系の疾患</v>
      </c>
      <c r="S16" s="51">
        <v>142080701</v>
      </c>
      <c r="T16" s="51">
        <v>191269222</v>
      </c>
    </row>
    <row r="17" spans="2:20" ht="18.75" customHeight="1">
      <c r="B17" s="21" t="s">
        <v>17</v>
      </c>
      <c r="C17" s="22"/>
      <c r="D17" s="23">
        <f t="shared" si="1"/>
        <v>27590383</v>
      </c>
      <c r="E17" s="24">
        <f t="shared" si="2"/>
        <v>1.1647995668677578E-2</v>
      </c>
      <c r="F17" s="56">
        <f t="shared" si="3"/>
        <v>14</v>
      </c>
      <c r="G17" s="23">
        <f t="shared" si="4"/>
        <v>49959028</v>
      </c>
      <c r="H17" s="24">
        <f t="shared" si="5"/>
        <v>2.2354916776587564E-2</v>
      </c>
      <c r="I17" s="58">
        <f t="shared" si="6"/>
        <v>11</v>
      </c>
      <c r="R17" s="50" t="str">
        <f t="shared" si="0"/>
        <v>ⅩⅡ．皮膚及び皮下組織の疾患</v>
      </c>
      <c r="S17" s="51">
        <v>27590383</v>
      </c>
      <c r="T17" s="51">
        <v>49959028</v>
      </c>
    </row>
    <row r="18" spans="2:20" ht="18.75" customHeight="1">
      <c r="B18" s="21" t="s">
        <v>18</v>
      </c>
      <c r="C18" s="22"/>
      <c r="D18" s="23">
        <f t="shared" si="1"/>
        <v>271005491</v>
      </c>
      <c r="E18" s="24">
        <f t="shared" si="2"/>
        <v>0.11441199585217213</v>
      </c>
      <c r="F18" s="56">
        <f t="shared" si="3"/>
        <v>3</v>
      </c>
      <c r="G18" s="23">
        <f t="shared" si="4"/>
        <v>260664509</v>
      </c>
      <c r="H18" s="24">
        <f t="shared" si="5"/>
        <v>0.11663824615052679</v>
      </c>
      <c r="I18" s="58">
        <f t="shared" si="6"/>
        <v>3</v>
      </c>
      <c r="R18" s="50" t="str">
        <f t="shared" si="0"/>
        <v>ⅩⅢ．筋骨格系及び結合組織の疾患</v>
      </c>
      <c r="S18" s="51">
        <v>271005491</v>
      </c>
      <c r="T18" s="51">
        <v>260664509</v>
      </c>
    </row>
    <row r="19" spans="2:20" ht="18.75" customHeight="1">
      <c r="B19" s="21" t="s">
        <v>19</v>
      </c>
      <c r="C19" s="22"/>
      <c r="D19" s="23">
        <f t="shared" si="1"/>
        <v>148467629</v>
      </c>
      <c r="E19" s="24">
        <f t="shared" si="2"/>
        <v>6.2679459706334248E-2</v>
      </c>
      <c r="F19" s="56">
        <f t="shared" si="3"/>
        <v>6</v>
      </c>
      <c r="G19" s="23">
        <f t="shared" si="4"/>
        <v>238559030</v>
      </c>
      <c r="H19" s="24">
        <f t="shared" si="5"/>
        <v>0.10674681785148935</v>
      </c>
      <c r="I19" s="58">
        <f t="shared" si="6"/>
        <v>5</v>
      </c>
      <c r="R19" s="50" t="str">
        <f t="shared" si="0"/>
        <v>ⅩⅣ．腎尿路生殖器系の疾患</v>
      </c>
      <c r="S19" s="51">
        <v>148467629</v>
      </c>
      <c r="T19" s="51">
        <v>238559030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10960</v>
      </c>
      <c r="H20" s="24">
        <f t="shared" si="5"/>
        <v>4.9042164685709997E-6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10960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58178</v>
      </c>
      <c r="E22" s="24">
        <f t="shared" si="2"/>
        <v>2.4561351395967362E-5</v>
      </c>
      <c r="F22" s="56">
        <f t="shared" si="3"/>
        <v>19</v>
      </c>
      <c r="G22" s="23">
        <f t="shared" si="4"/>
        <v>606437</v>
      </c>
      <c r="H22" s="24">
        <f t="shared" si="5"/>
        <v>2.713593359991598E-4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58178</v>
      </c>
      <c r="T22" s="51">
        <v>606437</v>
      </c>
    </row>
    <row r="23" spans="2:20" ht="18.75" customHeight="1">
      <c r="B23" s="21" t="s">
        <v>24</v>
      </c>
      <c r="C23" s="22"/>
      <c r="D23" s="23">
        <f t="shared" si="1"/>
        <v>51090484</v>
      </c>
      <c r="E23" s="24">
        <f t="shared" si="2"/>
        <v>2.1569172720169963E-2</v>
      </c>
      <c r="F23" s="56">
        <f t="shared" si="3"/>
        <v>12</v>
      </c>
      <c r="G23" s="23">
        <f t="shared" si="4"/>
        <v>43295201</v>
      </c>
      <c r="H23" s="24">
        <f t="shared" si="5"/>
        <v>1.9373087386340478E-2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51090484</v>
      </c>
      <c r="T23" s="51">
        <v>43295201</v>
      </c>
    </row>
    <row r="24" spans="2:20" ht="18.75" customHeight="1">
      <c r="B24" s="21" t="s">
        <v>25</v>
      </c>
      <c r="C24" s="22"/>
      <c r="D24" s="23">
        <f t="shared" si="1"/>
        <v>294970471</v>
      </c>
      <c r="E24" s="24">
        <f t="shared" si="2"/>
        <v>0.12452943362894908</v>
      </c>
      <c r="F24" s="56">
        <f t="shared" si="3"/>
        <v>2</v>
      </c>
      <c r="G24" s="23">
        <f t="shared" si="4"/>
        <v>34762606</v>
      </c>
      <c r="H24" s="24">
        <f t="shared" si="5"/>
        <v>1.5555049711281483E-2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294970471</v>
      </c>
      <c r="T24" s="51">
        <v>34762606</v>
      </c>
    </row>
    <row r="25" spans="2:20" ht="18.75" customHeight="1">
      <c r="B25" s="21" t="s">
        <v>26</v>
      </c>
      <c r="C25" s="22"/>
      <c r="D25" s="23">
        <f t="shared" si="1"/>
        <v>14681697</v>
      </c>
      <c r="E25" s="24">
        <f t="shared" si="2"/>
        <v>6.1982591203912103E-3</v>
      </c>
      <c r="F25" s="56">
        <f t="shared" si="3"/>
        <v>16</v>
      </c>
      <c r="G25" s="23">
        <f t="shared" si="4"/>
        <v>9035680</v>
      </c>
      <c r="H25" s="24">
        <f t="shared" si="5"/>
        <v>4.0431506077315341E-3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14681697</v>
      </c>
      <c r="T25" s="51">
        <v>9035680</v>
      </c>
    </row>
    <row r="26" spans="2:20" ht="18.75" customHeight="1">
      <c r="B26" s="21" t="s">
        <v>27</v>
      </c>
      <c r="C26" s="22"/>
      <c r="D26" s="23">
        <f t="shared" si="1"/>
        <v>11234722</v>
      </c>
      <c r="E26" s="24">
        <f t="shared" si="2"/>
        <v>4.7430292357593115E-3</v>
      </c>
      <c r="F26" s="56">
        <f t="shared" si="3"/>
        <v>17</v>
      </c>
      <c r="G26" s="23">
        <f t="shared" si="4"/>
        <v>4621451</v>
      </c>
      <c r="H26" s="24">
        <f t="shared" si="5"/>
        <v>2.0679376006290068E-3</v>
      </c>
      <c r="I26" s="58">
        <f t="shared" si="6"/>
        <v>18</v>
      </c>
      <c r="R26" s="50" t="str">
        <f t="shared" si="0"/>
        <v>ⅩⅩⅡ．特殊目的用コード</v>
      </c>
      <c r="S26" s="51">
        <v>11234722</v>
      </c>
      <c r="T26" s="51">
        <v>4621451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152640</v>
      </c>
      <c r="H27" s="24">
        <f t="shared" si="5"/>
        <v>6.8301058554988815E-5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152640</v>
      </c>
    </row>
    <row r="28" spans="2:20" ht="18.75" customHeight="1" thickTop="1">
      <c r="B28" s="27" t="s">
        <v>29</v>
      </c>
      <c r="C28" s="28"/>
      <c r="D28" s="29">
        <f>S28</f>
        <v>2368680740</v>
      </c>
      <c r="E28" s="30"/>
      <c r="F28" s="31"/>
      <c r="G28" s="29">
        <f>T28</f>
        <v>2234811630</v>
      </c>
      <c r="H28" s="30"/>
      <c r="I28" s="32"/>
      <c r="R28" s="52" t="s">
        <v>130</v>
      </c>
      <c r="S28" s="53">
        <f>SUM(S6:S27)</f>
        <v>2368680740</v>
      </c>
      <c r="T28" s="53">
        <f>SUM(T6:T27)</f>
        <v>2234811630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3" priority="1" stopIfTrue="1" operator="equal">
      <formula>0</formula>
    </cfRule>
    <cfRule type="expression" dxfId="262" priority="2" stopIfTrue="1">
      <formula>$F6&lt;=5</formula>
    </cfRule>
  </conditionalFormatting>
  <conditionalFormatting sqref="G6:I27">
    <cfRule type="cellIs" dxfId="261" priority="3" stopIfTrue="1" operator="equal">
      <formula>0</formula>
    </cfRule>
    <cfRule type="expression" dxfId="26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E5E85-17A8-4A56-A7DB-90563E15EC2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102297236</v>
      </c>
      <c r="E6" s="20">
        <f>IFERROR(S6/$S$28,"-")</f>
        <v>1.7741749694821087E-2</v>
      </c>
      <c r="F6" s="55">
        <f>_xlfn.IFS(D6&gt;0,RANK(D6,$D$6:$D$27),D6=0,"")</f>
        <v>12</v>
      </c>
      <c r="G6" s="19">
        <f>T6</f>
        <v>87621945</v>
      </c>
      <c r="H6" s="20">
        <f>IFERROR(T6/$T$28,"-")</f>
        <v>1.6160940008595023E-2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102297236</v>
      </c>
      <c r="T6" s="51">
        <v>87621945</v>
      </c>
    </row>
    <row r="7" spans="2:20" ht="18.75" customHeight="1">
      <c r="B7" s="21" t="s">
        <v>6</v>
      </c>
      <c r="C7" s="22"/>
      <c r="D7" s="23">
        <f>S7</f>
        <v>661037897</v>
      </c>
      <c r="E7" s="24">
        <f>IFERROR(S7/$S$28,"-")</f>
        <v>0.11464599989157989</v>
      </c>
      <c r="F7" s="56">
        <f>_xlfn.IFS(D7&gt;0,RANK(D7,$D$6:$D$27),D7=0,"")</f>
        <v>3</v>
      </c>
      <c r="G7" s="23">
        <f>T7</f>
        <v>567092304</v>
      </c>
      <c r="H7" s="24">
        <f>IFERROR(T7/$T$28,"-")</f>
        <v>0.10459417106388054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661037897</v>
      </c>
      <c r="T7" s="51">
        <v>567092304</v>
      </c>
    </row>
    <row r="8" spans="2:20" ht="18.75" customHeight="1">
      <c r="B8" s="21" t="s">
        <v>7</v>
      </c>
      <c r="C8" s="22"/>
      <c r="D8" s="23">
        <f t="shared" ref="D8:D27" si="1">S8</f>
        <v>82895205</v>
      </c>
      <c r="E8" s="24">
        <f t="shared" ref="E8:E27" si="2">IFERROR(S8/$S$28,"-")</f>
        <v>1.4376790962474111E-2</v>
      </c>
      <c r="F8" s="56">
        <f t="shared" ref="F8:F26" si="3">_xlfn.IFS(D8&gt;0,RANK(D8,$D$6:$D$27),D8=0,"")</f>
        <v>13</v>
      </c>
      <c r="G8" s="23">
        <f t="shared" ref="G8:G27" si="4">T8</f>
        <v>37125428</v>
      </c>
      <c r="H8" s="24">
        <f t="shared" ref="H8:H27" si="5">IFERROR(T8/$T$28,"-")</f>
        <v>6.8473921082374276E-3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82895205</v>
      </c>
      <c r="T8" s="51">
        <v>37125428</v>
      </c>
    </row>
    <row r="9" spans="2:20" ht="18.75" customHeight="1">
      <c r="B9" s="21" t="s">
        <v>1</v>
      </c>
      <c r="C9" s="22"/>
      <c r="D9" s="23">
        <f t="shared" si="1"/>
        <v>134077398</v>
      </c>
      <c r="E9" s="24">
        <f t="shared" si="2"/>
        <v>2.3253488833744299E-2</v>
      </c>
      <c r="F9" s="56">
        <f t="shared" si="3"/>
        <v>10</v>
      </c>
      <c r="G9" s="23">
        <f t="shared" si="4"/>
        <v>639639786</v>
      </c>
      <c r="H9" s="24">
        <f t="shared" si="5"/>
        <v>0.11797478598148625</v>
      </c>
      <c r="I9" s="58">
        <f t="shared" si="6"/>
        <v>4</v>
      </c>
      <c r="R9" s="50" t="str">
        <f t="shared" si="0"/>
        <v>Ⅳ．内分泌，栄養及び代謝疾患</v>
      </c>
      <c r="S9" s="51">
        <v>134077398</v>
      </c>
      <c r="T9" s="51">
        <v>639639786</v>
      </c>
    </row>
    <row r="10" spans="2:20" ht="18.75" customHeight="1">
      <c r="B10" s="21" t="s">
        <v>9</v>
      </c>
      <c r="C10" s="22"/>
      <c r="D10" s="23">
        <f t="shared" si="1"/>
        <v>165980156</v>
      </c>
      <c r="E10" s="24">
        <f t="shared" si="2"/>
        <v>2.8786490204479778E-2</v>
      </c>
      <c r="F10" s="56">
        <f t="shared" si="3"/>
        <v>9</v>
      </c>
      <c r="G10" s="23">
        <f t="shared" si="4"/>
        <v>76978916</v>
      </c>
      <c r="H10" s="24">
        <f t="shared" si="5"/>
        <v>1.4197945998604295E-2</v>
      </c>
      <c r="I10" s="58">
        <f t="shared" si="6"/>
        <v>13</v>
      </c>
      <c r="R10" s="50" t="str">
        <f t="shared" si="0"/>
        <v>Ⅴ．精神及び行動の障害</v>
      </c>
      <c r="S10" s="51">
        <v>165980156</v>
      </c>
      <c r="T10" s="51">
        <v>76978916</v>
      </c>
    </row>
    <row r="11" spans="2:20" ht="18.75" customHeight="1">
      <c r="B11" s="21" t="s">
        <v>10</v>
      </c>
      <c r="C11" s="22"/>
      <c r="D11" s="23">
        <f t="shared" si="1"/>
        <v>309538346</v>
      </c>
      <c r="E11" s="24">
        <f t="shared" si="2"/>
        <v>5.3684264310728043E-2</v>
      </c>
      <c r="F11" s="56">
        <f t="shared" si="3"/>
        <v>8</v>
      </c>
      <c r="G11" s="23">
        <f t="shared" si="4"/>
        <v>322245797</v>
      </c>
      <c r="H11" s="24">
        <f t="shared" si="5"/>
        <v>5.9434825297919262E-2</v>
      </c>
      <c r="I11" s="58">
        <f t="shared" si="6"/>
        <v>8</v>
      </c>
      <c r="R11" s="50" t="str">
        <f t="shared" si="0"/>
        <v>Ⅵ．神経系の疾患</v>
      </c>
      <c r="S11" s="51">
        <v>309538346</v>
      </c>
      <c r="T11" s="51">
        <v>322245797</v>
      </c>
    </row>
    <row r="12" spans="2:20" ht="18.75" customHeight="1">
      <c r="B12" s="21" t="s">
        <v>11</v>
      </c>
      <c r="C12" s="22"/>
      <c r="D12" s="23">
        <f t="shared" si="1"/>
        <v>69130585</v>
      </c>
      <c r="E12" s="24">
        <f t="shared" si="2"/>
        <v>1.1989547159676466E-2</v>
      </c>
      <c r="F12" s="56">
        <f t="shared" si="3"/>
        <v>15</v>
      </c>
      <c r="G12" s="23">
        <f t="shared" si="4"/>
        <v>349976866</v>
      </c>
      <c r="H12" s="24">
        <f t="shared" si="5"/>
        <v>6.4549527356669606E-2</v>
      </c>
      <c r="I12" s="58">
        <f t="shared" si="6"/>
        <v>7</v>
      </c>
      <c r="R12" s="50" t="str">
        <f t="shared" si="0"/>
        <v>Ⅶ．眼及び付属器の疾患</v>
      </c>
      <c r="S12" s="51">
        <v>69130585</v>
      </c>
      <c r="T12" s="51">
        <v>349976866</v>
      </c>
    </row>
    <row r="13" spans="2:20" ht="18.75" customHeight="1">
      <c r="B13" s="21" t="s">
        <v>12</v>
      </c>
      <c r="C13" s="22"/>
      <c r="D13" s="23">
        <f t="shared" si="1"/>
        <v>6960602</v>
      </c>
      <c r="E13" s="24">
        <f t="shared" si="2"/>
        <v>1.2072003432162237E-3</v>
      </c>
      <c r="F13" s="56">
        <f t="shared" si="3"/>
        <v>18</v>
      </c>
      <c r="G13" s="23">
        <f t="shared" si="4"/>
        <v>24247787</v>
      </c>
      <c r="H13" s="24">
        <f t="shared" si="5"/>
        <v>4.4722475750588542E-3</v>
      </c>
      <c r="I13" s="58">
        <f t="shared" si="6"/>
        <v>16</v>
      </c>
      <c r="R13" s="50" t="str">
        <f t="shared" si="0"/>
        <v>Ⅷ．耳及び乳様突起の疾患</v>
      </c>
      <c r="S13" s="51">
        <v>6960602</v>
      </c>
      <c r="T13" s="51">
        <v>24247787</v>
      </c>
    </row>
    <row r="14" spans="2:20" ht="18.75" customHeight="1">
      <c r="B14" s="21" t="s">
        <v>13</v>
      </c>
      <c r="C14" s="22"/>
      <c r="D14" s="23">
        <f t="shared" si="1"/>
        <v>1249050303</v>
      </c>
      <c r="E14" s="24">
        <f t="shared" si="2"/>
        <v>0.21662694612849984</v>
      </c>
      <c r="F14" s="56">
        <f t="shared" si="3"/>
        <v>1</v>
      </c>
      <c r="G14" s="23">
        <f t="shared" si="4"/>
        <v>847916055</v>
      </c>
      <c r="H14" s="24">
        <f t="shared" si="5"/>
        <v>0.15638913855632353</v>
      </c>
      <c r="I14" s="58">
        <f t="shared" si="6"/>
        <v>1</v>
      </c>
      <c r="R14" s="50" t="str">
        <f t="shared" si="0"/>
        <v>Ⅸ．循環器系の疾患</v>
      </c>
      <c r="S14" s="51">
        <v>1249050303</v>
      </c>
      <c r="T14" s="51">
        <v>847916055</v>
      </c>
    </row>
    <row r="15" spans="2:20" ht="18.75" customHeight="1">
      <c r="B15" s="21" t="s">
        <v>2</v>
      </c>
      <c r="C15" s="22"/>
      <c r="D15" s="23">
        <f t="shared" si="1"/>
        <v>396910265</v>
      </c>
      <c r="E15" s="24">
        <f t="shared" si="2"/>
        <v>6.8837466663665345E-2</v>
      </c>
      <c r="F15" s="56">
        <f t="shared" si="3"/>
        <v>6</v>
      </c>
      <c r="G15" s="23">
        <f t="shared" si="4"/>
        <v>275933326</v>
      </c>
      <c r="H15" s="24">
        <f t="shared" si="5"/>
        <v>5.0892980381319924E-2</v>
      </c>
      <c r="I15" s="58">
        <f t="shared" si="6"/>
        <v>9</v>
      </c>
      <c r="R15" s="50" t="str">
        <f t="shared" si="0"/>
        <v>Ⅹ．呼吸器系の疾患</v>
      </c>
      <c r="S15" s="51">
        <v>396910265</v>
      </c>
      <c r="T15" s="51">
        <v>275933326</v>
      </c>
    </row>
    <row r="16" spans="2:20" ht="18.75" customHeight="1">
      <c r="B16" s="21" t="s">
        <v>15</v>
      </c>
      <c r="C16" s="22" t="s">
        <v>3</v>
      </c>
      <c r="D16" s="23">
        <f t="shared" si="1"/>
        <v>405978560</v>
      </c>
      <c r="E16" s="24">
        <f t="shared" si="2"/>
        <v>7.0410211210241339E-2</v>
      </c>
      <c r="F16" s="56">
        <f t="shared" si="3"/>
        <v>5</v>
      </c>
      <c r="G16" s="23">
        <f t="shared" si="4"/>
        <v>485313916</v>
      </c>
      <c r="H16" s="24">
        <f t="shared" si="5"/>
        <v>8.9511013271987114E-2</v>
      </c>
      <c r="I16" s="58">
        <f t="shared" si="6"/>
        <v>6</v>
      </c>
      <c r="R16" s="50" t="str">
        <f t="shared" si="0"/>
        <v>ⅩⅠ．消化器系の疾患</v>
      </c>
      <c r="S16" s="51">
        <v>405978560</v>
      </c>
      <c r="T16" s="51">
        <v>485313916</v>
      </c>
    </row>
    <row r="17" spans="2:20" ht="18.75" customHeight="1">
      <c r="B17" s="21" t="s">
        <v>17</v>
      </c>
      <c r="C17" s="22"/>
      <c r="D17" s="23">
        <f t="shared" si="1"/>
        <v>78030435</v>
      </c>
      <c r="E17" s="24">
        <f t="shared" si="2"/>
        <v>1.3533077729959455E-2</v>
      </c>
      <c r="F17" s="56">
        <f t="shared" si="3"/>
        <v>14</v>
      </c>
      <c r="G17" s="23">
        <f t="shared" si="4"/>
        <v>118754111</v>
      </c>
      <c r="H17" s="24">
        <f t="shared" si="5"/>
        <v>2.1902938397966792E-2</v>
      </c>
      <c r="I17" s="58">
        <f t="shared" si="6"/>
        <v>10</v>
      </c>
      <c r="R17" s="50" t="str">
        <f t="shared" si="0"/>
        <v>ⅩⅡ．皮膚及び皮下組織の疾患</v>
      </c>
      <c r="S17" s="51">
        <v>78030435</v>
      </c>
      <c r="T17" s="51">
        <v>118754111</v>
      </c>
    </row>
    <row r="18" spans="2:20" ht="18.75" customHeight="1">
      <c r="B18" s="21" t="s">
        <v>18</v>
      </c>
      <c r="C18" s="22"/>
      <c r="D18" s="23">
        <f t="shared" si="1"/>
        <v>962462743</v>
      </c>
      <c r="E18" s="24">
        <f t="shared" si="2"/>
        <v>0.16692311292650092</v>
      </c>
      <c r="F18" s="56">
        <f t="shared" si="3"/>
        <v>2</v>
      </c>
      <c r="G18" s="23">
        <f t="shared" si="4"/>
        <v>710380026</v>
      </c>
      <c r="H18" s="24">
        <f t="shared" si="5"/>
        <v>0.13102207424738374</v>
      </c>
      <c r="I18" s="58">
        <f t="shared" si="6"/>
        <v>2</v>
      </c>
      <c r="R18" s="50" t="str">
        <f t="shared" si="0"/>
        <v>ⅩⅢ．筋骨格系及び結合組織の疾患</v>
      </c>
      <c r="S18" s="51">
        <v>962462743</v>
      </c>
      <c r="T18" s="51">
        <v>710380026</v>
      </c>
    </row>
    <row r="19" spans="2:20" ht="18.75" customHeight="1">
      <c r="B19" s="21" t="s">
        <v>19</v>
      </c>
      <c r="C19" s="22"/>
      <c r="D19" s="23">
        <f t="shared" si="1"/>
        <v>315860079</v>
      </c>
      <c r="E19" s="24">
        <f t="shared" si="2"/>
        <v>5.4780663479552995E-2</v>
      </c>
      <c r="F19" s="56">
        <f t="shared" si="3"/>
        <v>7</v>
      </c>
      <c r="G19" s="23">
        <f t="shared" si="4"/>
        <v>656379537</v>
      </c>
      <c r="H19" s="24">
        <f t="shared" si="5"/>
        <v>0.12106225581190166</v>
      </c>
      <c r="I19" s="58">
        <f t="shared" si="6"/>
        <v>3</v>
      </c>
      <c r="R19" s="50" t="str">
        <f t="shared" si="0"/>
        <v>ⅩⅣ．腎尿路生殖器系の疾患</v>
      </c>
      <c r="S19" s="51">
        <v>315860079</v>
      </c>
      <c r="T19" s="51">
        <v>656379537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8116</v>
      </c>
      <c r="H20" s="24">
        <f t="shared" si="5"/>
        <v>1.4969102672824396E-6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8116</v>
      </c>
    </row>
    <row r="21" spans="2:20" ht="18.75" customHeight="1">
      <c r="B21" s="21" t="s">
        <v>22</v>
      </c>
      <c r="C21" s="22" t="s">
        <v>3</v>
      </c>
      <c r="D21" s="23">
        <f t="shared" si="1"/>
        <v>1129</v>
      </c>
      <c r="E21" s="24">
        <f t="shared" si="2"/>
        <v>1.9580622300931968E-7</v>
      </c>
      <c r="F21" s="56">
        <f t="shared" si="3"/>
        <v>20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1129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1897731</v>
      </c>
      <c r="E22" s="24">
        <f t="shared" si="2"/>
        <v>3.2912979574641212E-4</v>
      </c>
      <c r="F22" s="56">
        <f t="shared" si="3"/>
        <v>19</v>
      </c>
      <c r="G22" s="23">
        <f t="shared" si="4"/>
        <v>2224341</v>
      </c>
      <c r="H22" s="24">
        <f t="shared" si="5"/>
        <v>4.1025614598783744E-4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1897731</v>
      </c>
      <c r="T22" s="51">
        <v>2224341</v>
      </c>
    </row>
    <row r="23" spans="2:20" ht="18.75" customHeight="1">
      <c r="B23" s="21" t="s">
        <v>24</v>
      </c>
      <c r="C23" s="22"/>
      <c r="D23" s="23">
        <f t="shared" si="1"/>
        <v>126995099</v>
      </c>
      <c r="E23" s="24">
        <f t="shared" si="2"/>
        <v>2.2025182175274254E-2</v>
      </c>
      <c r="F23" s="56">
        <f t="shared" si="3"/>
        <v>11</v>
      </c>
      <c r="G23" s="23">
        <f t="shared" si="4"/>
        <v>118139843</v>
      </c>
      <c r="H23" s="24">
        <f t="shared" si="5"/>
        <v>2.1789643169274942E-2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126995099</v>
      </c>
      <c r="T23" s="51">
        <v>118139843</v>
      </c>
    </row>
    <row r="24" spans="2:20" ht="18.75" customHeight="1">
      <c r="B24" s="21" t="s">
        <v>25</v>
      </c>
      <c r="C24" s="22"/>
      <c r="D24" s="23">
        <f t="shared" si="1"/>
        <v>643482580</v>
      </c>
      <c r="E24" s="24">
        <f t="shared" si="2"/>
        <v>0.11160132290707918</v>
      </c>
      <c r="F24" s="56">
        <f t="shared" si="3"/>
        <v>4</v>
      </c>
      <c r="G24" s="23">
        <f t="shared" si="4"/>
        <v>74552207</v>
      </c>
      <c r="H24" s="24">
        <f t="shared" si="5"/>
        <v>1.3750365217701548E-2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643482580</v>
      </c>
      <c r="T24" s="51">
        <v>74552207</v>
      </c>
    </row>
    <row r="25" spans="2:20" ht="18.75" customHeight="1">
      <c r="B25" s="21" t="s">
        <v>26</v>
      </c>
      <c r="C25" s="22"/>
      <c r="D25" s="23">
        <f t="shared" si="1"/>
        <v>28669758</v>
      </c>
      <c r="E25" s="24">
        <f t="shared" si="2"/>
        <v>4.9722914336326196E-3</v>
      </c>
      <c r="F25" s="56">
        <f t="shared" si="3"/>
        <v>16</v>
      </c>
      <c r="G25" s="23">
        <f t="shared" si="4"/>
        <v>18824360</v>
      </c>
      <c r="H25" s="24">
        <f t="shared" si="5"/>
        <v>3.4719538884944385E-3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28669758</v>
      </c>
      <c r="T25" s="51">
        <v>18824360</v>
      </c>
    </row>
    <row r="26" spans="2:20" ht="18.75" customHeight="1">
      <c r="B26" s="21" t="s">
        <v>27</v>
      </c>
      <c r="C26" s="22"/>
      <c r="D26" s="23">
        <f t="shared" si="1"/>
        <v>24648483</v>
      </c>
      <c r="E26" s="24">
        <f t="shared" si="2"/>
        <v>4.274868342904717E-3</v>
      </c>
      <c r="F26" s="56">
        <f t="shared" si="3"/>
        <v>17</v>
      </c>
      <c r="G26" s="23">
        <f t="shared" si="4"/>
        <v>7952309</v>
      </c>
      <c r="H26" s="24">
        <f t="shared" si="5"/>
        <v>1.4667191955030248E-3</v>
      </c>
      <c r="I26" s="58">
        <f t="shared" si="6"/>
        <v>18</v>
      </c>
      <c r="R26" s="50" t="str">
        <f t="shared" si="0"/>
        <v>ⅩⅩⅡ．特殊目的用コード</v>
      </c>
      <c r="S26" s="51">
        <v>24648483</v>
      </c>
      <c r="T26" s="51">
        <v>7952309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527704</v>
      </c>
      <c r="H27" s="24">
        <f t="shared" si="5"/>
        <v>9.7329415436916275E-5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527704</v>
      </c>
    </row>
    <row r="28" spans="2:20" ht="18.75" customHeight="1" thickTop="1">
      <c r="B28" s="27" t="s">
        <v>29</v>
      </c>
      <c r="C28" s="28"/>
      <c r="D28" s="29">
        <f>S28</f>
        <v>5765904590</v>
      </c>
      <c r="E28" s="30"/>
      <c r="F28" s="31"/>
      <c r="G28" s="29">
        <f>T28</f>
        <v>5421834680</v>
      </c>
      <c r="H28" s="30"/>
      <c r="I28" s="32"/>
      <c r="R28" s="52" t="s">
        <v>130</v>
      </c>
      <c r="S28" s="53">
        <f>SUM(S6:S27)</f>
        <v>5765904590</v>
      </c>
      <c r="T28" s="53">
        <f>SUM(T6:T27)</f>
        <v>5421834680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9" priority="1" stopIfTrue="1" operator="equal">
      <formula>0</formula>
    </cfRule>
    <cfRule type="expression" dxfId="258" priority="2" stopIfTrue="1">
      <formula>$F6&lt;=5</formula>
    </cfRule>
  </conditionalFormatting>
  <conditionalFormatting sqref="G6:I27">
    <cfRule type="cellIs" dxfId="257" priority="3" stopIfTrue="1" operator="equal">
      <formula>0</formula>
    </cfRule>
    <cfRule type="expression" dxfId="25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E68F-BA1C-4553-830A-BAE9B2849FE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30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1071956271</v>
      </c>
      <c r="E6" s="41">
        <f>IFERROR(S6/$S$28,"-")</f>
        <v>1.748895725237519E-2</v>
      </c>
      <c r="F6" s="59">
        <f>_xlfn.IFS(D6&gt;0,RANK(D6,$D$6:$D$27),D6=0,"")</f>
        <v>12</v>
      </c>
      <c r="G6" s="40">
        <f>T6</f>
        <v>1078879421</v>
      </c>
      <c r="H6" s="41">
        <f>IFERROR(T6/$T$28,"-")</f>
        <v>1.8107581295782323E-2</v>
      </c>
      <c r="I6" s="61">
        <f>_xlfn.IFS(G6&gt;0,RANK(G6,$G$6:$G$27),G6=0,"")</f>
        <v>12</v>
      </c>
      <c r="R6" s="50" t="str">
        <f>B6</f>
        <v>Ⅰ．感染症及び寄生虫症</v>
      </c>
      <c r="S6" s="54">
        <v>1071956271</v>
      </c>
      <c r="T6" s="54">
        <v>1078879421</v>
      </c>
    </row>
    <row r="7" spans="2:20" ht="18.75" customHeight="1">
      <c r="B7" s="21" t="s">
        <v>6</v>
      </c>
      <c r="C7" s="22"/>
      <c r="D7" s="44">
        <f>S7</f>
        <v>7623346770</v>
      </c>
      <c r="E7" s="45">
        <f>IFERROR(S7/$S$28,"-")</f>
        <v>0.12437483635054219</v>
      </c>
      <c r="F7" s="60">
        <f>_xlfn.IFS(D7&gt;0,RANK(D7,$D$6:$D$27),D7=0,"")</f>
        <v>2</v>
      </c>
      <c r="G7" s="44">
        <f>T7</f>
        <v>6629267284</v>
      </c>
      <c r="H7" s="45">
        <f>IFERROR(T7/$T$28,"-")</f>
        <v>0.11126358881258158</v>
      </c>
      <c r="I7" s="62">
        <f>_xlfn.IFS(G7&gt;0,RANK(G7,$G$6:$G$27),G7=0,"")</f>
        <v>4</v>
      </c>
      <c r="R7" s="50" t="str">
        <f t="shared" ref="R7:R27" si="0">B7</f>
        <v>Ⅱ．新生物＜腫瘍＞</v>
      </c>
      <c r="S7" s="54">
        <v>7623346770</v>
      </c>
      <c r="T7" s="54">
        <v>6629267284</v>
      </c>
    </row>
    <row r="8" spans="2:20" ht="18.75" customHeight="1">
      <c r="B8" s="21" t="s">
        <v>7</v>
      </c>
      <c r="C8" s="22"/>
      <c r="D8" s="44">
        <f t="shared" ref="D8:D27" si="1">S8</f>
        <v>947576011</v>
      </c>
      <c r="E8" s="45">
        <f t="shared" ref="E8:E27" si="2">IFERROR(S8/$S$28,"-")</f>
        <v>1.5459694390607469E-2</v>
      </c>
      <c r="F8" s="60">
        <f t="shared" ref="F8:F27" si="3">_xlfn.IFS(D8&gt;0,RANK(D8,$D$6:$D$27),D8=0,"")</f>
        <v>13</v>
      </c>
      <c r="G8" s="44">
        <f t="shared" ref="G8:G27" si="4">T8</f>
        <v>488658076</v>
      </c>
      <c r="H8" s="45">
        <f t="shared" ref="H8:H27" si="5">IFERROR(T8/$T$28,"-")</f>
        <v>8.2014872698276987E-3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947576011</v>
      </c>
      <c r="T8" s="54">
        <v>488658076</v>
      </c>
    </row>
    <row r="9" spans="2:20" ht="18.75" customHeight="1">
      <c r="B9" s="21" t="s">
        <v>1</v>
      </c>
      <c r="C9" s="22"/>
      <c r="D9" s="44">
        <f t="shared" si="1"/>
        <v>1182051996</v>
      </c>
      <c r="E9" s="45">
        <f t="shared" si="2"/>
        <v>1.9285168049666429E-2</v>
      </c>
      <c r="F9" s="60">
        <f t="shared" si="3"/>
        <v>11</v>
      </c>
      <c r="G9" s="44">
        <f t="shared" si="4"/>
        <v>7409963322</v>
      </c>
      <c r="H9" s="45">
        <f t="shared" si="5"/>
        <v>0.12436655166479467</v>
      </c>
      <c r="I9" s="62">
        <f t="shared" si="6"/>
        <v>3</v>
      </c>
      <c r="R9" s="50" t="str">
        <f t="shared" si="0"/>
        <v>Ⅳ．内分泌，栄養及び代謝疾患</v>
      </c>
      <c r="S9" s="54">
        <v>1182051996</v>
      </c>
      <c r="T9" s="54">
        <v>7409963322</v>
      </c>
    </row>
    <row r="10" spans="2:20" ht="18.75" customHeight="1">
      <c r="B10" s="21" t="s">
        <v>9</v>
      </c>
      <c r="C10" s="22"/>
      <c r="D10" s="44">
        <f t="shared" si="1"/>
        <v>2574848323</v>
      </c>
      <c r="E10" s="45">
        <f t="shared" si="2"/>
        <v>4.2008628029470189E-2</v>
      </c>
      <c r="F10" s="60">
        <f t="shared" si="3"/>
        <v>9</v>
      </c>
      <c r="G10" s="44">
        <f t="shared" si="4"/>
        <v>890948034</v>
      </c>
      <c r="H10" s="45">
        <f t="shared" si="5"/>
        <v>1.4953398537362994E-2</v>
      </c>
      <c r="I10" s="62">
        <f t="shared" si="6"/>
        <v>13</v>
      </c>
      <c r="R10" s="50" t="str">
        <f t="shared" si="0"/>
        <v>Ⅴ．精神及び行動の障害</v>
      </c>
      <c r="S10" s="54">
        <v>2574848323</v>
      </c>
      <c r="T10" s="54">
        <v>890948034</v>
      </c>
    </row>
    <row r="11" spans="2:20" ht="18.75" customHeight="1">
      <c r="B11" s="21" t="s">
        <v>10</v>
      </c>
      <c r="C11" s="22"/>
      <c r="D11" s="44">
        <f t="shared" si="1"/>
        <v>3465317685</v>
      </c>
      <c r="E11" s="45">
        <f t="shared" si="2"/>
        <v>5.6536627937563276E-2</v>
      </c>
      <c r="F11" s="60">
        <f t="shared" si="3"/>
        <v>7</v>
      </c>
      <c r="G11" s="44">
        <f t="shared" si="4"/>
        <v>3955155632</v>
      </c>
      <c r="H11" s="45">
        <f t="shared" si="5"/>
        <v>6.6382119030066591E-2</v>
      </c>
      <c r="I11" s="62">
        <f t="shared" si="6"/>
        <v>7</v>
      </c>
      <c r="R11" s="50" t="str">
        <f t="shared" si="0"/>
        <v>Ⅵ．神経系の疾患</v>
      </c>
      <c r="S11" s="54">
        <v>3465317685</v>
      </c>
      <c r="T11" s="54">
        <v>3955155632</v>
      </c>
    </row>
    <row r="12" spans="2:20" ht="18.75" customHeight="1">
      <c r="B12" s="21" t="s">
        <v>11</v>
      </c>
      <c r="C12" s="22"/>
      <c r="D12" s="44">
        <f t="shared" si="1"/>
        <v>925750568</v>
      </c>
      <c r="E12" s="45">
        <f t="shared" si="2"/>
        <v>1.5103612477597093E-2</v>
      </c>
      <c r="F12" s="60">
        <f t="shared" si="3"/>
        <v>14</v>
      </c>
      <c r="G12" s="44">
        <f t="shared" si="4"/>
        <v>3637357021</v>
      </c>
      <c r="H12" s="45">
        <f t="shared" si="5"/>
        <v>6.1048284615989643E-2</v>
      </c>
      <c r="I12" s="62">
        <f t="shared" si="6"/>
        <v>8</v>
      </c>
      <c r="R12" s="50" t="str">
        <f t="shared" si="0"/>
        <v>Ⅶ．眼及び付属器の疾患</v>
      </c>
      <c r="S12" s="54">
        <v>925750568</v>
      </c>
      <c r="T12" s="54">
        <v>3637357021</v>
      </c>
    </row>
    <row r="13" spans="2:20" ht="18.75" customHeight="1">
      <c r="B13" s="21" t="s">
        <v>12</v>
      </c>
      <c r="C13" s="22"/>
      <c r="D13" s="44">
        <f t="shared" si="1"/>
        <v>99674739</v>
      </c>
      <c r="E13" s="45">
        <f t="shared" si="2"/>
        <v>1.6261925011982639E-3</v>
      </c>
      <c r="F13" s="60">
        <f t="shared" si="3"/>
        <v>18</v>
      </c>
      <c r="G13" s="44">
        <f t="shared" si="4"/>
        <v>285252211</v>
      </c>
      <c r="H13" s="45">
        <f t="shared" si="5"/>
        <v>4.7875856188790474E-3</v>
      </c>
      <c r="I13" s="62">
        <f t="shared" si="6"/>
        <v>16</v>
      </c>
      <c r="R13" s="50" t="str">
        <f t="shared" si="0"/>
        <v>Ⅷ．耳及び乳様突起の疾患</v>
      </c>
      <c r="S13" s="54">
        <v>99674739</v>
      </c>
      <c r="T13" s="54">
        <v>285252211</v>
      </c>
    </row>
    <row r="14" spans="2:20" ht="18.75" customHeight="1">
      <c r="B14" s="21" t="s">
        <v>13</v>
      </c>
      <c r="C14" s="22"/>
      <c r="D14" s="44">
        <f t="shared" si="1"/>
        <v>14032145883</v>
      </c>
      <c r="E14" s="45">
        <f t="shared" si="2"/>
        <v>0.22893433822439899</v>
      </c>
      <c r="F14" s="60">
        <f t="shared" si="3"/>
        <v>1</v>
      </c>
      <c r="G14" s="44">
        <f t="shared" si="4"/>
        <v>10074325795</v>
      </c>
      <c r="H14" s="45">
        <f t="shared" si="5"/>
        <v>0.16908439421717303</v>
      </c>
      <c r="I14" s="62">
        <f t="shared" si="6"/>
        <v>1</v>
      </c>
      <c r="R14" s="50" t="str">
        <f t="shared" si="0"/>
        <v>Ⅸ．循環器系の疾患</v>
      </c>
      <c r="S14" s="54">
        <v>14032145883</v>
      </c>
      <c r="T14" s="54">
        <v>10074325795</v>
      </c>
    </row>
    <row r="15" spans="2:20" ht="18.75" customHeight="1">
      <c r="B15" s="21" t="s">
        <v>2</v>
      </c>
      <c r="C15" s="22"/>
      <c r="D15" s="44">
        <f t="shared" si="1"/>
        <v>4905854596</v>
      </c>
      <c r="E15" s="45">
        <f t="shared" si="2"/>
        <v>8.0038975130742387E-2</v>
      </c>
      <c r="F15" s="60">
        <f t="shared" si="3"/>
        <v>5</v>
      </c>
      <c r="G15" s="44">
        <f t="shared" si="4"/>
        <v>2916792737</v>
      </c>
      <c r="H15" s="45">
        <f t="shared" si="5"/>
        <v>4.8954554679725357E-2</v>
      </c>
      <c r="I15" s="62">
        <f t="shared" si="6"/>
        <v>9</v>
      </c>
      <c r="R15" s="50" t="str">
        <f t="shared" si="0"/>
        <v>Ⅹ．呼吸器系の疾患</v>
      </c>
      <c r="S15" s="54">
        <v>4905854596</v>
      </c>
      <c r="T15" s="54">
        <v>2916792737</v>
      </c>
    </row>
    <row r="16" spans="2:20" ht="18.75" customHeight="1">
      <c r="B16" s="21" t="s">
        <v>15</v>
      </c>
      <c r="C16" s="22" t="s">
        <v>3</v>
      </c>
      <c r="D16" s="44">
        <f t="shared" si="1"/>
        <v>3845227980</v>
      </c>
      <c r="E16" s="45">
        <f t="shared" si="2"/>
        <v>6.273486110130419E-2</v>
      </c>
      <c r="F16" s="60">
        <f t="shared" si="3"/>
        <v>6</v>
      </c>
      <c r="G16" s="44">
        <f t="shared" si="4"/>
        <v>5183475335</v>
      </c>
      <c r="H16" s="45">
        <f t="shared" si="5"/>
        <v>8.6997860183668313E-2</v>
      </c>
      <c r="I16" s="62">
        <f t="shared" si="6"/>
        <v>6</v>
      </c>
      <c r="R16" s="50" t="str">
        <f t="shared" si="0"/>
        <v>ⅩⅠ．消化器系の疾患</v>
      </c>
      <c r="S16" s="54">
        <v>3845227980</v>
      </c>
      <c r="T16" s="54">
        <v>5183475335</v>
      </c>
    </row>
    <row r="17" spans="2:20" ht="18.75" customHeight="1">
      <c r="B17" s="21" t="s">
        <v>17</v>
      </c>
      <c r="C17" s="22"/>
      <c r="D17" s="44">
        <f t="shared" si="1"/>
        <v>815105463</v>
      </c>
      <c r="E17" s="45">
        <f t="shared" si="2"/>
        <v>1.3298438550376731E-2</v>
      </c>
      <c r="F17" s="60">
        <f t="shared" si="3"/>
        <v>15</v>
      </c>
      <c r="G17" s="44">
        <f t="shared" si="4"/>
        <v>1316058878</v>
      </c>
      <c r="H17" s="45">
        <f t="shared" si="5"/>
        <v>2.2088328556061198E-2</v>
      </c>
      <c r="I17" s="62">
        <f t="shared" si="6"/>
        <v>10</v>
      </c>
      <c r="R17" s="50" t="str">
        <f t="shared" si="0"/>
        <v>ⅩⅡ．皮膚及び皮下組織の疾患</v>
      </c>
      <c r="S17" s="54">
        <v>815105463</v>
      </c>
      <c r="T17" s="54">
        <v>1316058878</v>
      </c>
    </row>
    <row r="18" spans="2:20" ht="18.75" customHeight="1">
      <c r="B18" s="21" t="s">
        <v>18</v>
      </c>
      <c r="C18" s="22"/>
      <c r="D18" s="44">
        <f t="shared" si="1"/>
        <v>7482163635</v>
      </c>
      <c r="E18" s="45">
        <f t="shared" si="2"/>
        <v>0.12207143472906755</v>
      </c>
      <c r="F18" s="60">
        <f t="shared" si="3"/>
        <v>3</v>
      </c>
      <c r="G18" s="44">
        <f t="shared" si="4"/>
        <v>7940608836</v>
      </c>
      <c r="H18" s="45">
        <f t="shared" si="5"/>
        <v>0.13327274321592372</v>
      </c>
      <c r="I18" s="62">
        <f t="shared" si="6"/>
        <v>2</v>
      </c>
      <c r="R18" s="50" t="str">
        <f t="shared" si="0"/>
        <v>ⅩⅢ．筋骨格系及び結合組織の疾患</v>
      </c>
      <c r="S18" s="54">
        <v>7482163635</v>
      </c>
      <c r="T18" s="54">
        <v>7940608836</v>
      </c>
    </row>
    <row r="19" spans="2:20" ht="18.75" customHeight="1">
      <c r="B19" s="21" t="s">
        <v>19</v>
      </c>
      <c r="C19" s="22"/>
      <c r="D19" s="44">
        <f t="shared" si="1"/>
        <v>2799585313</v>
      </c>
      <c r="E19" s="45">
        <f t="shared" si="2"/>
        <v>4.567521006967868E-2</v>
      </c>
      <c r="F19" s="60">
        <f t="shared" si="3"/>
        <v>8</v>
      </c>
      <c r="G19" s="44">
        <f t="shared" si="4"/>
        <v>5545319670</v>
      </c>
      <c r="H19" s="45">
        <f t="shared" si="5"/>
        <v>9.3070944519967641E-2</v>
      </c>
      <c r="I19" s="62">
        <f t="shared" si="6"/>
        <v>5</v>
      </c>
      <c r="R19" s="50" t="str">
        <f t="shared" si="0"/>
        <v>ⅩⅣ．腎尿路生殖器系の疾患</v>
      </c>
      <c r="S19" s="54">
        <v>2799585313</v>
      </c>
      <c r="T19" s="54">
        <v>5545319670</v>
      </c>
    </row>
    <row r="20" spans="2:20" ht="18.75" customHeight="1">
      <c r="B20" s="21" t="s">
        <v>20</v>
      </c>
      <c r="C20" s="22" t="s">
        <v>3</v>
      </c>
      <c r="D20" s="44">
        <f t="shared" si="1"/>
        <v>90493</v>
      </c>
      <c r="E20" s="45">
        <f t="shared" si="2"/>
        <v>1.4763925091485266E-6</v>
      </c>
      <c r="F20" s="60">
        <f t="shared" si="3"/>
        <v>21</v>
      </c>
      <c r="G20" s="44">
        <f t="shared" si="4"/>
        <v>287275</v>
      </c>
      <c r="H20" s="45">
        <f t="shared" si="5"/>
        <v>4.8215354890394808E-6</v>
      </c>
      <c r="I20" s="62">
        <f t="shared" si="6"/>
        <v>21</v>
      </c>
      <c r="R20" s="50" t="str">
        <f t="shared" si="0"/>
        <v>ⅩⅤ．妊娠，分娩及び産じょく</v>
      </c>
      <c r="S20" s="54">
        <v>90493</v>
      </c>
      <c r="T20" s="54">
        <v>287275</v>
      </c>
    </row>
    <row r="21" spans="2:20" ht="18.75" customHeight="1">
      <c r="B21" s="21" t="s">
        <v>22</v>
      </c>
      <c r="C21" s="22" t="s">
        <v>3</v>
      </c>
      <c r="D21" s="44">
        <f t="shared" si="1"/>
        <v>6662</v>
      </c>
      <c r="E21" s="45">
        <f t="shared" si="2"/>
        <v>1.0869047214643656E-7</v>
      </c>
      <c r="F21" s="60">
        <f t="shared" si="3"/>
        <v>22</v>
      </c>
      <c r="G21" s="44">
        <f t="shared" si="4"/>
        <v>52702</v>
      </c>
      <c r="H21" s="45">
        <f t="shared" si="5"/>
        <v>8.8453420361451133E-7</v>
      </c>
      <c r="I21" s="62">
        <f t="shared" si="6"/>
        <v>22</v>
      </c>
      <c r="R21" s="50" t="str">
        <f t="shared" si="0"/>
        <v>ⅩⅥ．周産期に発生した病態</v>
      </c>
      <c r="S21" s="54">
        <v>6662</v>
      </c>
      <c r="T21" s="54">
        <v>52702</v>
      </c>
    </row>
    <row r="22" spans="2:20" ht="18.75" customHeight="1">
      <c r="B22" s="21" t="s">
        <v>23</v>
      </c>
      <c r="C22" s="22"/>
      <c r="D22" s="44">
        <f t="shared" si="1"/>
        <v>23460735</v>
      </c>
      <c r="E22" s="45">
        <f t="shared" si="2"/>
        <v>3.8276168778931694E-4</v>
      </c>
      <c r="F22" s="60">
        <f t="shared" si="3"/>
        <v>19</v>
      </c>
      <c r="G22" s="44">
        <f t="shared" si="4"/>
        <v>21080800</v>
      </c>
      <c r="H22" s="45">
        <f t="shared" si="5"/>
        <v>3.5381368144580454E-4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23460735</v>
      </c>
      <c r="T22" s="54">
        <v>21080800</v>
      </c>
    </row>
    <row r="23" spans="2:20" ht="18.75" customHeight="1">
      <c r="B23" s="21" t="s">
        <v>24</v>
      </c>
      <c r="C23" s="22"/>
      <c r="D23" s="44">
        <f t="shared" si="1"/>
        <v>1362872770</v>
      </c>
      <c r="E23" s="45">
        <f t="shared" si="2"/>
        <v>2.2235257407208324E-2</v>
      </c>
      <c r="F23" s="60">
        <f t="shared" si="3"/>
        <v>10</v>
      </c>
      <c r="G23" s="44">
        <f t="shared" si="4"/>
        <v>1081660247</v>
      </c>
      <c r="H23" s="45">
        <f t="shared" si="5"/>
        <v>1.8154253826451E-2</v>
      </c>
      <c r="I23" s="62">
        <f t="shared" si="6"/>
        <v>11</v>
      </c>
      <c r="R23" s="50" t="str">
        <f t="shared" si="0"/>
        <v>ⅩⅧ．症状，徴候及び異常臨床所見・異常検査所見で他に分類されないもの</v>
      </c>
      <c r="S23" s="54">
        <v>1362872770</v>
      </c>
      <c r="T23" s="54">
        <v>1081660247</v>
      </c>
    </row>
    <row r="24" spans="2:20" ht="18.75" customHeight="1">
      <c r="B24" s="21" t="s">
        <v>25</v>
      </c>
      <c r="C24" s="22"/>
      <c r="D24" s="44">
        <f t="shared" si="1"/>
        <v>7245121411</v>
      </c>
      <c r="E24" s="45">
        <f t="shared" si="2"/>
        <v>0.11820409290300911</v>
      </c>
      <c r="F24" s="60">
        <f t="shared" si="3"/>
        <v>4</v>
      </c>
      <c r="G24" s="44">
        <f t="shared" si="4"/>
        <v>872580799</v>
      </c>
      <c r="H24" s="45">
        <f t="shared" si="5"/>
        <v>1.4645128498591684E-2</v>
      </c>
      <c r="I24" s="62">
        <f t="shared" si="6"/>
        <v>14</v>
      </c>
      <c r="R24" s="50" t="str">
        <f t="shared" si="0"/>
        <v>ⅩⅨ．損傷，中毒及びその他の外因の影響</v>
      </c>
      <c r="S24" s="54">
        <v>7245121411</v>
      </c>
      <c r="T24" s="54">
        <v>872580799</v>
      </c>
    </row>
    <row r="25" spans="2:20" ht="18.75" customHeight="1">
      <c r="B25" s="21" t="s">
        <v>26</v>
      </c>
      <c r="C25" s="22"/>
      <c r="D25" s="44">
        <f t="shared" si="1"/>
        <v>486687924</v>
      </c>
      <c r="E25" s="45">
        <f t="shared" si="2"/>
        <v>7.9403092536068798E-3</v>
      </c>
      <c r="F25" s="60">
        <f t="shared" si="3"/>
        <v>16</v>
      </c>
      <c r="G25" s="44">
        <f t="shared" si="4"/>
        <v>156312930</v>
      </c>
      <c r="H25" s="45">
        <f t="shared" si="5"/>
        <v>2.6235082739213093E-3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486687924</v>
      </c>
      <c r="T25" s="54">
        <v>156312930</v>
      </c>
    </row>
    <row r="26" spans="2:20" ht="18.75" customHeight="1">
      <c r="B26" s="21" t="s">
        <v>27</v>
      </c>
      <c r="C26" s="22"/>
      <c r="D26" s="44">
        <f t="shared" si="1"/>
        <v>402552289</v>
      </c>
      <c r="E26" s="45">
        <f t="shared" si="2"/>
        <v>6.567637099225275E-3</v>
      </c>
      <c r="F26" s="60">
        <f t="shared" si="3"/>
        <v>17</v>
      </c>
      <c r="G26" s="44">
        <f t="shared" si="4"/>
        <v>91731743</v>
      </c>
      <c r="H26" s="45">
        <f t="shared" si="5"/>
        <v>1.5395974391991959E-3</v>
      </c>
      <c r="I26" s="62">
        <f t="shared" si="6"/>
        <v>18</v>
      </c>
      <c r="R26" s="50" t="str">
        <f t="shared" si="0"/>
        <v>ⅩⅩⅡ．特殊目的用コード</v>
      </c>
      <c r="S26" s="54">
        <v>402552289</v>
      </c>
      <c r="T26" s="54">
        <v>91731743</v>
      </c>
    </row>
    <row r="27" spans="2:20" ht="18.75" customHeight="1" thickBot="1">
      <c r="B27" s="25" t="s">
        <v>28</v>
      </c>
      <c r="C27" s="26"/>
      <c r="D27" s="44">
        <f t="shared" si="1"/>
        <v>1923493</v>
      </c>
      <c r="E27" s="45">
        <f t="shared" si="2"/>
        <v>3.1381771591168674E-5</v>
      </c>
      <c r="F27" s="60">
        <f t="shared" si="3"/>
        <v>20</v>
      </c>
      <c r="G27" s="44">
        <f t="shared" si="4"/>
        <v>5872962</v>
      </c>
      <c r="H27" s="45">
        <f t="shared" si="5"/>
        <v>9.8569992894544561E-5</v>
      </c>
      <c r="I27" s="62">
        <f t="shared" si="6"/>
        <v>20</v>
      </c>
      <c r="R27" s="50" t="str">
        <f t="shared" si="0"/>
        <v>分類外</v>
      </c>
      <c r="S27" s="54">
        <v>1923493</v>
      </c>
      <c r="T27" s="54">
        <v>5872962</v>
      </c>
    </row>
    <row r="28" spans="2:20" ht="18.75" customHeight="1" thickTop="1">
      <c r="B28" s="27" t="s">
        <v>29</v>
      </c>
      <c r="C28" s="28"/>
      <c r="D28" s="29">
        <f>S28</f>
        <v>61293321010</v>
      </c>
      <c r="E28" s="30"/>
      <c r="F28" s="31"/>
      <c r="G28" s="29">
        <f>T28</f>
        <v>59581641710</v>
      </c>
      <c r="H28" s="30"/>
      <c r="I28" s="32"/>
      <c r="R28" s="52" t="s">
        <v>130</v>
      </c>
      <c r="S28" s="53">
        <f>SUM(S6:S27)</f>
        <v>61293321010</v>
      </c>
      <c r="T28" s="53">
        <f>SUM(T6:T27)</f>
        <v>59581641710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27" priority="3" operator="equal">
      <formula>0</formula>
    </cfRule>
    <cfRule type="expression" dxfId="326" priority="4">
      <formula>$F6&lt;=5</formula>
    </cfRule>
  </conditionalFormatting>
  <conditionalFormatting sqref="G6:I27">
    <cfRule type="cellIs" dxfId="325" priority="1" operator="equal">
      <formula>0</formula>
    </cfRule>
    <cfRule type="expression" dxfId="324" priority="2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4664-64C7-4DD7-A279-C59492A9CFA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165933113</v>
      </c>
      <c r="E6" s="20">
        <f>IFERROR(S6/$S$28,"-")</f>
        <v>1.7726712009597932E-2</v>
      </c>
      <c r="F6" s="55">
        <f>_xlfn.IFS(D6&gt;0,RANK(D6,$D$6:$D$27),D6=0,"")</f>
        <v>13</v>
      </c>
      <c r="G6" s="19">
        <f>T6</f>
        <v>157299650</v>
      </c>
      <c r="H6" s="20">
        <f>IFERROR(T6/$T$28,"-")</f>
        <v>1.6980236395490959E-2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165933113</v>
      </c>
      <c r="T6" s="51">
        <v>157299650</v>
      </c>
    </row>
    <row r="7" spans="2:20" ht="18.75" customHeight="1">
      <c r="B7" s="21" t="s">
        <v>6</v>
      </c>
      <c r="C7" s="22"/>
      <c r="D7" s="23">
        <f>S7</f>
        <v>1004015070</v>
      </c>
      <c r="E7" s="24">
        <f>IFERROR(S7/$S$28,"-")</f>
        <v>0.10725939914829602</v>
      </c>
      <c r="F7" s="56">
        <f>_xlfn.IFS(D7&gt;0,RANK(D7,$D$6:$D$27),D7=0,"")</f>
        <v>4</v>
      </c>
      <c r="G7" s="23">
        <f>T7</f>
        <v>1003513642</v>
      </c>
      <c r="H7" s="24">
        <f>IFERROR(T7/$T$28,"-")</f>
        <v>0.10832763370586065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1004015070</v>
      </c>
      <c r="T7" s="51">
        <v>1003513642</v>
      </c>
    </row>
    <row r="8" spans="2:20" ht="18.75" customHeight="1">
      <c r="B8" s="21" t="s">
        <v>7</v>
      </c>
      <c r="C8" s="22"/>
      <c r="D8" s="23">
        <f t="shared" ref="D8:D27" si="1">S8</f>
        <v>130941249</v>
      </c>
      <c r="E8" s="24">
        <f t="shared" ref="E8:E27" si="2">IFERROR(S8/$S$28,"-")</f>
        <v>1.3988514825248009E-2</v>
      </c>
      <c r="F8" s="56">
        <f t="shared" ref="F8:F27" si="3">_xlfn.IFS(D8&gt;0,RANK(D8,$D$6:$D$27),D8=0,"")</f>
        <v>15</v>
      </c>
      <c r="G8" s="23">
        <f t="shared" ref="G8:G27" si="4">T8</f>
        <v>52797170</v>
      </c>
      <c r="H8" s="24">
        <f t="shared" ref="H8:H27" si="5">IFERROR(T8/$T$28,"-")</f>
        <v>5.6993669573512928E-3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130941249</v>
      </c>
      <c r="T8" s="51">
        <v>52797170</v>
      </c>
    </row>
    <row r="9" spans="2:20" ht="18.75" customHeight="1">
      <c r="B9" s="21" t="s">
        <v>1</v>
      </c>
      <c r="C9" s="22"/>
      <c r="D9" s="23">
        <f t="shared" si="1"/>
        <v>239004920</v>
      </c>
      <c r="E9" s="24">
        <f t="shared" si="2"/>
        <v>2.5533007301062283E-2</v>
      </c>
      <c r="F9" s="56">
        <f t="shared" si="3"/>
        <v>10</v>
      </c>
      <c r="G9" s="23">
        <f t="shared" si="4"/>
        <v>1072335740</v>
      </c>
      <c r="H9" s="24">
        <f t="shared" si="5"/>
        <v>0.1157568650695264</v>
      </c>
      <c r="I9" s="58">
        <f t="shared" si="6"/>
        <v>3</v>
      </c>
      <c r="R9" s="50" t="str">
        <f t="shared" si="0"/>
        <v>Ⅳ．内分泌，栄養及び代謝疾患</v>
      </c>
      <c r="S9" s="51">
        <v>239004920</v>
      </c>
      <c r="T9" s="51">
        <v>1072335740</v>
      </c>
    </row>
    <row r="10" spans="2:20" ht="18.75" customHeight="1">
      <c r="B10" s="21" t="s">
        <v>9</v>
      </c>
      <c r="C10" s="22"/>
      <c r="D10" s="23">
        <f t="shared" si="1"/>
        <v>279113483</v>
      </c>
      <c r="E10" s="24">
        <f t="shared" si="2"/>
        <v>2.9817823830839647E-2</v>
      </c>
      <c r="F10" s="56">
        <f t="shared" si="3"/>
        <v>9</v>
      </c>
      <c r="G10" s="23">
        <f t="shared" si="4"/>
        <v>132496356</v>
      </c>
      <c r="H10" s="24">
        <f t="shared" si="5"/>
        <v>1.430276193507822E-2</v>
      </c>
      <c r="I10" s="58">
        <f t="shared" si="6"/>
        <v>14</v>
      </c>
      <c r="R10" s="50" t="str">
        <f t="shared" si="0"/>
        <v>Ⅴ．精神及び行動の障害</v>
      </c>
      <c r="S10" s="51">
        <v>279113483</v>
      </c>
      <c r="T10" s="51">
        <v>132496356</v>
      </c>
    </row>
    <row r="11" spans="2:20" ht="18.75" customHeight="1">
      <c r="B11" s="21" t="s">
        <v>10</v>
      </c>
      <c r="C11" s="22"/>
      <c r="D11" s="23">
        <f t="shared" si="1"/>
        <v>411518897</v>
      </c>
      <c r="E11" s="24">
        <f t="shared" si="2"/>
        <v>4.3962756087306057E-2</v>
      </c>
      <c r="F11" s="56">
        <f t="shared" si="3"/>
        <v>8</v>
      </c>
      <c r="G11" s="23">
        <f t="shared" si="4"/>
        <v>651766126</v>
      </c>
      <c r="H11" s="24">
        <f t="shared" si="5"/>
        <v>7.0357072593952658E-2</v>
      </c>
      <c r="I11" s="58">
        <f t="shared" si="6"/>
        <v>7</v>
      </c>
      <c r="R11" s="50" t="str">
        <f t="shared" si="0"/>
        <v>Ⅵ．神経系の疾患</v>
      </c>
      <c r="S11" s="51">
        <v>411518897</v>
      </c>
      <c r="T11" s="51">
        <v>651766126</v>
      </c>
    </row>
    <row r="12" spans="2:20" ht="18.75" customHeight="1">
      <c r="B12" s="21" t="s">
        <v>11</v>
      </c>
      <c r="C12" s="22"/>
      <c r="D12" s="23">
        <f t="shared" si="1"/>
        <v>138938684</v>
      </c>
      <c r="E12" s="24">
        <f t="shared" si="2"/>
        <v>1.4842884543849496E-2</v>
      </c>
      <c r="F12" s="56">
        <f t="shared" si="3"/>
        <v>14</v>
      </c>
      <c r="G12" s="23">
        <f t="shared" si="4"/>
        <v>482586666</v>
      </c>
      <c r="H12" s="24">
        <f t="shared" si="5"/>
        <v>5.2094430407135926E-2</v>
      </c>
      <c r="I12" s="58">
        <f t="shared" si="6"/>
        <v>8</v>
      </c>
      <c r="R12" s="50" t="str">
        <f t="shared" si="0"/>
        <v>Ⅶ．眼及び付属器の疾患</v>
      </c>
      <c r="S12" s="51">
        <v>138938684</v>
      </c>
      <c r="T12" s="51">
        <v>482586666</v>
      </c>
    </row>
    <row r="13" spans="2:20" ht="18.75" customHeight="1">
      <c r="B13" s="21" t="s">
        <v>12</v>
      </c>
      <c r="C13" s="22"/>
      <c r="D13" s="23">
        <f t="shared" si="1"/>
        <v>14409290</v>
      </c>
      <c r="E13" s="24">
        <f t="shared" si="2"/>
        <v>1.5393511847920274E-3</v>
      </c>
      <c r="F13" s="56">
        <f t="shared" si="3"/>
        <v>18</v>
      </c>
      <c r="G13" s="23">
        <f t="shared" si="4"/>
        <v>45306425</v>
      </c>
      <c r="H13" s="24">
        <f t="shared" si="5"/>
        <v>4.8907534551703158E-3</v>
      </c>
      <c r="I13" s="58">
        <f t="shared" si="6"/>
        <v>16</v>
      </c>
      <c r="R13" s="50" t="str">
        <f t="shared" si="0"/>
        <v>Ⅷ．耳及び乳様突起の疾患</v>
      </c>
      <c r="S13" s="51">
        <v>14409290</v>
      </c>
      <c r="T13" s="51">
        <v>45306425</v>
      </c>
    </row>
    <row r="14" spans="2:20" ht="18.75" customHeight="1">
      <c r="B14" s="21" t="s">
        <v>13</v>
      </c>
      <c r="C14" s="22"/>
      <c r="D14" s="23">
        <f t="shared" si="1"/>
        <v>2150818908</v>
      </c>
      <c r="E14" s="24">
        <f t="shared" si="2"/>
        <v>0.22977298911347435</v>
      </c>
      <c r="F14" s="56">
        <f t="shared" si="3"/>
        <v>1</v>
      </c>
      <c r="G14" s="23">
        <f t="shared" si="4"/>
        <v>1514035350</v>
      </c>
      <c r="H14" s="24">
        <f t="shared" si="5"/>
        <v>0.16343760557718909</v>
      </c>
      <c r="I14" s="58">
        <f t="shared" si="6"/>
        <v>1</v>
      </c>
      <c r="R14" s="50" t="str">
        <f t="shared" si="0"/>
        <v>Ⅸ．循環器系の疾患</v>
      </c>
      <c r="S14" s="51">
        <v>2150818908</v>
      </c>
      <c r="T14" s="51">
        <v>1514035350</v>
      </c>
    </row>
    <row r="15" spans="2:20" ht="18.75" customHeight="1">
      <c r="B15" s="21" t="s">
        <v>2</v>
      </c>
      <c r="C15" s="22"/>
      <c r="D15" s="23">
        <f t="shared" si="1"/>
        <v>891260324</v>
      </c>
      <c r="E15" s="24">
        <f t="shared" si="2"/>
        <v>9.5213756937887029E-2</v>
      </c>
      <c r="F15" s="56">
        <f t="shared" si="3"/>
        <v>5</v>
      </c>
      <c r="G15" s="23">
        <f t="shared" si="4"/>
        <v>456309741</v>
      </c>
      <c r="H15" s="24">
        <f t="shared" si="5"/>
        <v>4.9257879923733157E-2</v>
      </c>
      <c r="I15" s="58">
        <f t="shared" si="6"/>
        <v>9</v>
      </c>
      <c r="R15" s="50" t="str">
        <f t="shared" si="0"/>
        <v>Ⅹ．呼吸器系の疾患</v>
      </c>
      <c r="S15" s="51">
        <v>891260324</v>
      </c>
      <c r="T15" s="51">
        <v>456309741</v>
      </c>
    </row>
    <row r="16" spans="2:20" ht="18.75" customHeight="1">
      <c r="B16" s="21" t="s">
        <v>15</v>
      </c>
      <c r="C16" s="22" t="s">
        <v>3</v>
      </c>
      <c r="D16" s="23">
        <f t="shared" si="1"/>
        <v>672090055</v>
      </c>
      <c r="E16" s="24">
        <f t="shared" si="2"/>
        <v>7.1799694672755487E-2</v>
      </c>
      <c r="F16" s="56">
        <f t="shared" si="3"/>
        <v>6</v>
      </c>
      <c r="G16" s="23">
        <f t="shared" si="4"/>
        <v>775789731</v>
      </c>
      <c r="H16" s="24">
        <f t="shared" si="5"/>
        <v>8.3745215107435642E-2</v>
      </c>
      <c r="I16" s="58">
        <f t="shared" si="6"/>
        <v>6</v>
      </c>
      <c r="R16" s="50" t="str">
        <f t="shared" si="0"/>
        <v>ⅩⅠ．消化器系の疾患</v>
      </c>
      <c r="S16" s="51">
        <v>672090055</v>
      </c>
      <c r="T16" s="51">
        <v>775789731</v>
      </c>
    </row>
    <row r="17" spans="2:20" ht="18.75" customHeight="1">
      <c r="B17" s="21" t="s">
        <v>17</v>
      </c>
      <c r="C17" s="22"/>
      <c r="D17" s="23">
        <f t="shared" si="1"/>
        <v>185955825</v>
      </c>
      <c r="E17" s="24">
        <f t="shared" si="2"/>
        <v>1.9865747690047803E-2</v>
      </c>
      <c r="F17" s="56">
        <f t="shared" si="3"/>
        <v>12</v>
      </c>
      <c r="G17" s="23">
        <f t="shared" si="4"/>
        <v>203792191</v>
      </c>
      <c r="H17" s="24">
        <f t="shared" si="5"/>
        <v>2.1999029106136249E-2</v>
      </c>
      <c r="I17" s="58">
        <f t="shared" si="6"/>
        <v>10</v>
      </c>
      <c r="R17" s="50" t="str">
        <f t="shared" si="0"/>
        <v>ⅩⅡ．皮膚及び皮下組織の疾患</v>
      </c>
      <c r="S17" s="51">
        <v>185955825</v>
      </c>
      <c r="T17" s="51">
        <v>203792191</v>
      </c>
    </row>
    <row r="18" spans="2:20" ht="18.75" customHeight="1">
      <c r="B18" s="21" t="s">
        <v>18</v>
      </c>
      <c r="C18" s="22"/>
      <c r="D18" s="23">
        <f t="shared" si="1"/>
        <v>1202241601</v>
      </c>
      <c r="E18" s="24">
        <f t="shared" si="2"/>
        <v>0.12843603209496193</v>
      </c>
      <c r="F18" s="56">
        <f t="shared" si="3"/>
        <v>2</v>
      </c>
      <c r="G18" s="23">
        <f t="shared" si="4"/>
        <v>1327595807</v>
      </c>
      <c r="H18" s="24">
        <f t="shared" si="5"/>
        <v>0.14331176604984555</v>
      </c>
      <c r="I18" s="58">
        <f t="shared" si="6"/>
        <v>2</v>
      </c>
      <c r="R18" s="50" t="str">
        <f t="shared" si="0"/>
        <v>ⅩⅢ．筋骨格系及び結合組織の疾患</v>
      </c>
      <c r="S18" s="51">
        <v>1202241601</v>
      </c>
      <c r="T18" s="51">
        <v>1327595807</v>
      </c>
    </row>
    <row r="19" spans="2:20" ht="18.75" customHeight="1">
      <c r="B19" s="21" t="s">
        <v>19</v>
      </c>
      <c r="C19" s="22"/>
      <c r="D19" s="23">
        <f t="shared" si="1"/>
        <v>524915252</v>
      </c>
      <c r="E19" s="24">
        <f t="shared" si="2"/>
        <v>5.6076941687037023E-2</v>
      </c>
      <c r="F19" s="56">
        <f t="shared" si="3"/>
        <v>7</v>
      </c>
      <c r="G19" s="23">
        <f t="shared" si="4"/>
        <v>1036987614</v>
      </c>
      <c r="H19" s="24">
        <f t="shared" si="5"/>
        <v>0.11194109347933151</v>
      </c>
      <c r="I19" s="58">
        <f t="shared" si="6"/>
        <v>4</v>
      </c>
      <c r="R19" s="50" t="str">
        <f t="shared" si="0"/>
        <v>ⅩⅣ．腎尿路生殖器系の疾患</v>
      </c>
      <c r="S19" s="51">
        <v>524915252</v>
      </c>
      <c r="T19" s="51">
        <v>1036987614</v>
      </c>
    </row>
    <row r="20" spans="2:20" ht="18.75" customHeight="1">
      <c r="B20" s="21" t="s">
        <v>20</v>
      </c>
      <c r="C20" s="22" t="s">
        <v>3</v>
      </c>
      <c r="D20" s="23">
        <f t="shared" si="1"/>
        <v>1426</v>
      </c>
      <c r="E20" s="24">
        <f t="shared" si="2"/>
        <v>1.5234024643222748E-7</v>
      </c>
      <c r="F20" s="56">
        <f t="shared" si="3"/>
        <v>20</v>
      </c>
      <c r="G20" s="23">
        <f t="shared" si="4"/>
        <v>19745</v>
      </c>
      <c r="H20" s="24">
        <f t="shared" si="5"/>
        <v>2.1314400103812624E-6</v>
      </c>
      <c r="I20" s="58">
        <f t="shared" si="6"/>
        <v>21</v>
      </c>
      <c r="R20" s="50" t="str">
        <f t="shared" si="0"/>
        <v>ⅩⅤ．妊娠，分娩及び産じょく</v>
      </c>
      <c r="S20" s="51">
        <v>1426</v>
      </c>
      <c r="T20" s="51">
        <v>19745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12893</v>
      </c>
      <c r="H21" s="24">
        <f t="shared" si="5"/>
        <v>1.3917779718331537E-6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12893</v>
      </c>
    </row>
    <row r="22" spans="2:20" ht="18.75" customHeight="1">
      <c r="B22" s="21" t="s">
        <v>23</v>
      </c>
      <c r="C22" s="22"/>
      <c r="D22" s="23">
        <f t="shared" si="1"/>
        <v>2781248</v>
      </c>
      <c r="E22" s="24">
        <f t="shared" si="2"/>
        <v>2.9712202363894798E-4</v>
      </c>
      <c r="F22" s="56">
        <f t="shared" si="3"/>
        <v>19</v>
      </c>
      <c r="G22" s="23">
        <f t="shared" si="4"/>
        <v>4144700</v>
      </c>
      <c r="H22" s="24">
        <f t="shared" si="5"/>
        <v>4.4741349258177861E-4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2781248</v>
      </c>
      <c r="T22" s="51">
        <v>4144700</v>
      </c>
    </row>
    <row r="23" spans="2:20" ht="18.75" customHeight="1">
      <c r="B23" s="21" t="s">
        <v>24</v>
      </c>
      <c r="C23" s="22"/>
      <c r="D23" s="23">
        <f t="shared" si="1"/>
        <v>207742508</v>
      </c>
      <c r="E23" s="24">
        <f t="shared" si="2"/>
        <v>2.2193229216808549E-2</v>
      </c>
      <c r="F23" s="56">
        <f t="shared" si="3"/>
        <v>11</v>
      </c>
      <c r="G23" s="23">
        <f t="shared" si="4"/>
        <v>170136108</v>
      </c>
      <c r="H23" s="24">
        <f t="shared" si="5"/>
        <v>1.8365910752177646E-2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207742508</v>
      </c>
      <c r="T23" s="51">
        <v>170136108</v>
      </c>
    </row>
    <row r="24" spans="2:20" ht="18.75" customHeight="1">
      <c r="B24" s="21" t="s">
        <v>25</v>
      </c>
      <c r="C24" s="22"/>
      <c r="D24" s="23">
        <f t="shared" si="1"/>
        <v>1007833487</v>
      </c>
      <c r="E24" s="24">
        <f t="shared" si="2"/>
        <v>0.10766732242091945</v>
      </c>
      <c r="F24" s="56">
        <f t="shared" si="3"/>
        <v>3</v>
      </c>
      <c r="G24" s="23">
        <f t="shared" si="4"/>
        <v>132696470</v>
      </c>
      <c r="H24" s="24">
        <f t="shared" si="5"/>
        <v>1.4324363909564795E-2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1007833487</v>
      </c>
      <c r="T24" s="51">
        <v>132696470</v>
      </c>
    </row>
    <row r="25" spans="2:20" ht="18.75" customHeight="1">
      <c r="B25" s="21" t="s">
        <v>26</v>
      </c>
      <c r="C25" s="22"/>
      <c r="D25" s="23">
        <f t="shared" si="1"/>
        <v>58114403</v>
      </c>
      <c r="E25" s="24">
        <f t="shared" si="2"/>
        <v>6.2083888318946569E-3</v>
      </c>
      <c r="F25" s="56">
        <f t="shared" si="3"/>
        <v>17</v>
      </c>
      <c r="G25" s="23">
        <f t="shared" si="4"/>
        <v>19627572</v>
      </c>
      <c r="H25" s="24">
        <f t="shared" si="5"/>
        <v>2.1187638524912118E-3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58114403</v>
      </c>
      <c r="T25" s="51">
        <v>19627572</v>
      </c>
    </row>
    <row r="26" spans="2:20" ht="18.75" customHeight="1">
      <c r="B26" s="21" t="s">
        <v>27</v>
      </c>
      <c r="C26" s="22"/>
      <c r="D26" s="23">
        <f t="shared" si="1"/>
        <v>72994445</v>
      </c>
      <c r="E26" s="24">
        <f t="shared" si="2"/>
        <v>7.7980306728497022E-3</v>
      </c>
      <c r="F26" s="56">
        <f t="shared" si="3"/>
        <v>16</v>
      </c>
      <c r="G26" s="23">
        <f t="shared" si="4"/>
        <v>23547207</v>
      </c>
      <c r="H26" s="24">
        <f t="shared" si="5"/>
        <v>2.5418819515082166E-3</v>
      </c>
      <c r="I26" s="58">
        <f t="shared" si="6"/>
        <v>17</v>
      </c>
      <c r="R26" s="50" t="str">
        <f t="shared" si="0"/>
        <v>ⅩⅩⅡ．特殊目的用コード</v>
      </c>
      <c r="S26" s="51">
        <v>72994445</v>
      </c>
      <c r="T26" s="51">
        <v>23547207</v>
      </c>
    </row>
    <row r="27" spans="2:20" ht="18.75" customHeight="1" thickBot="1">
      <c r="B27" s="25" t="s">
        <v>28</v>
      </c>
      <c r="C27" s="26"/>
      <c r="D27" s="23">
        <f t="shared" si="1"/>
        <v>1342</v>
      </c>
      <c r="E27" s="24">
        <f t="shared" si="2"/>
        <v>1.4336648717535012E-7</v>
      </c>
      <c r="F27" s="56">
        <f t="shared" si="3"/>
        <v>21</v>
      </c>
      <c r="G27" s="23">
        <f t="shared" si="4"/>
        <v>893326</v>
      </c>
      <c r="H27" s="24">
        <f t="shared" si="5"/>
        <v>9.6433060456513131E-5</v>
      </c>
      <c r="I27" s="58">
        <f t="shared" si="6"/>
        <v>20</v>
      </c>
      <c r="R27" s="50" t="str">
        <f t="shared" si="0"/>
        <v>分類外</v>
      </c>
      <c r="S27" s="51">
        <v>1342</v>
      </c>
      <c r="T27" s="51">
        <v>893326</v>
      </c>
    </row>
    <row r="28" spans="2:20" ht="18.75" customHeight="1" thickTop="1">
      <c r="B28" s="27" t="s">
        <v>29</v>
      </c>
      <c r="C28" s="28"/>
      <c r="D28" s="29">
        <f>S28</f>
        <v>9360625530</v>
      </c>
      <c r="E28" s="30"/>
      <c r="F28" s="31"/>
      <c r="G28" s="29">
        <f>T28</f>
        <v>9263690230</v>
      </c>
      <c r="H28" s="30"/>
      <c r="I28" s="32"/>
      <c r="R28" s="52" t="s">
        <v>130</v>
      </c>
      <c r="S28" s="53">
        <f>SUM(S6:S27)</f>
        <v>9360625530</v>
      </c>
      <c r="T28" s="53">
        <f>SUM(T6:T27)</f>
        <v>9263690230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5" priority="1" stopIfTrue="1" operator="equal">
      <formula>0</formula>
    </cfRule>
    <cfRule type="expression" dxfId="254" priority="2" stopIfTrue="1">
      <formula>$F6&lt;=5</formula>
    </cfRule>
  </conditionalFormatting>
  <conditionalFormatting sqref="G6:I27">
    <cfRule type="cellIs" dxfId="253" priority="3" stopIfTrue="1" operator="equal">
      <formula>0</formula>
    </cfRule>
    <cfRule type="expression" dxfId="25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E0AD-68C4-4FAF-A320-48415D8A597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113754656</v>
      </c>
      <c r="E6" s="20">
        <f>IFERROR(S6/$S$28,"-")</f>
        <v>2.4037353130652046E-2</v>
      </c>
      <c r="F6" s="55">
        <f>_xlfn.IFS(D6&gt;0,RANK(D6,$D$6:$D$27),D6=0,"")</f>
        <v>11</v>
      </c>
      <c r="G6" s="19">
        <f>T6</f>
        <v>92629509</v>
      </c>
      <c r="H6" s="20">
        <f>IFERROR(T6/$T$28,"-")</f>
        <v>1.9127604991036638E-2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113754656</v>
      </c>
      <c r="T6" s="51">
        <v>92629509</v>
      </c>
    </row>
    <row r="7" spans="2:20" ht="18.75" customHeight="1">
      <c r="B7" s="21" t="s">
        <v>6</v>
      </c>
      <c r="C7" s="22"/>
      <c r="D7" s="23">
        <f>S7</f>
        <v>462873920</v>
      </c>
      <c r="E7" s="24">
        <f>IFERROR(S7/$S$28,"-")</f>
        <v>9.780930522974976E-2</v>
      </c>
      <c r="F7" s="56">
        <f>_xlfn.IFS(D7&gt;0,RANK(D7,$D$6:$D$27),D7=0,"")</f>
        <v>4</v>
      </c>
      <c r="G7" s="23">
        <f>T7</f>
        <v>467620247</v>
      </c>
      <c r="H7" s="24">
        <f>IFERROR(T7/$T$28,"-")</f>
        <v>9.6561619153427494E-2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462873920</v>
      </c>
      <c r="T7" s="51">
        <v>467620247</v>
      </c>
    </row>
    <row r="8" spans="2:20" ht="18.75" customHeight="1">
      <c r="B8" s="21" t="s">
        <v>7</v>
      </c>
      <c r="C8" s="22"/>
      <c r="D8" s="23">
        <f t="shared" ref="D8:D27" si="1">S8</f>
        <v>90842795</v>
      </c>
      <c r="E8" s="24">
        <f t="shared" ref="E8:E27" si="2">IFERROR(S8/$S$28,"-")</f>
        <v>1.9195876631110661E-2</v>
      </c>
      <c r="F8" s="56">
        <f t="shared" ref="F8:F27" si="3">_xlfn.IFS(D8&gt;0,RANK(D8,$D$6:$D$27),D8=0,"")</f>
        <v>13</v>
      </c>
      <c r="G8" s="23">
        <f t="shared" ref="G8:G27" si="4">T8</f>
        <v>18688358</v>
      </c>
      <c r="H8" s="24">
        <f t="shared" ref="H8:H27" si="5">IFERROR(T8/$T$28,"-")</f>
        <v>3.8590675219392499E-3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90842795</v>
      </c>
      <c r="T8" s="51">
        <v>18688358</v>
      </c>
    </row>
    <row r="9" spans="2:20" ht="18.75" customHeight="1">
      <c r="B9" s="21" t="s">
        <v>1</v>
      </c>
      <c r="C9" s="22"/>
      <c r="D9" s="23">
        <f t="shared" si="1"/>
        <v>123428123</v>
      </c>
      <c r="E9" s="24">
        <f t="shared" si="2"/>
        <v>2.6081441262540989E-2</v>
      </c>
      <c r="F9" s="56">
        <f t="shared" si="3"/>
        <v>10</v>
      </c>
      <c r="G9" s="23">
        <f t="shared" si="4"/>
        <v>557470064</v>
      </c>
      <c r="H9" s="24">
        <f t="shared" si="5"/>
        <v>0.11511522940837259</v>
      </c>
      <c r="I9" s="58">
        <f t="shared" si="6"/>
        <v>3</v>
      </c>
      <c r="R9" s="50" t="str">
        <f t="shared" si="0"/>
        <v>Ⅳ．内分泌，栄養及び代謝疾患</v>
      </c>
      <c r="S9" s="51">
        <v>123428123</v>
      </c>
      <c r="T9" s="51">
        <v>557470064</v>
      </c>
    </row>
    <row r="10" spans="2:20" ht="18.75" customHeight="1">
      <c r="B10" s="21" t="s">
        <v>9</v>
      </c>
      <c r="C10" s="22"/>
      <c r="D10" s="23">
        <f t="shared" si="1"/>
        <v>144347519</v>
      </c>
      <c r="E10" s="24">
        <f t="shared" si="2"/>
        <v>3.0501892491648919E-2</v>
      </c>
      <c r="F10" s="56">
        <f t="shared" si="3"/>
        <v>9</v>
      </c>
      <c r="G10" s="23">
        <f t="shared" si="4"/>
        <v>69109355</v>
      </c>
      <c r="H10" s="24">
        <f t="shared" si="5"/>
        <v>1.4270791866394572E-2</v>
      </c>
      <c r="I10" s="58">
        <f t="shared" si="6"/>
        <v>14</v>
      </c>
      <c r="R10" s="50" t="str">
        <f t="shared" si="0"/>
        <v>Ⅴ．精神及び行動の障害</v>
      </c>
      <c r="S10" s="51">
        <v>144347519</v>
      </c>
      <c r="T10" s="51">
        <v>69109355</v>
      </c>
    </row>
    <row r="11" spans="2:20" ht="18.75" customHeight="1">
      <c r="B11" s="21" t="s">
        <v>10</v>
      </c>
      <c r="C11" s="22"/>
      <c r="D11" s="23">
        <f t="shared" si="1"/>
        <v>219586101</v>
      </c>
      <c r="E11" s="24">
        <f t="shared" si="2"/>
        <v>4.6400462521024428E-2</v>
      </c>
      <c r="F11" s="56">
        <f t="shared" si="3"/>
        <v>8</v>
      </c>
      <c r="G11" s="23">
        <f t="shared" si="4"/>
        <v>330492158</v>
      </c>
      <c r="H11" s="24">
        <f t="shared" si="5"/>
        <v>6.824524408155147E-2</v>
      </c>
      <c r="I11" s="58">
        <f t="shared" si="6"/>
        <v>7</v>
      </c>
      <c r="R11" s="50" t="str">
        <f t="shared" si="0"/>
        <v>Ⅵ．神経系の疾患</v>
      </c>
      <c r="S11" s="51">
        <v>219586101</v>
      </c>
      <c r="T11" s="51">
        <v>330492158</v>
      </c>
    </row>
    <row r="12" spans="2:20" ht="18.75" customHeight="1">
      <c r="B12" s="21" t="s">
        <v>11</v>
      </c>
      <c r="C12" s="22"/>
      <c r="D12" s="23">
        <f t="shared" si="1"/>
        <v>48431726</v>
      </c>
      <c r="E12" s="24">
        <f t="shared" si="2"/>
        <v>1.0234047040579879E-2</v>
      </c>
      <c r="F12" s="56">
        <f t="shared" si="3"/>
        <v>15</v>
      </c>
      <c r="G12" s="23">
        <f t="shared" si="4"/>
        <v>287152463</v>
      </c>
      <c r="H12" s="24">
        <f t="shared" si="5"/>
        <v>5.9295778891230687E-2</v>
      </c>
      <c r="I12" s="58">
        <f t="shared" si="6"/>
        <v>8</v>
      </c>
      <c r="R12" s="50" t="str">
        <f t="shared" si="0"/>
        <v>Ⅶ．眼及び付属器の疾患</v>
      </c>
      <c r="S12" s="51">
        <v>48431726</v>
      </c>
      <c r="T12" s="51">
        <v>287152463</v>
      </c>
    </row>
    <row r="13" spans="2:20" ht="18.75" customHeight="1">
      <c r="B13" s="21" t="s">
        <v>12</v>
      </c>
      <c r="C13" s="22"/>
      <c r="D13" s="23">
        <f t="shared" si="1"/>
        <v>6177033</v>
      </c>
      <c r="E13" s="24">
        <f t="shared" si="2"/>
        <v>1.3052610657157716E-3</v>
      </c>
      <c r="F13" s="56">
        <f t="shared" si="3"/>
        <v>18</v>
      </c>
      <c r="G13" s="23">
        <f t="shared" si="4"/>
        <v>24210959</v>
      </c>
      <c r="H13" s="24">
        <f t="shared" si="5"/>
        <v>4.9994614589415924E-3</v>
      </c>
      <c r="I13" s="58">
        <f t="shared" si="6"/>
        <v>15</v>
      </c>
      <c r="R13" s="50" t="str">
        <f t="shared" si="0"/>
        <v>Ⅷ．耳及び乳様突起の疾患</v>
      </c>
      <c r="S13" s="51">
        <v>6177033</v>
      </c>
      <c r="T13" s="51">
        <v>24210959</v>
      </c>
    </row>
    <row r="14" spans="2:20" ht="18.75" customHeight="1">
      <c r="B14" s="21" t="s">
        <v>13</v>
      </c>
      <c r="C14" s="22"/>
      <c r="D14" s="23">
        <f t="shared" si="1"/>
        <v>1029113255</v>
      </c>
      <c r="E14" s="24">
        <f t="shared" si="2"/>
        <v>0.21746062615555506</v>
      </c>
      <c r="F14" s="56">
        <f t="shared" si="3"/>
        <v>1</v>
      </c>
      <c r="G14" s="23">
        <f t="shared" si="4"/>
        <v>826644739</v>
      </c>
      <c r="H14" s="24">
        <f t="shared" si="5"/>
        <v>0.17069867050154156</v>
      </c>
      <c r="I14" s="58">
        <f t="shared" si="6"/>
        <v>1</v>
      </c>
      <c r="R14" s="50" t="str">
        <f t="shared" si="0"/>
        <v>Ⅸ．循環器系の疾患</v>
      </c>
      <c r="S14" s="51">
        <v>1029113255</v>
      </c>
      <c r="T14" s="51">
        <v>826644739</v>
      </c>
    </row>
    <row r="15" spans="2:20" ht="18.75" customHeight="1">
      <c r="B15" s="21" t="s">
        <v>2</v>
      </c>
      <c r="C15" s="22"/>
      <c r="D15" s="23">
        <f t="shared" si="1"/>
        <v>389837457</v>
      </c>
      <c r="E15" s="24">
        <f t="shared" si="2"/>
        <v>8.237606219357195E-2</v>
      </c>
      <c r="F15" s="56">
        <f t="shared" si="3"/>
        <v>5</v>
      </c>
      <c r="G15" s="23">
        <f t="shared" si="4"/>
        <v>262969583</v>
      </c>
      <c r="H15" s="24">
        <f t="shared" si="5"/>
        <v>5.4302115627986577E-2</v>
      </c>
      <c r="I15" s="58">
        <f t="shared" si="6"/>
        <v>9</v>
      </c>
      <c r="R15" s="50" t="str">
        <f t="shared" si="0"/>
        <v>Ⅹ．呼吸器系の疾患</v>
      </c>
      <c r="S15" s="51">
        <v>389837457</v>
      </c>
      <c r="T15" s="51">
        <v>262969583</v>
      </c>
    </row>
    <row r="16" spans="2:20" ht="18.75" customHeight="1">
      <c r="B16" s="21" t="s">
        <v>15</v>
      </c>
      <c r="C16" s="22" t="s">
        <v>3</v>
      </c>
      <c r="D16" s="23">
        <f t="shared" si="1"/>
        <v>351139862</v>
      </c>
      <c r="E16" s="24">
        <f t="shared" si="2"/>
        <v>7.4198922118338853E-2</v>
      </c>
      <c r="F16" s="56">
        <f t="shared" si="3"/>
        <v>6</v>
      </c>
      <c r="G16" s="23">
        <f t="shared" si="4"/>
        <v>434106408</v>
      </c>
      <c r="H16" s="24">
        <f t="shared" si="5"/>
        <v>8.9641152003750627E-2</v>
      </c>
      <c r="I16" s="58">
        <f t="shared" si="6"/>
        <v>6</v>
      </c>
      <c r="R16" s="50" t="str">
        <f t="shared" si="0"/>
        <v>ⅩⅠ．消化器系の疾患</v>
      </c>
      <c r="S16" s="51">
        <v>351139862</v>
      </c>
      <c r="T16" s="51">
        <v>434106408</v>
      </c>
    </row>
    <row r="17" spans="2:20" ht="18.75" customHeight="1">
      <c r="B17" s="21" t="s">
        <v>17</v>
      </c>
      <c r="C17" s="22"/>
      <c r="D17" s="23">
        <f t="shared" si="1"/>
        <v>53238076</v>
      </c>
      <c r="E17" s="24">
        <f t="shared" si="2"/>
        <v>1.1249670807395274E-2</v>
      </c>
      <c r="F17" s="56">
        <f t="shared" si="3"/>
        <v>14</v>
      </c>
      <c r="G17" s="23">
        <f t="shared" si="4"/>
        <v>108074767</v>
      </c>
      <c r="H17" s="24">
        <f t="shared" si="5"/>
        <v>2.2316985969064368E-2</v>
      </c>
      <c r="I17" s="58">
        <f t="shared" si="6"/>
        <v>10</v>
      </c>
      <c r="R17" s="50" t="str">
        <f t="shared" si="0"/>
        <v>ⅩⅡ．皮膚及び皮下組織の疾患</v>
      </c>
      <c r="S17" s="51">
        <v>53238076</v>
      </c>
      <c r="T17" s="51">
        <v>108074767</v>
      </c>
    </row>
    <row r="18" spans="2:20" ht="18.75" customHeight="1">
      <c r="B18" s="21" t="s">
        <v>18</v>
      </c>
      <c r="C18" s="22"/>
      <c r="D18" s="23">
        <f t="shared" si="1"/>
        <v>703144588</v>
      </c>
      <c r="E18" s="24">
        <f t="shared" si="2"/>
        <v>0.14858059755956576</v>
      </c>
      <c r="F18" s="56">
        <f t="shared" si="3"/>
        <v>2</v>
      </c>
      <c r="G18" s="23">
        <f t="shared" si="4"/>
        <v>671193576</v>
      </c>
      <c r="H18" s="24">
        <f t="shared" si="5"/>
        <v>0.13859865752121528</v>
      </c>
      <c r="I18" s="58">
        <f t="shared" si="6"/>
        <v>2</v>
      </c>
      <c r="R18" s="50" t="str">
        <f t="shared" si="0"/>
        <v>ⅩⅢ．筋骨格系及び結合組織の疾患</v>
      </c>
      <c r="S18" s="51">
        <v>703144588</v>
      </c>
      <c r="T18" s="51">
        <v>671193576</v>
      </c>
    </row>
    <row r="19" spans="2:20" ht="18.75" customHeight="1">
      <c r="B19" s="21" t="s">
        <v>19</v>
      </c>
      <c r="C19" s="22"/>
      <c r="D19" s="23">
        <f t="shared" si="1"/>
        <v>271171922</v>
      </c>
      <c r="E19" s="24">
        <f t="shared" si="2"/>
        <v>5.7300997404727175E-2</v>
      </c>
      <c r="F19" s="56">
        <f t="shared" si="3"/>
        <v>7</v>
      </c>
      <c r="G19" s="23">
        <f t="shared" si="4"/>
        <v>501290642</v>
      </c>
      <c r="H19" s="24">
        <f t="shared" si="5"/>
        <v>0.10351441446028997</v>
      </c>
      <c r="I19" s="58">
        <f t="shared" si="6"/>
        <v>4</v>
      </c>
      <c r="R19" s="50" t="str">
        <f t="shared" si="0"/>
        <v>ⅩⅣ．腎尿路生殖器系の疾患</v>
      </c>
      <c r="S19" s="51">
        <v>271171922</v>
      </c>
      <c r="T19" s="51">
        <v>501290642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0</v>
      </c>
      <c r="H20" s="24">
        <f t="shared" si="5"/>
        <v>0</v>
      </c>
      <c r="I20" s="58" t="s">
        <v>134</v>
      </c>
      <c r="R20" s="50" t="str">
        <f t="shared" si="0"/>
        <v>ⅩⅤ．妊娠，分娩及び産じょく</v>
      </c>
      <c r="S20" s="51">
        <v>0</v>
      </c>
      <c r="T20" s="51">
        <v>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2557</v>
      </c>
      <c r="H21" s="24">
        <f t="shared" si="5"/>
        <v>5.2800977237265368E-7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2557</v>
      </c>
    </row>
    <row r="22" spans="2:20" ht="18.75" customHeight="1">
      <c r="B22" s="21" t="s">
        <v>23</v>
      </c>
      <c r="C22" s="22"/>
      <c r="D22" s="23">
        <f t="shared" si="1"/>
        <v>2467133</v>
      </c>
      <c r="E22" s="24">
        <f t="shared" si="2"/>
        <v>5.2132676785805558E-4</v>
      </c>
      <c r="F22" s="56">
        <f t="shared" si="3"/>
        <v>19</v>
      </c>
      <c r="G22" s="23">
        <f t="shared" si="4"/>
        <v>1524782</v>
      </c>
      <c r="H22" s="24">
        <f t="shared" si="5"/>
        <v>3.1486108593583093E-4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2467133</v>
      </c>
      <c r="T22" s="51">
        <v>1524782</v>
      </c>
    </row>
    <row r="23" spans="2:20" ht="18.75" customHeight="1">
      <c r="B23" s="21" t="s">
        <v>24</v>
      </c>
      <c r="C23" s="22"/>
      <c r="D23" s="23">
        <f t="shared" si="1"/>
        <v>101396474</v>
      </c>
      <c r="E23" s="24">
        <f t="shared" si="2"/>
        <v>2.1425961252442966E-2</v>
      </c>
      <c r="F23" s="56">
        <f t="shared" si="3"/>
        <v>12</v>
      </c>
      <c r="G23" s="23">
        <f t="shared" si="4"/>
        <v>85335690</v>
      </c>
      <c r="H23" s="24">
        <f t="shared" si="5"/>
        <v>1.762146196799505E-2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101396474</v>
      </c>
      <c r="T23" s="51">
        <v>85335690</v>
      </c>
    </row>
    <row r="24" spans="2:20" ht="18.75" customHeight="1">
      <c r="B24" s="21" t="s">
        <v>25</v>
      </c>
      <c r="C24" s="22"/>
      <c r="D24" s="23">
        <f t="shared" si="1"/>
        <v>560636669</v>
      </c>
      <c r="E24" s="24">
        <f t="shared" si="2"/>
        <v>0.11846742862767293</v>
      </c>
      <c r="F24" s="56">
        <f t="shared" si="3"/>
        <v>3</v>
      </c>
      <c r="G24" s="23">
        <f t="shared" si="4"/>
        <v>82532011</v>
      </c>
      <c r="H24" s="24">
        <f t="shared" si="5"/>
        <v>1.7042514017038466E-2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560636669</v>
      </c>
      <c r="T24" s="51">
        <v>82532011</v>
      </c>
    </row>
    <row r="25" spans="2:20" ht="18.75" customHeight="1">
      <c r="B25" s="21" t="s">
        <v>26</v>
      </c>
      <c r="C25" s="22"/>
      <c r="D25" s="23">
        <f t="shared" si="1"/>
        <v>35409578</v>
      </c>
      <c r="E25" s="24">
        <f t="shared" si="2"/>
        <v>7.4823533429116771E-3</v>
      </c>
      <c r="F25" s="56">
        <f t="shared" si="3"/>
        <v>16</v>
      </c>
      <c r="G25" s="23">
        <f t="shared" si="4"/>
        <v>13668811</v>
      </c>
      <c r="H25" s="24">
        <f t="shared" si="5"/>
        <v>2.8225521254262127E-3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35409578</v>
      </c>
      <c r="T25" s="51">
        <v>13668811</v>
      </c>
    </row>
    <row r="26" spans="2:20" ht="18.75" customHeight="1">
      <c r="B26" s="21" t="s">
        <v>27</v>
      </c>
      <c r="C26" s="22"/>
      <c r="D26" s="23">
        <f t="shared" si="1"/>
        <v>24858387</v>
      </c>
      <c r="E26" s="24">
        <f t="shared" si="2"/>
        <v>5.2527944577267253E-3</v>
      </c>
      <c r="F26" s="56">
        <f t="shared" si="3"/>
        <v>17</v>
      </c>
      <c r="G26" s="23">
        <f t="shared" si="4"/>
        <v>7726155</v>
      </c>
      <c r="H26" s="24">
        <f t="shared" si="5"/>
        <v>1.5954185932208996E-3</v>
      </c>
      <c r="I26" s="58">
        <f t="shared" si="6"/>
        <v>18</v>
      </c>
      <c r="R26" s="50" t="str">
        <f t="shared" si="0"/>
        <v>ⅩⅩⅡ．特殊目的用コード</v>
      </c>
      <c r="S26" s="51">
        <v>24858387</v>
      </c>
      <c r="T26" s="51">
        <v>7726155</v>
      </c>
    </row>
    <row r="27" spans="2:20" ht="18.75" customHeight="1" thickBot="1">
      <c r="B27" s="25" t="s">
        <v>28</v>
      </c>
      <c r="C27" s="26"/>
      <c r="D27" s="23">
        <f t="shared" si="1"/>
        <v>556626</v>
      </c>
      <c r="E27" s="24">
        <f t="shared" si="2"/>
        <v>1.1761993921112403E-4</v>
      </c>
      <c r="F27" s="56">
        <f t="shared" si="3"/>
        <v>20</v>
      </c>
      <c r="G27" s="23">
        <f t="shared" si="4"/>
        <v>270566</v>
      </c>
      <c r="H27" s="24">
        <f t="shared" si="5"/>
        <v>5.587074386850975E-5</v>
      </c>
      <c r="I27" s="58">
        <f t="shared" si="6"/>
        <v>20</v>
      </c>
      <c r="R27" s="50" t="str">
        <f t="shared" si="0"/>
        <v>分類外</v>
      </c>
      <c r="S27" s="51">
        <v>556626</v>
      </c>
      <c r="T27" s="51">
        <v>270566</v>
      </c>
    </row>
    <row r="28" spans="2:20" ht="18.75" customHeight="1" thickTop="1">
      <c r="B28" s="27" t="s">
        <v>29</v>
      </c>
      <c r="C28" s="28"/>
      <c r="D28" s="29">
        <f>S28</f>
        <v>4732411900</v>
      </c>
      <c r="E28" s="30"/>
      <c r="F28" s="31"/>
      <c r="G28" s="29">
        <f>T28</f>
        <v>4842713400</v>
      </c>
      <c r="H28" s="30"/>
      <c r="I28" s="32"/>
      <c r="R28" s="52" t="s">
        <v>130</v>
      </c>
      <c r="S28" s="53">
        <f>SUM(S6:S27)</f>
        <v>4732411900</v>
      </c>
      <c r="T28" s="53">
        <f>SUM(T6:T27)</f>
        <v>4842713400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1" priority="1" stopIfTrue="1" operator="equal">
      <formula>0</formula>
    </cfRule>
    <cfRule type="expression" dxfId="250" priority="2" stopIfTrue="1">
      <formula>$F6&lt;=5</formula>
    </cfRule>
  </conditionalFormatting>
  <conditionalFormatting sqref="G6:I27">
    <cfRule type="cellIs" dxfId="249" priority="3" stopIfTrue="1" operator="equal">
      <formula>0</formula>
    </cfRule>
    <cfRule type="expression" dxfId="24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8855-E0B8-4C4B-A253-34A73EB199D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157241620</v>
      </c>
      <c r="E6" s="20">
        <f>IFERROR(S6/$S$28,"-")</f>
        <v>1.734443461014986E-2</v>
      </c>
      <c r="F6" s="55">
        <f>_xlfn.IFS(D6&gt;0,RANK(D6,$D$6:$D$27),D6=0,"")</f>
        <v>12</v>
      </c>
      <c r="G6" s="19">
        <f>T6</f>
        <v>161926766</v>
      </c>
      <c r="H6" s="20">
        <f>IFERROR(T6/$T$28,"-")</f>
        <v>1.8749682102708345E-2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157241620</v>
      </c>
      <c r="T6" s="51">
        <v>161926766</v>
      </c>
    </row>
    <row r="7" spans="2:20" ht="18.75" customHeight="1">
      <c r="B7" s="21" t="s">
        <v>6</v>
      </c>
      <c r="C7" s="22"/>
      <c r="D7" s="23">
        <f>S7</f>
        <v>887514017</v>
      </c>
      <c r="E7" s="24">
        <f>IFERROR(S7/$S$28,"-")</f>
        <v>9.7896656327045792E-2</v>
      </c>
      <c r="F7" s="56">
        <f>_xlfn.IFS(D7&gt;0,RANK(D7,$D$6:$D$27),D7=0,"")</f>
        <v>4</v>
      </c>
      <c r="G7" s="23">
        <f>T7</f>
        <v>726409654</v>
      </c>
      <c r="H7" s="24">
        <f>IFERROR(T7/$T$28,"-")</f>
        <v>8.4111789701514575E-2</v>
      </c>
      <c r="I7" s="58">
        <f>_xlfn.IFS(G7&gt;0,RANK(G7,$G$6:$G$27),G7=0,"")</f>
        <v>6</v>
      </c>
      <c r="R7" s="50" t="str">
        <f t="shared" ref="R7:R27" si="0">B7</f>
        <v>Ⅱ．新生物＜腫瘍＞</v>
      </c>
      <c r="S7" s="51">
        <v>887514017</v>
      </c>
      <c r="T7" s="51">
        <v>726409654</v>
      </c>
    </row>
    <row r="8" spans="2:20" ht="18.75" customHeight="1">
      <c r="B8" s="21" t="s">
        <v>7</v>
      </c>
      <c r="C8" s="22"/>
      <c r="D8" s="23">
        <f t="shared" ref="D8:D27" si="1">S8</f>
        <v>137173419</v>
      </c>
      <c r="E8" s="24">
        <f t="shared" ref="E8:E27" si="2">IFERROR(S8/$S$28,"-")</f>
        <v>1.5130824752989625E-2</v>
      </c>
      <c r="F8" s="56">
        <f t="shared" ref="F8:F27" si="3">_xlfn.IFS(D8&gt;0,RANK(D8,$D$6:$D$27),D8=0,"")</f>
        <v>13</v>
      </c>
      <c r="G8" s="23">
        <f t="shared" ref="G8:G27" si="4">T8</f>
        <v>85410804</v>
      </c>
      <c r="H8" s="24">
        <f t="shared" ref="H8:H27" si="5">IFERROR(T8/$T$28,"-")</f>
        <v>9.8898129240519161E-3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137173419</v>
      </c>
      <c r="T8" s="51">
        <v>85410804</v>
      </c>
    </row>
    <row r="9" spans="2:20" ht="18.75" customHeight="1">
      <c r="B9" s="21" t="s">
        <v>1</v>
      </c>
      <c r="C9" s="22"/>
      <c r="D9" s="23">
        <f t="shared" si="1"/>
        <v>213295889</v>
      </c>
      <c r="E9" s="24">
        <f t="shared" si="2"/>
        <v>2.3527464289507336E-2</v>
      </c>
      <c r="F9" s="56">
        <f t="shared" si="3"/>
        <v>11</v>
      </c>
      <c r="G9" s="23">
        <f t="shared" si="4"/>
        <v>966183440</v>
      </c>
      <c r="H9" s="24">
        <f t="shared" si="5"/>
        <v>0.11187546568367321</v>
      </c>
      <c r="I9" s="58">
        <f t="shared" si="6"/>
        <v>4</v>
      </c>
      <c r="R9" s="50" t="str">
        <f t="shared" si="0"/>
        <v>Ⅳ．内分泌，栄養及び代謝疾患</v>
      </c>
      <c r="S9" s="51">
        <v>213295889</v>
      </c>
      <c r="T9" s="51">
        <v>966183440</v>
      </c>
    </row>
    <row r="10" spans="2:20" ht="18.75" customHeight="1">
      <c r="B10" s="21" t="s">
        <v>9</v>
      </c>
      <c r="C10" s="22"/>
      <c r="D10" s="23">
        <f t="shared" si="1"/>
        <v>282088089</v>
      </c>
      <c r="E10" s="24">
        <f t="shared" si="2"/>
        <v>3.1115543161935332E-2</v>
      </c>
      <c r="F10" s="56">
        <f t="shared" si="3"/>
        <v>10</v>
      </c>
      <c r="G10" s="23">
        <f t="shared" si="4"/>
        <v>124570484</v>
      </c>
      <c r="H10" s="24">
        <f t="shared" si="5"/>
        <v>1.4424156253330695E-2</v>
      </c>
      <c r="I10" s="58">
        <f t="shared" si="6"/>
        <v>14</v>
      </c>
      <c r="R10" s="50" t="str">
        <f t="shared" si="0"/>
        <v>Ⅴ．精神及び行動の障害</v>
      </c>
      <c r="S10" s="51">
        <v>282088089</v>
      </c>
      <c r="T10" s="51">
        <v>124570484</v>
      </c>
    </row>
    <row r="11" spans="2:20" ht="18.75" customHeight="1">
      <c r="B11" s="21" t="s">
        <v>10</v>
      </c>
      <c r="C11" s="22"/>
      <c r="D11" s="23">
        <f t="shared" si="1"/>
        <v>566867104</v>
      </c>
      <c r="E11" s="24">
        <f t="shared" si="2"/>
        <v>6.2527907165882801E-2</v>
      </c>
      <c r="F11" s="56">
        <f t="shared" si="3"/>
        <v>7</v>
      </c>
      <c r="G11" s="23">
        <f t="shared" si="4"/>
        <v>598889458</v>
      </c>
      <c r="H11" s="24">
        <f t="shared" si="5"/>
        <v>6.934608298274357E-2</v>
      </c>
      <c r="I11" s="58">
        <f t="shared" si="6"/>
        <v>8</v>
      </c>
      <c r="R11" s="50" t="str">
        <f t="shared" si="0"/>
        <v>Ⅵ．神経系の疾患</v>
      </c>
      <c r="S11" s="51">
        <v>566867104</v>
      </c>
      <c r="T11" s="51">
        <v>598889458</v>
      </c>
    </row>
    <row r="12" spans="2:20" ht="18.75" customHeight="1">
      <c r="B12" s="21" t="s">
        <v>11</v>
      </c>
      <c r="C12" s="22"/>
      <c r="D12" s="23">
        <f t="shared" si="1"/>
        <v>80890887</v>
      </c>
      <c r="E12" s="24">
        <f t="shared" si="2"/>
        <v>8.9226166718997264E-3</v>
      </c>
      <c r="F12" s="56">
        <f t="shared" si="3"/>
        <v>17</v>
      </c>
      <c r="G12" s="23">
        <f t="shared" si="4"/>
        <v>598926974</v>
      </c>
      <c r="H12" s="24">
        <f t="shared" si="5"/>
        <v>6.935042700251956E-2</v>
      </c>
      <c r="I12" s="58">
        <f t="shared" si="6"/>
        <v>7</v>
      </c>
      <c r="R12" s="50" t="str">
        <f t="shared" si="0"/>
        <v>Ⅶ．眼及び付属器の疾患</v>
      </c>
      <c r="S12" s="51">
        <v>80890887</v>
      </c>
      <c r="T12" s="51">
        <v>598926974</v>
      </c>
    </row>
    <row r="13" spans="2:20" ht="18.75" customHeight="1">
      <c r="B13" s="21" t="s">
        <v>12</v>
      </c>
      <c r="C13" s="22"/>
      <c r="D13" s="23">
        <f t="shared" si="1"/>
        <v>9838748</v>
      </c>
      <c r="E13" s="24">
        <f t="shared" si="2"/>
        <v>1.0852566981422774E-3</v>
      </c>
      <c r="F13" s="56">
        <f t="shared" si="3"/>
        <v>18</v>
      </c>
      <c r="G13" s="23">
        <f t="shared" si="4"/>
        <v>42784568</v>
      </c>
      <c r="H13" s="24">
        <f t="shared" si="5"/>
        <v>4.9540731820810167E-3</v>
      </c>
      <c r="I13" s="58">
        <f t="shared" si="6"/>
        <v>16</v>
      </c>
      <c r="R13" s="50" t="str">
        <f t="shared" si="0"/>
        <v>Ⅷ．耳及び乳様突起の疾患</v>
      </c>
      <c r="S13" s="51">
        <v>9838748</v>
      </c>
      <c r="T13" s="51">
        <v>42784568</v>
      </c>
    </row>
    <row r="14" spans="2:20" ht="18.75" customHeight="1">
      <c r="B14" s="21" t="s">
        <v>13</v>
      </c>
      <c r="C14" s="22"/>
      <c r="D14" s="23">
        <f t="shared" si="1"/>
        <v>2040703979</v>
      </c>
      <c r="E14" s="24">
        <f t="shared" si="2"/>
        <v>0.22509852494802668</v>
      </c>
      <c r="F14" s="56">
        <f t="shared" si="3"/>
        <v>1</v>
      </c>
      <c r="G14" s="23">
        <f t="shared" si="4"/>
        <v>1416910800</v>
      </c>
      <c r="H14" s="24">
        <f t="shared" si="5"/>
        <v>0.16406569293117459</v>
      </c>
      <c r="I14" s="58">
        <f t="shared" si="6"/>
        <v>1</v>
      </c>
      <c r="R14" s="50" t="str">
        <f t="shared" si="0"/>
        <v>Ⅸ．循環器系の疾患</v>
      </c>
      <c r="S14" s="51">
        <v>2040703979</v>
      </c>
      <c r="T14" s="51">
        <v>1416910800</v>
      </c>
    </row>
    <row r="15" spans="2:20" ht="18.75" customHeight="1">
      <c r="B15" s="21" t="s">
        <v>2</v>
      </c>
      <c r="C15" s="22"/>
      <c r="D15" s="23">
        <f t="shared" si="1"/>
        <v>783267112</v>
      </c>
      <c r="E15" s="24">
        <f t="shared" si="2"/>
        <v>8.6397769282489753E-2</v>
      </c>
      <c r="F15" s="56">
        <f t="shared" si="3"/>
        <v>5</v>
      </c>
      <c r="G15" s="23">
        <f t="shared" si="4"/>
        <v>461385568</v>
      </c>
      <c r="H15" s="24">
        <f t="shared" si="5"/>
        <v>5.3424353122556181E-2</v>
      </c>
      <c r="I15" s="58">
        <f t="shared" si="6"/>
        <v>9</v>
      </c>
      <c r="R15" s="50" t="str">
        <f t="shared" si="0"/>
        <v>Ⅹ．呼吸器系の疾患</v>
      </c>
      <c r="S15" s="51">
        <v>783267112</v>
      </c>
      <c r="T15" s="51">
        <v>461385568</v>
      </c>
    </row>
    <row r="16" spans="2:20" ht="18.75" customHeight="1">
      <c r="B16" s="21" t="s">
        <v>15</v>
      </c>
      <c r="C16" s="22" t="s">
        <v>3</v>
      </c>
      <c r="D16" s="23">
        <f t="shared" si="1"/>
        <v>632092425</v>
      </c>
      <c r="E16" s="24">
        <f t="shared" si="2"/>
        <v>6.972254377043148E-2</v>
      </c>
      <c r="F16" s="56">
        <f t="shared" si="3"/>
        <v>6</v>
      </c>
      <c r="G16" s="23">
        <f t="shared" si="4"/>
        <v>738770129</v>
      </c>
      <c r="H16" s="24">
        <f t="shared" si="5"/>
        <v>8.554302298439552E-2</v>
      </c>
      <c r="I16" s="58">
        <f t="shared" si="6"/>
        <v>5</v>
      </c>
      <c r="R16" s="50" t="str">
        <f t="shared" si="0"/>
        <v>ⅩⅠ．消化器系の疾患</v>
      </c>
      <c r="S16" s="51">
        <v>632092425</v>
      </c>
      <c r="T16" s="51">
        <v>738770129</v>
      </c>
    </row>
    <row r="17" spans="2:20" ht="18.75" customHeight="1">
      <c r="B17" s="21" t="s">
        <v>17</v>
      </c>
      <c r="C17" s="22"/>
      <c r="D17" s="23">
        <f t="shared" si="1"/>
        <v>114082314</v>
      </c>
      <c r="E17" s="24">
        <f t="shared" si="2"/>
        <v>1.2583775436475304E-2</v>
      </c>
      <c r="F17" s="56">
        <f t="shared" si="3"/>
        <v>14</v>
      </c>
      <c r="G17" s="23">
        <f t="shared" si="4"/>
        <v>189955005</v>
      </c>
      <c r="H17" s="24">
        <f t="shared" si="5"/>
        <v>2.1995103376352087E-2</v>
      </c>
      <c r="I17" s="58">
        <f t="shared" si="6"/>
        <v>10</v>
      </c>
      <c r="R17" s="50" t="str">
        <f t="shared" si="0"/>
        <v>ⅩⅡ．皮膚及び皮下組織の疾患</v>
      </c>
      <c r="S17" s="51">
        <v>114082314</v>
      </c>
      <c r="T17" s="51">
        <v>189955005</v>
      </c>
    </row>
    <row r="18" spans="2:20" ht="18.75" customHeight="1">
      <c r="B18" s="21" t="s">
        <v>18</v>
      </c>
      <c r="C18" s="22"/>
      <c r="D18" s="23">
        <f t="shared" si="1"/>
        <v>1264617948</v>
      </c>
      <c r="E18" s="24">
        <f t="shared" si="2"/>
        <v>0.13949286013402745</v>
      </c>
      <c r="F18" s="56">
        <f t="shared" si="3"/>
        <v>2</v>
      </c>
      <c r="G18" s="23">
        <f t="shared" si="4"/>
        <v>1208127758</v>
      </c>
      <c r="H18" s="24">
        <f t="shared" si="5"/>
        <v>0.13989047000393845</v>
      </c>
      <c r="I18" s="58">
        <f t="shared" si="6"/>
        <v>2</v>
      </c>
      <c r="R18" s="50" t="str">
        <f t="shared" si="0"/>
        <v>ⅩⅢ．筋骨格系及び結合組織の疾患</v>
      </c>
      <c r="S18" s="51">
        <v>1264617948</v>
      </c>
      <c r="T18" s="51">
        <v>1208127758</v>
      </c>
    </row>
    <row r="19" spans="2:20" ht="18.75" customHeight="1">
      <c r="B19" s="21" t="s">
        <v>19</v>
      </c>
      <c r="C19" s="22"/>
      <c r="D19" s="23">
        <f t="shared" si="1"/>
        <v>484565338</v>
      </c>
      <c r="E19" s="24">
        <f t="shared" si="2"/>
        <v>5.3449664403649393E-2</v>
      </c>
      <c r="F19" s="56">
        <f t="shared" si="3"/>
        <v>8</v>
      </c>
      <c r="G19" s="23">
        <f t="shared" si="4"/>
        <v>991049232</v>
      </c>
      <c r="H19" s="24">
        <f t="shared" si="5"/>
        <v>0.11475470366729396</v>
      </c>
      <c r="I19" s="58">
        <f t="shared" si="6"/>
        <v>3</v>
      </c>
      <c r="R19" s="50" t="str">
        <f t="shared" si="0"/>
        <v>ⅩⅣ．腎尿路生殖器系の疾患</v>
      </c>
      <c r="S19" s="51">
        <v>484565338</v>
      </c>
      <c r="T19" s="51">
        <v>991049232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23747</v>
      </c>
      <c r="H20" s="24">
        <f t="shared" si="5"/>
        <v>2.7496918013728198E-6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23747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2469</v>
      </c>
      <c r="H21" s="24">
        <f t="shared" si="5"/>
        <v>2.858882830500481E-7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2469</v>
      </c>
    </row>
    <row r="22" spans="2:20" ht="18.75" customHeight="1">
      <c r="B22" s="21" t="s">
        <v>23</v>
      </c>
      <c r="C22" s="22"/>
      <c r="D22" s="23">
        <f t="shared" si="1"/>
        <v>3377763</v>
      </c>
      <c r="E22" s="24">
        <f t="shared" si="2"/>
        <v>3.7258195051719526E-4</v>
      </c>
      <c r="F22" s="56">
        <f t="shared" si="3"/>
        <v>19</v>
      </c>
      <c r="G22" s="23">
        <f t="shared" si="4"/>
        <v>2055582</v>
      </c>
      <c r="H22" s="24">
        <f t="shared" si="5"/>
        <v>2.3801814850084405E-4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3377763</v>
      </c>
      <c r="T22" s="51">
        <v>2055582</v>
      </c>
    </row>
    <row r="23" spans="2:20" ht="18.75" customHeight="1">
      <c r="B23" s="21" t="s">
        <v>24</v>
      </c>
      <c r="C23" s="22"/>
      <c r="D23" s="23">
        <f t="shared" si="1"/>
        <v>322324309</v>
      </c>
      <c r="E23" s="24">
        <f t="shared" si="2"/>
        <v>3.5553773235815288E-2</v>
      </c>
      <c r="F23" s="56">
        <f t="shared" si="3"/>
        <v>9</v>
      </c>
      <c r="G23" s="23">
        <f t="shared" si="4"/>
        <v>142486153</v>
      </c>
      <c r="H23" s="24">
        <f t="shared" si="5"/>
        <v>1.6498631688771349E-2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322324309</v>
      </c>
      <c r="T23" s="51">
        <v>142486153</v>
      </c>
    </row>
    <row r="24" spans="2:20" ht="18.75" customHeight="1">
      <c r="B24" s="21" t="s">
        <v>25</v>
      </c>
      <c r="C24" s="22"/>
      <c r="D24" s="23">
        <f t="shared" si="1"/>
        <v>888481223</v>
      </c>
      <c r="E24" s="24">
        <f t="shared" si="2"/>
        <v>9.8003343355718892E-2</v>
      </c>
      <c r="F24" s="56">
        <f t="shared" si="3"/>
        <v>3</v>
      </c>
      <c r="G24" s="23">
        <f t="shared" si="4"/>
        <v>143136115</v>
      </c>
      <c r="H24" s="24">
        <f t="shared" si="5"/>
        <v>1.6573891518754245E-2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888481223</v>
      </c>
      <c r="T24" s="51">
        <v>143136115</v>
      </c>
    </row>
    <row r="25" spans="2:20" ht="18.75" customHeight="1">
      <c r="B25" s="21" t="s">
        <v>26</v>
      </c>
      <c r="C25" s="22"/>
      <c r="D25" s="23">
        <f t="shared" si="1"/>
        <v>92230510</v>
      </c>
      <c r="E25" s="24">
        <f t="shared" si="2"/>
        <v>1.0173426410614268E-2</v>
      </c>
      <c r="F25" s="56">
        <f t="shared" si="3"/>
        <v>16</v>
      </c>
      <c r="G25" s="23">
        <f t="shared" si="4"/>
        <v>22523647</v>
      </c>
      <c r="H25" s="24">
        <f t="shared" si="5"/>
        <v>2.6080383834975159E-3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92230510</v>
      </c>
      <c r="T25" s="51">
        <v>22523647</v>
      </c>
    </row>
    <row r="26" spans="2:20" ht="18.75" customHeight="1">
      <c r="B26" s="21" t="s">
        <v>27</v>
      </c>
      <c r="C26" s="22"/>
      <c r="D26" s="23">
        <f t="shared" si="1"/>
        <v>105039600</v>
      </c>
      <c r="E26" s="24">
        <f t="shared" si="2"/>
        <v>1.1586324750891636E-2</v>
      </c>
      <c r="F26" s="56">
        <f t="shared" si="3"/>
        <v>15</v>
      </c>
      <c r="G26" s="23">
        <f t="shared" si="4"/>
        <v>13999226</v>
      </c>
      <c r="H26" s="24">
        <f t="shared" si="5"/>
        <v>1.62098610172928E-3</v>
      </c>
      <c r="I26" s="58">
        <f t="shared" si="6"/>
        <v>18</v>
      </c>
      <c r="R26" s="50" t="str">
        <f t="shared" si="0"/>
        <v>ⅩⅩⅡ．特殊目的用コード</v>
      </c>
      <c r="S26" s="51">
        <v>105039600</v>
      </c>
      <c r="T26" s="51">
        <v>13999226</v>
      </c>
    </row>
    <row r="27" spans="2:20" ht="18.75" customHeight="1" thickBot="1">
      <c r="B27" s="25" t="s">
        <v>28</v>
      </c>
      <c r="C27" s="26"/>
      <c r="D27" s="23">
        <f t="shared" si="1"/>
        <v>133346</v>
      </c>
      <c r="E27" s="24">
        <f t="shared" si="2"/>
        <v>1.4708643789888728E-5</v>
      </c>
      <c r="F27" s="56">
        <f t="shared" si="3"/>
        <v>20</v>
      </c>
      <c r="G27" s="23">
        <f t="shared" si="4"/>
        <v>713031</v>
      </c>
      <c r="H27" s="24">
        <f t="shared" si="5"/>
        <v>8.2562660328658913E-5</v>
      </c>
      <c r="I27" s="58">
        <f t="shared" si="6"/>
        <v>20</v>
      </c>
      <c r="R27" s="50" t="str">
        <f t="shared" si="0"/>
        <v>分類外</v>
      </c>
      <c r="S27" s="51">
        <v>133346</v>
      </c>
      <c r="T27" s="51">
        <v>713031</v>
      </c>
    </row>
    <row r="28" spans="2:20" ht="18.75" customHeight="1" thickTop="1">
      <c r="B28" s="27" t="s">
        <v>29</v>
      </c>
      <c r="C28" s="28"/>
      <c r="D28" s="29">
        <f>S28</f>
        <v>9065825640</v>
      </c>
      <c r="E28" s="30"/>
      <c r="F28" s="31"/>
      <c r="G28" s="29">
        <f>T28</f>
        <v>8636240610</v>
      </c>
      <c r="H28" s="30"/>
      <c r="I28" s="32"/>
      <c r="R28" s="52" t="s">
        <v>130</v>
      </c>
      <c r="S28" s="53">
        <f>SUM(S6:S27)</f>
        <v>9065825640</v>
      </c>
      <c r="T28" s="53">
        <f>SUM(T6:T27)</f>
        <v>8636240610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7" priority="1" stopIfTrue="1" operator="equal">
      <formula>0</formula>
    </cfRule>
    <cfRule type="expression" dxfId="246" priority="2" stopIfTrue="1">
      <formula>$F6&lt;=5</formula>
    </cfRule>
  </conditionalFormatting>
  <conditionalFormatting sqref="G6:I27">
    <cfRule type="cellIs" dxfId="245" priority="3" stopIfTrue="1" operator="equal">
      <formula>0</formula>
    </cfRule>
    <cfRule type="expression" dxfId="24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B753-B331-4A83-9D36-1A554220B03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133357047</v>
      </c>
      <c r="E6" s="20">
        <f>IFERROR(S6/$S$28,"-")</f>
        <v>2.1094334864546101E-2</v>
      </c>
      <c r="F6" s="55">
        <f>_xlfn.IFS(D6&gt;0,RANK(D6,$D$6:$D$27),D6=0,"")</f>
        <v>11</v>
      </c>
      <c r="G6" s="19">
        <f>T6</f>
        <v>102445656</v>
      </c>
      <c r="H6" s="20">
        <f>IFERROR(T6/$T$28,"-")</f>
        <v>1.5575177780481305E-2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133357047</v>
      </c>
      <c r="T6" s="51">
        <v>102445656</v>
      </c>
    </row>
    <row r="7" spans="2:20" ht="18.75" customHeight="1">
      <c r="B7" s="21" t="s">
        <v>6</v>
      </c>
      <c r="C7" s="22"/>
      <c r="D7" s="23">
        <f>S7</f>
        <v>720335427</v>
      </c>
      <c r="E7" s="24">
        <f>IFERROR(S7/$S$28,"-")</f>
        <v>0.11394221043252258</v>
      </c>
      <c r="F7" s="56">
        <f>_xlfn.IFS(D7&gt;0,RANK(D7,$D$6:$D$27),D7=0,"")</f>
        <v>4</v>
      </c>
      <c r="G7" s="23">
        <f>T7</f>
        <v>707685394</v>
      </c>
      <c r="H7" s="24">
        <f>IFERROR(T7/$T$28,"-")</f>
        <v>0.10759192975639649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720335427</v>
      </c>
      <c r="T7" s="51">
        <v>707685394</v>
      </c>
    </row>
    <row r="8" spans="2:20" ht="18.75" customHeight="1">
      <c r="B8" s="21" t="s">
        <v>7</v>
      </c>
      <c r="C8" s="22"/>
      <c r="D8" s="23">
        <f t="shared" ref="D8:D27" si="1">S8</f>
        <v>76816299</v>
      </c>
      <c r="E8" s="24">
        <f t="shared" ref="E8:E27" si="2">IFERROR(S8/$S$28,"-")</f>
        <v>1.2150754464149899E-2</v>
      </c>
      <c r="F8" s="56">
        <f t="shared" ref="F8:F27" si="3">_xlfn.IFS(D8&gt;0,RANK(D8,$D$6:$D$27),D8=0,"")</f>
        <v>16</v>
      </c>
      <c r="G8" s="23">
        <f t="shared" ref="G8:G27" si="4">T8</f>
        <v>34221564</v>
      </c>
      <c r="H8" s="24">
        <f t="shared" ref="H8:H27" si="5">IFERROR(T8/$T$28,"-")</f>
        <v>5.2028262011043101E-3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76816299</v>
      </c>
      <c r="T8" s="51">
        <v>34221564</v>
      </c>
    </row>
    <row r="9" spans="2:20" ht="18.75" customHeight="1">
      <c r="B9" s="21" t="s">
        <v>1</v>
      </c>
      <c r="C9" s="22"/>
      <c r="D9" s="23">
        <f t="shared" si="1"/>
        <v>127771763</v>
      </c>
      <c r="E9" s="24">
        <f t="shared" si="2"/>
        <v>2.0210858110523561E-2</v>
      </c>
      <c r="F9" s="56">
        <f t="shared" si="3"/>
        <v>12</v>
      </c>
      <c r="G9" s="23">
        <f t="shared" si="4"/>
        <v>869336510</v>
      </c>
      <c r="H9" s="24">
        <f t="shared" si="5"/>
        <v>0.13216832438764572</v>
      </c>
      <c r="I9" s="58">
        <f t="shared" si="6"/>
        <v>3</v>
      </c>
      <c r="R9" s="50" t="str">
        <f t="shared" si="0"/>
        <v>Ⅳ．内分泌，栄養及び代謝疾患</v>
      </c>
      <c r="S9" s="51">
        <v>127771763</v>
      </c>
      <c r="T9" s="51">
        <v>869336510</v>
      </c>
    </row>
    <row r="10" spans="2:20" ht="18.75" customHeight="1">
      <c r="B10" s="21" t="s">
        <v>9</v>
      </c>
      <c r="C10" s="22"/>
      <c r="D10" s="23">
        <f t="shared" si="1"/>
        <v>233093306</v>
      </c>
      <c r="E10" s="24">
        <f t="shared" si="2"/>
        <v>3.6870554365590544E-2</v>
      </c>
      <c r="F10" s="56">
        <f t="shared" si="3"/>
        <v>9</v>
      </c>
      <c r="G10" s="23">
        <f t="shared" si="4"/>
        <v>101027442</v>
      </c>
      <c r="H10" s="24">
        <f t="shared" si="5"/>
        <v>1.5359561657326532E-2</v>
      </c>
      <c r="I10" s="58">
        <f t="shared" si="6"/>
        <v>13</v>
      </c>
      <c r="R10" s="50" t="str">
        <f t="shared" si="0"/>
        <v>Ⅴ．精神及び行動の障害</v>
      </c>
      <c r="S10" s="51">
        <v>233093306</v>
      </c>
      <c r="T10" s="51">
        <v>101027442</v>
      </c>
    </row>
    <row r="11" spans="2:20" ht="18.75" customHeight="1">
      <c r="B11" s="21" t="s">
        <v>10</v>
      </c>
      <c r="C11" s="22"/>
      <c r="D11" s="23">
        <f t="shared" si="1"/>
        <v>323914199</v>
      </c>
      <c r="E11" s="24">
        <f t="shared" si="2"/>
        <v>5.123654681021262E-2</v>
      </c>
      <c r="F11" s="56">
        <f t="shared" si="3"/>
        <v>7</v>
      </c>
      <c r="G11" s="23">
        <f t="shared" si="4"/>
        <v>424306647</v>
      </c>
      <c r="H11" s="24">
        <f t="shared" si="5"/>
        <v>6.4508850043040619E-2</v>
      </c>
      <c r="I11" s="58">
        <f t="shared" si="6"/>
        <v>7</v>
      </c>
      <c r="R11" s="50" t="str">
        <f t="shared" si="0"/>
        <v>Ⅵ．神経系の疾患</v>
      </c>
      <c r="S11" s="51">
        <v>323914199</v>
      </c>
      <c r="T11" s="51">
        <v>424306647</v>
      </c>
    </row>
    <row r="12" spans="2:20" ht="18.75" customHeight="1">
      <c r="B12" s="21" t="s">
        <v>11</v>
      </c>
      <c r="C12" s="22"/>
      <c r="D12" s="23">
        <f t="shared" si="1"/>
        <v>91691001</v>
      </c>
      <c r="E12" s="24">
        <f t="shared" si="2"/>
        <v>1.4503625587625912E-2</v>
      </c>
      <c r="F12" s="56">
        <f t="shared" si="3"/>
        <v>14</v>
      </c>
      <c r="G12" s="23">
        <f t="shared" si="4"/>
        <v>373899341</v>
      </c>
      <c r="H12" s="24">
        <f t="shared" si="5"/>
        <v>5.6845247865656721E-2</v>
      </c>
      <c r="I12" s="58">
        <f t="shared" si="6"/>
        <v>8</v>
      </c>
      <c r="R12" s="50" t="str">
        <f t="shared" si="0"/>
        <v>Ⅶ．眼及び付属器の疾患</v>
      </c>
      <c r="S12" s="51">
        <v>91691001</v>
      </c>
      <c r="T12" s="51">
        <v>373899341</v>
      </c>
    </row>
    <row r="13" spans="2:20" ht="18.75" customHeight="1">
      <c r="B13" s="21" t="s">
        <v>12</v>
      </c>
      <c r="C13" s="22"/>
      <c r="D13" s="23">
        <f t="shared" si="1"/>
        <v>7042219</v>
      </c>
      <c r="E13" s="24">
        <f t="shared" si="2"/>
        <v>1.1139338273999798E-3</v>
      </c>
      <c r="F13" s="56">
        <f t="shared" si="3"/>
        <v>18</v>
      </c>
      <c r="G13" s="23">
        <f t="shared" si="4"/>
        <v>29360235</v>
      </c>
      <c r="H13" s="24">
        <f t="shared" si="5"/>
        <v>4.4637410472700726E-3</v>
      </c>
      <c r="I13" s="58">
        <f t="shared" si="6"/>
        <v>16</v>
      </c>
      <c r="R13" s="50" t="str">
        <f t="shared" si="0"/>
        <v>Ⅷ．耳及び乳様突起の疾患</v>
      </c>
      <c r="S13" s="51">
        <v>7042219</v>
      </c>
      <c r="T13" s="51">
        <v>29360235</v>
      </c>
    </row>
    <row r="14" spans="2:20" ht="18.75" customHeight="1">
      <c r="B14" s="21" t="s">
        <v>13</v>
      </c>
      <c r="C14" s="22"/>
      <c r="D14" s="23">
        <f t="shared" si="1"/>
        <v>1449378859</v>
      </c>
      <c r="E14" s="24">
        <f t="shared" si="2"/>
        <v>0.22926184768728231</v>
      </c>
      <c r="F14" s="56">
        <f t="shared" si="3"/>
        <v>1</v>
      </c>
      <c r="G14" s="23">
        <f t="shared" si="4"/>
        <v>1054028340</v>
      </c>
      <c r="H14" s="24">
        <f t="shared" si="5"/>
        <v>0.16024768079151736</v>
      </c>
      <c r="I14" s="58">
        <f t="shared" si="6"/>
        <v>1</v>
      </c>
      <c r="R14" s="50" t="str">
        <f t="shared" si="0"/>
        <v>Ⅸ．循環器系の疾患</v>
      </c>
      <c r="S14" s="51">
        <v>1449378859</v>
      </c>
      <c r="T14" s="51">
        <v>1054028340</v>
      </c>
    </row>
    <row r="15" spans="2:20" ht="18.75" customHeight="1">
      <c r="B15" s="21" t="s">
        <v>2</v>
      </c>
      <c r="C15" s="22"/>
      <c r="D15" s="23">
        <f t="shared" si="1"/>
        <v>557868388</v>
      </c>
      <c r="E15" s="24">
        <f t="shared" si="2"/>
        <v>8.8243275114036776E-2</v>
      </c>
      <c r="F15" s="56">
        <f t="shared" si="3"/>
        <v>5</v>
      </c>
      <c r="G15" s="23">
        <f t="shared" si="4"/>
        <v>299166356</v>
      </c>
      <c r="H15" s="24">
        <f t="shared" si="5"/>
        <v>4.5483326112322031E-2</v>
      </c>
      <c r="I15" s="58">
        <f t="shared" si="6"/>
        <v>9</v>
      </c>
      <c r="R15" s="50" t="str">
        <f t="shared" si="0"/>
        <v>Ⅹ．呼吸器系の疾患</v>
      </c>
      <c r="S15" s="51">
        <v>557868388</v>
      </c>
      <c r="T15" s="51">
        <v>299166356</v>
      </c>
    </row>
    <row r="16" spans="2:20" ht="18.75" customHeight="1">
      <c r="B16" s="21" t="s">
        <v>15</v>
      </c>
      <c r="C16" s="22" t="s">
        <v>3</v>
      </c>
      <c r="D16" s="23">
        <f t="shared" si="1"/>
        <v>358762304</v>
      </c>
      <c r="E16" s="24">
        <f t="shared" si="2"/>
        <v>5.6748798414470648E-2</v>
      </c>
      <c r="F16" s="56">
        <f t="shared" si="3"/>
        <v>6</v>
      </c>
      <c r="G16" s="23">
        <f t="shared" si="4"/>
        <v>544337617</v>
      </c>
      <c r="H16" s="24">
        <f t="shared" si="5"/>
        <v>8.275758571333218E-2</v>
      </c>
      <c r="I16" s="58">
        <f t="shared" si="6"/>
        <v>6</v>
      </c>
      <c r="R16" s="50" t="str">
        <f t="shared" si="0"/>
        <v>ⅩⅠ．消化器系の疾患</v>
      </c>
      <c r="S16" s="51">
        <v>358762304</v>
      </c>
      <c r="T16" s="51">
        <v>544337617</v>
      </c>
    </row>
    <row r="17" spans="2:20" ht="18.75" customHeight="1">
      <c r="B17" s="21" t="s">
        <v>17</v>
      </c>
      <c r="C17" s="22"/>
      <c r="D17" s="23">
        <f t="shared" si="1"/>
        <v>92027239</v>
      </c>
      <c r="E17" s="24">
        <f t="shared" si="2"/>
        <v>1.4556811505623822E-2</v>
      </c>
      <c r="F17" s="56">
        <f t="shared" si="3"/>
        <v>13</v>
      </c>
      <c r="G17" s="23">
        <f t="shared" si="4"/>
        <v>138542672</v>
      </c>
      <c r="H17" s="24">
        <f t="shared" si="5"/>
        <v>2.1063135625613152E-2</v>
      </c>
      <c r="I17" s="58">
        <f t="shared" si="6"/>
        <v>10</v>
      </c>
      <c r="R17" s="50" t="str">
        <f t="shared" si="0"/>
        <v>ⅩⅡ．皮膚及び皮下組織の疾患</v>
      </c>
      <c r="S17" s="51">
        <v>92027239</v>
      </c>
      <c r="T17" s="51">
        <v>138542672</v>
      </c>
    </row>
    <row r="18" spans="2:20" ht="18.75" customHeight="1">
      <c r="B18" s="21" t="s">
        <v>18</v>
      </c>
      <c r="C18" s="22"/>
      <c r="D18" s="23">
        <f t="shared" si="1"/>
        <v>772128016</v>
      </c>
      <c r="E18" s="24">
        <f t="shared" si="2"/>
        <v>0.12213472999144627</v>
      </c>
      <c r="F18" s="56">
        <f t="shared" si="3"/>
        <v>2</v>
      </c>
      <c r="G18" s="23">
        <f t="shared" si="4"/>
        <v>943293082</v>
      </c>
      <c r="H18" s="24">
        <f t="shared" si="5"/>
        <v>0.14341220530861876</v>
      </c>
      <c r="I18" s="58">
        <f t="shared" si="6"/>
        <v>2</v>
      </c>
      <c r="R18" s="50" t="str">
        <f t="shared" si="0"/>
        <v>ⅩⅢ．筋骨格系及び結合組織の疾患</v>
      </c>
      <c r="S18" s="51">
        <v>772128016</v>
      </c>
      <c r="T18" s="51">
        <v>943293082</v>
      </c>
    </row>
    <row r="19" spans="2:20" ht="18.75" customHeight="1">
      <c r="B19" s="21" t="s">
        <v>19</v>
      </c>
      <c r="C19" s="22"/>
      <c r="D19" s="23">
        <f t="shared" si="1"/>
        <v>312401266</v>
      </c>
      <c r="E19" s="24">
        <f t="shared" si="2"/>
        <v>4.941543821911519E-2</v>
      </c>
      <c r="F19" s="56">
        <f t="shared" si="3"/>
        <v>8</v>
      </c>
      <c r="G19" s="23">
        <f t="shared" si="4"/>
        <v>712102679</v>
      </c>
      <c r="H19" s="24">
        <f t="shared" si="5"/>
        <v>0.10826350532014761</v>
      </c>
      <c r="I19" s="58">
        <f t="shared" si="6"/>
        <v>4</v>
      </c>
      <c r="R19" s="50" t="str">
        <f t="shared" si="0"/>
        <v>ⅩⅣ．腎尿路生殖器系の疾患</v>
      </c>
      <c r="S19" s="51">
        <v>312401266</v>
      </c>
      <c r="T19" s="51">
        <v>712102679</v>
      </c>
    </row>
    <row r="20" spans="2:20" ht="18.75" customHeight="1">
      <c r="B20" s="21" t="s">
        <v>20</v>
      </c>
      <c r="C20" s="22" t="s">
        <v>3</v>
      </c>
      <c r="D20" s="23">
        <f t="shared" si="1"/>
        <v>151036</v>
      </c>
      <c r="E20" s="24">
        <f t="shared" si="2"/>
        <v>2.3890780669442875E-5</v>
      </c>
      <c r="F20" s="56">
        <f t="shared" si="3"/>
        <v>20</v>
      </c>
      <c r="G20" s="23">
        <f t="shared" si="4"/>
        <v>4762</v>
      </c>
      <c r="H20" s="24">
        <f t="shared" si="5"/>
        <v>7.239838123604966E-7</v>
      </c>
      <c r="I20" s="58">
        <f t="shared" si="6"/>
        <v>21</v>
      </c>
      <c r="R20" s="50" t="str">
        <f t="shared" si="0"/>
        <v>ⅩⅤ．妊娠，分娩及び産じょく</v>
      </c>
      <c r="S20" s="51">
        <v>151036</v>
      </c>
      <c r="T20" s="51">
        <v>4762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842558</v>
      </c>
      <c r="E22" s="24">
        <f t="shared" si="2"/>
        <v>1.3327530111552512E-4</v>
      </c>
      <c r="F22" s="56">
        <f t="shared" si="3"/>
        <v>19</v>
      </c>
      <c r="G22" s="23">
        <f t="shared" si="4"/>
        <v>1898483</v>
      </c>
      <c r="H22" s="24">
        <f t="shared" si="5"/>
        <v>2.8863312894615551E-4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842558</v>
      </c>
      <c r="T22" s="51">
        <v>1898483</v>
      </c>
    </row>
    <row r="23" spans="2:20" ht="18.75" customHeight="1">
      <c r="B23" s="21" t="s">
        <v>24</v>
      </c>
      <c r="C23" s="22"/>
      <c r="D23" s="23">
        <f t="shared" si="1"/>
        <v>183580627</v>
      </c>
      <c r="E23" s="24">
        <f t="shared" si="2"/>
        <v>2.9038669554383081E-2</v>
      </c>
      <c r="F23" s="56">
        <f t="shared" si="3"/>
        <v>10</v>
      </c>
      <c r="G23" s="23">
        <f t="shared" si="4"/>
        <v>122406072</v>
      </c>
      <c r="H23" s="24">
        <f t="shared" si="5"/>
        <v>1.8609830882535372E-2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183580627</v>
      </c>
      <c r="T23" s="51">
        <v>122406072</v>
      </c>
    </row>
    <row r="24" spans="2:20" ht="18.75" customHeight="1">
      <c r="B24" s="21" t="s">
        <v>25</v>
      </c>
      <c r="C24" s="22"/>
      <c r="D24" s="23">
        <f t="shared" si="1"/>
        <v>750438986</v>
      </c>
      <c r="E24" s="24">
        <f t="shared" si="2"/>
        <v>0.11870397269740401</v>
      </c>
      <c r="F24" s="56">
        <f t="shared" si="3"/>
        <v>3</v>
      </c>
      <c r="G24" s="23">
        <f t="shared" si="4"/>
        <v>87904422</v>
      </c>
      <c r="H24" s="24">
        <f t="shared" si="5"/>
        <v>1.3364422209766046E-2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750438986</v>
      </c>
      <c r="T24" s="51">
        <v>87904422</v>
      </c>
    </row>
    <row r="25" spans="2:20" ht="18.75" customHeight="1">
      <c r="B25" s="21" t="s">
        <v>26</v>
      </c>
      <c r="C25" s="22"/>
      <c r="D25" s="23">
        <f t="shared" si="1"/>
        <v>44923847</v>
      </c>
      <c r="E25" s="24">
        <f t="shared" si="2"/>
        <v>7.106026215634745E-3</v>
      </c>
      <c r="F25" s="56">
        <f t="shared" si="3"/>
        <v>17</v>
      </c>
      <c r="G25" s="23">
        <f t="shared" si="4"/>
        <v>19364283</v>
      </c>
      <c r="H25" s="24">
        <f t="shared" si="5"/>
        <v>2.9440208798755889E-3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44923847</v>
      </c>
      <c r="T25" s="51">
        <v>19364283</v>
      </c>
    </row>
    <row r="26" spans="2:20" ht="18.75" customHeight="1">
      <c r="B26" s="21" t="s">
        <v>27</v>
      </c>
      <c r="C26" s="22"/>
      <c r="D26" s="23">
        <f t="shared" si="1"/>
        <v>85398769</v>
      </c>
      <c r="E26" s="24">
        <f t="shared" si="2"/>
        <v>1.3508324238058592E-2</v>
      </c>
      <c r="F26" s="56">
        <f t="shared" si="3"/>
        <v>15</v>
      </c>
      <c r="G26" s="23">
        <f t="shared" si="4"/>
        <v>11853400</v>
      </c>
      <c r="H26" s="24">
        <f t="shared" si="5"/>
        <v>1.802114599209137E-3</v>
      </c>
      <c r="I26" s="58">
        <f t="shared" si="6"/>
        <v>18</v>
      </c>
      <c r="R26" s="50" t="str">
        <f t="shared" si="0"/>
        <v>ⅩⅩⅡ．特殊目的用コード</v>
      </c>
      <c r="S26" s="51">
        <v>85398769</v>
      </c>
      <c r="T26" s="51">
        <v>11853400</v>
      </c>
    </row>
    <row r="27" spans="2:20" ht="18.75" customHeight="1" thickBot="1">
      <c r="B27" s="25" t="s">
        <v>28</v>
      </c>
      <c r="C27" s="26"/>
      <c r="D27" s="23">
        <f t="shared" si="1"/>
        <v>13414</v>
      </c>
      <c r="E27" s="24">
        <f t="shared" si="2"/>
        <v>2.1218181883783121E-6</v>
      </c>
      <c r="F27" s="56">
        <f t="shared" si="3"/>
        <v>21</v>
      </c>
      <c r="G27" s="23">
        <f t="shared" si="4"/>
        <v>310173</v>
      </c>
      <c r="H27" s="24">
        <f t="shared" si="5"/>
        <v>4.7156705382463737E-5</v>
      </c>
      <c r="I27" s="58">
        <f t="shared" si="6"/>
        <v>20</v>
      </c>
      <c r="R27" s="50" t="str">
        <f t="shared" si="0"/>
        <v>分類外</v>
      </c>
      <c r="S27" s="51">
        <v>13414</v>
      </c>
      <c r="T27" s="51">
        <v>310173</v>
      </c>
    </row>
    <row r="28" spans="2:20" ht="18.75" customHeight="1" thickTop="1">
      <c r="B28" s="27" t="s">
        <v>29</v>
      </c>
      <c r="C28" s="28"/>
      <c r="D28" s="29">
        <f>S28</f>
        <v>6321936570</v>
      </c>
      <c r="E28" s="30"/>
      <c r="F28" s="31"/>
      <c r="G28" s="29">
        <f>T28</f>
        <v>6577495130</v>
      </c>
      <c r="H28" s="30"/>
      <c r="I28" s="32"/>
      <c r="R28" s="52" t="s">
        <v>130</v>
      </c>
      <c r="S28" s="53">
        <f>SUM(S6:S27)</f>
        <v>6321936570</v>
      </c>
      <c r="T28" s="53">
        <f>SUM(T6:T27)</f>
        <v>6577495130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3" priority="1" stopIfTrue="1" operator="equal">
      <formula>0</formula>
    </cfRule>
    <cfRule type="expression" dxfId="242" priority="2" stopIfTrue="1">
      <formula>$F6&lt;=5</formula>
    </cfRule>
  </conditionalFormatting>
  <conditionalFormatting sqref="G6:I27">
    <cfRule type="cellIs" dxfId="241" priority="3" stopIfTrue="1" operator="equal">
      <formula>0</formula>
    </cfRule>
    <cfRule type="expression" dxfId="24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835E-CFA8-49DF-B2EA-A30C7400756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49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178900526</v>
      </c>
      <c r="E6" s="20">
        <f>IFERROR(S6/$S$28,"-")</f>
        <v>1.6947991653878527E-2</v>
      </c>
      <c r="F6" s="55">
        <f>_xlfn.IFS(D6&gt;0,RANK(D6,$D$6:$D$27),D6=0,"")</f>
        <v>14</v>
      </c>
      <c r="G6" s="19">
        <f>T6</f>
        <v>152648461</v>
      </c>
      <c r="H6" s="20">
        <f>IFERROR(T6/$T$28,"-")</f>
        <v>1.5009237465155504E-2</v>
      </c>
      <c r="I6" s="57">
        <f>_xlfn.IFS(G6&gt;0,RANK(G6,$G$6:$G$27),G6=0,"")</f>
        <v>13</v>
      </c>
      <c r="R6" s="50" t="str">
        <f>B6</f>
        <v>Ⅰ．感染症及び寄生虫症</v>
      </c>
      <c r="S6" s="51">
        <v>178900526</v>
      </c>
      <c r="T6" s="51">
        <v>152648461</v>
      </c>
    </row>
    <row r="7" spans="2:20" ht="18.75" customHeight="1">
      <c r="B7" s="21" t="s">
        <v>6</v>
      </c>
      <c r="C7" s="22"/>
      <c r="D7" s="23">
        <f>S7</f>
        <v>1330173445</v>
      </c>
      <c r="E7" s="24">
        <f>IFERROR(S7/$S$28,"-")</f>
        <v>0.12601286842538878</v>
      </c>
      <c r="F7" s="56">
        <f>_xlfn.IFS(D7&gt;0,RANK(D7,$D$6:$D$27),D7=0,"")</f>
        <v>3</v>
      </c>
      <c r="G7" s="23">
        <f>T7</f>
        <v>1097689045</v>
      </c>
      <c r="H7" s="24">
        <f>IFERROR(T7/$T$28,"-")</f>
        <v>0.10793083291750165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1330173445</v>
      </c>
      <c r="T7" s="51">
        <v>1097689045</v>
      </c>
    </row>
    <row r="8" spans="2:20" ht="18.75" customHeight="1">
      <c r="B8" s="21" t="s">
        <v>7</v>
      </c>
      <c r="C8" s="22"/>
      <c r="D8" s="23">
        <f t="shared" ref="D8:D27" si="1">S8</f>
        <v>184810985</v>
      </c>
      <c r="E8" s="24">
        <f t="shared" ref="E8:E27" si="2">IFERROR(S8/$S$28,"-")</f>
        <v>1.7507914042271006E-2</v>
      </c>
      <c r="F8" s="56">
        <f t="shared" ref="F8:F27" si="3">_xlfn.IFS(D8&gt;0,RANK(D8,$D$6:$D$27),D8=0,"")</f>
        <v>13</v>
      </c>
      <c r="G8" s="23">
        <f t="shared" ref="G8:G27" si="4">T8</f>
        <v>87919345</v>
      </c>
      <c r="H8" s="24">
        <f t="shared" ref="H8:H27" si="5">IFERROR(T8/$T$28,"-")</f>
        <v>8.644714255494082E-3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184810985</v>
      </c>
      <c r="T8" s="51">
        <v>87919345</v>
      </c>
    </row>
    <row r="9" spans="2:20" ht="18.75" customHeight="1">
      <c r="B9" s="21" t="s">
        <v>1</v>
      </c>
      <c r="C9" s="22"/>
      <c r="D9" s="23">
        <f t="shared" si="1"/>
        <v>249580711</v>
      </c>
      <c r="E9" s="24">
        <f t="shared" si="2"/>
        <v>2.3643819845432252E-2</v>
      </c>
      <c r="F9" s="56">
        <f t="shared" si="3"/>
        <v>10</v>
      </c>
      <c r="G9" s="23">
        <f t="shared" si="4"/>
        <v>1351858695</v>
      </c>
      <c r="H9" s="24">
        <f t="shared" si="5"/>
        <v>0.13292219285846732</v>
      </c>
      <c r="I9" s="58">
        <f t="shared" si="6"/>
        <v>3</v>
      </c>
      <c r="R9" s="50" t="str">
        <f t="shared" si="0"/>
        <v>Ⅳ．内分泌，栄養及び代謝疾患</v>
      </c>
      <c r="S9" s="51">
        <v>249580711</v>
      </c>
      <c r="T9" s="51">
        <v>1351858695</v>
      </c>
    </row>
    <row r="10" spans="2:20" ht="18.75" customHeight="1">
      <c r="B10" s="21" t="s">
        <v>9</v>
      </c>
      <c r="C10" s="22"/>
      <c r="D10" s="23">
        <f t="shared" si="1"/>
        <v>320762746</v>
      </c>
      <c r="E10" s="24">
        <f t="shared" si="2"/>
        <v>3.0387190376864277E-2</v>
      </c>
      <c r="F10" s="56">
        <f t="shared" si="3"/>
        <v>9</v>
      </c>
      <c r="G10" s="23">
        <f t="shared" si="4"/>
        <v>136400097</v>
      </c>
      <c r="H10" s="24">
        <f t="shared" si="5"/>
        <v>1.3411608821547471E-2</v>
      </c>
      <c r="I10" s="58">
        <f t="shared" si="6"/>
        <v>14</v>
      </c>
      <c r="R10" s="50" t="str">
        <f t="shared" si="0"/>
        <v>Ⅴ．精神及び行動の障害</v>
      </c>
      <c r="S10" s="51">
        <v>320762746</v>
      </c>
      <c r="T10" s="51">
        <v>136400097</v>
      </c>
    </row>
    <row r="11" spans="2:20" ht="18.75" customHeight="1">
      <c r="B11" s="21" t="s">
        <v>10</v>
      </c>
      <c r="C11" s="22"/>
      <c r="D11" s="23">
        <f t="shared" si="1"/>
        <v>534173142</v>
      </c>
      <c r="E11" s="24">
        <f t="shared" si="2"/>
        <v>5.0604445692585993E-2</v>
      </c>
      <c r="F11" s="56">
        <f t="shared" si="3"/>
        <v>7</v>
      </c>
      <c r="G11" s="23">
        <f t="shared" si="4"/>
        <v>635144872</v>
      </c>
      <c r="H11" s="24">
        <f t="shared" si="5"/>
        <v>6.2450942159343471E-2</v>
      </c>
      <c r="I11" s="58">
        <f t="shared" si="6"/>
        <v>7</v>
      </c>
      <c r="R11" s="50" t="str">
        <f t="shared" si="0"/>
        <v>Ⅵ．神経系の疾患</v>
      </c>
      <c r="S11" s="51">
        <v>534173142</v>
      </c>
      <c r="T11" s="51">
        <v>635144872</v>
      </c>
    </row>
    <row r="12" spans="2:20" ht="18.75" customHeight="1">
      <c r="B12" s="21" t="s">
        <v>11</v>
      </c>
      <c r="C12" s="22"/>
      <c r="D12" s="23">
        <f t="shared" si="1"/>
        <v>186817670</v>
      </c>
      <c r="E12" s="24">
        <f t="shared" si="2"/>
        <v>1.7698015666857417E-2</v>
      </c>
      <c r="F12" s="56">
        <f t="shared" si="3"/>
        <v>12</v>
      </c>
      <c r="G12" s="23">
        <f t="shared" si="4"/>
        <v>594299492</v>
      </c>
      <c r="H12" s="24">
        <f t="shared" si="5"/>
        <v>5.843479942355452E-2</v>
      </c>
      <c r="I12" s="58">
        <f t="shared" si="6"/>
        <v>8</v>
      </c>
      <c r="R12" s="50" t="str">
        <f t="shared" si="0"/>
        <v>Ⅶ．眼及び付属器の疾患</v>
      </c>
      <c r="S12" s="51">
        <v>186817670</v>
      </c>
      <c r="T12" s="51">
        <v>594299492</v>
      </c>
    </row>
    <row r="13" spans="2:20" ht="18.75" customHeight="1">
      <c r="B13" s="21" t="s">
        <v>12</v>
      </c>
      <c r="C13" s="22"/>
      <c r="D13" s="23">
        <f t="shared" si="1"/>
        <v>18718565</v>
      </c>
      <c r="E13" s="24">
        <f t="shared" si="2"/>
        <v>1.7732875944287759E-3</v>
      </c>
      <c r="F13" s="56">
        <f t="shared" si="3"/>
        <v>18</v>
      </c>
      <c r="G13" s="23">
        <f t="shared" si="4"/>
        <v>48757212</v>
      </c>
      <c r="H13" s="24">
        <f t="shared" si="5"/>
        <v>4.7940776359804219E-3</v>
      </c>
      <c r="I13" s="58">
        <f t="shared" si="6"/>
        <v>16</v>
      </c>
      <c r="R13" s="50" t="str">
        <f t="shared" si="0"/>
        <v>Ⅷ．耳及び乳様突起の疾患</v>
      </c>
      <c r="S13" s="51">
        <v>18718565</v>
      </c>
      <c r="T13" s="51">
        <v>48757212</v>
      </c>
    </row>
    <row r="14" spans="2:20" ht="18.75" customHeight="1">
      <c r="B14" s="21" t="s">
        <v>13</v>
      </c>
      <c r="C14" s="22"/>
      <c r="D14" s="23">
        <f t="shared" si="1"/>
        <v>2266103734</v>
      </c>
      <c r="E14" s="24">
        <f t="shared" si="2"/>
        <v>0.21467744130978667</v>
      </c>
      <c r="F14" s="56">
        <f t="shared" si="3"/>
        <v>1</v>
      </c>
      <c r="G14" s="23">
        <f t="shared" si="4"/>
        <v>1672918950</v>
      </c>
      <c r="H14" s="24">
        <f t="shared" si="5"/>
        <v>0.16449060551294131</v>
      </c>
      <c r="I14" s="58">
        <f t="shared" si="6"/>
        <v>1</v>
      </c>
      <c r="R14" s="50" t="str">
        <f t="shared" si="0"/>
        <v>Ⅸ．循環器系の疾患</v>
      </c>
      <c r="S14" s="51">
        <v>2266103734</v>
      </c>
      <c r="T14" s="51">
        <v>1672918950</v>
      </c>
    </row>
    <row r="15" spans="2:20" ht="18.75" customHeight="1">
      <c r="B15" s="21" t="s">
        <v>2</v>
      </c>
      <c r="C15" s="22"/>
      <c r="D15" s="23">
        <f t="shared" si="1"/>
        <v>790058201</v>
      </c>
      <c r="E15" s="24">
        <f t="shared" si="2"/>
        <v>7.484550267127936E-2</v>
      </c>
      <c r="F15" s="56">
        <f t="shared" si="3"/>
        <v>5</v>
      </c>
      <c r="G15" s="23">
        <f t="shared" si="4"/>
        <v>483245373</v>
      </c>
      <c r="H15" s="24">
        <f t="shared" si="5"/>
        <v>4.7515346763270981E-2</v>
      </c>
      <c r="I15" s="58">
        <f t="shared" si="6"/>
        <v>9</v>
      </c>
      <c r="R15" s="50" t="str">
        <f t="shared" si="0"/>
        <v>Ⅹ．呼吸器系の疾患</v>
      </c>
      <c r="S15" s="51">
        <v>790058201</v>
      </c>
      <c r="T15" s="51">
        <v>483245373</v>
      </c>
    </row>
    <row r="16" spans="2:20" ht="18.75" customHeight="1">
      <c r="B16" s="21" t="s">
        <v>15</v>
      </c>
      <c r="C16" s="22" t="s">
        <v>3</v>
      </c>
      <c r="D16" s="23">
        <f t="shared" si="1"/>
        <v>652920530</v>
      </c>
      <c r="E16" s="24">
        <f t="shared" si="2"/>
        <v>6.1853880145025082E-2</v>
      </c>
      <c r="F16" s="56">
        <f t="shared" si="3"/>
        <v>6</v>
      </c>
      <c r="G16" s="23">
        <f t="shared" si="4"/>
        <v>837208410</v>
      </c>
      <c r="H16" s="24">
        <f t="shared" si="5"/>
        <v>8.2318942170764964E-2</v>
      </c>
      <c r="I16" s="58">
        <f t="shared" si="6"/>
        <v>6</v>
      </c>
      <c r="R16" s="50" t="str">
        <f t="shared" si="0"/>
        <v>ⅩⅠ．消化器系の疾患</v>
      </c>
      <c r="S16" s="51">
        <v>652920530</v>
      </c>
      <c r="T16" s="51">
        <v>837208410</v>
      </c>
    </row>
    <row r="17" spans="2:20" ht="18.75" customHeight="1">
      <c r="B17" s="21" t="s">
        <v>17</v>
      </c>
      <c r="C17" s="22"/>
      <c r="D17" s="23">
        <f t="shared" si="1"/>
        <v>146086922</v>
      </c>
      <c r="E17" s="24">
        <f t="shared" si="2"/>
        <v>1.3839422332368118E-2</v>
      </c>
      <c r="F17" s="56">
        <f t="shared" si="3"/>
        <v>15</v>
      </c>
      <c r="G17" s="23">
        <f t="shared" si="4"/>
        <v>209357072</v>
      </c>
      <c r="H17" s="24">
        <f t="shared" si="5"/>
        <v>2.0585140446700335E-2</v>
      </c>
      <c r="I17" s="58">
        <f t="shared" si="6"/>
        <v>10</v>
      </c>
      <c r="R17" s="50" t="str">
        <f t="shared" si="0"/>
        <v>ⅩⅡ．皮膚及び皮下組織の疾患</v>
      </c>
      <c r="S17" s="51">
        <v>146086922</v>
      </c>
      <c r="T17" s="51">
        <v>209357072</v>
      </c>
    </row>
    <row r="18" spans="2:20" ht="18.75" customHeight="1">
      <c r="B18" s="21" t="s">
        <v>18</v>
      </c>
      <c r="C18" s="22"/>
      <c r="D18" s="23">
        <f t="shared" si="1"/>
        <v>1534201538</v>
      </c>
      <c r="E18" s="24">
        <f t="shared" si="2"/>
        <v>0.14534129911608867</v>
      </c>
      <c r="F18" s="56">
        <f t="shared" si="3"/>
        <v>2</v>
      </c>
      <c r="G18" s="23">
        <f t="shared" si="4"/>
        <v>1368080914</v>
      </c>
      <c r="H18" s="24">
        <f t="shared" si="5"/>
        <v>0.13451725078167009</v>
      </c>
      <c r="I18" s="58">
        <f t="shared" si="6"/>
        <v>2</v>
      </c>
      <c r="R18" s="50" t="str">
        <f t="shared" si="0"/>
        <v>ⅩⅢ．筋骨格系及び結合組織の疾患</v>
      </c>
      <c r="S18" s="51">
        <v>1534201538</v>
      </c>
      <c r="T18" s="51">
        <v>1368080914</v>
      </c>
    </row>
    <row r="19" spans="2:20" ht="18.75" customHeight="1">
      <c r="B19" s="21" t="s">
        <v>19</v>
      </c>
      <c r="C19" s="22"/>
      <c r="D19" s="23">
        <f t="shared" si="1"/>
        <v>478563053</v>
      </c>
      <c r="E19" s="24">
        <f t="shared" si="2"/>
        <v>4.5336270437229605E-2</v>
      </c>
      <c r="F19" s="56">
        <f t="shared" si="3"/>
        <v>8</v>
      </c>
      <c r="G19" s="23">
        <f t="shared" si="4"/>
        <v>1115211710</v>
      </c>
      <c r="H19" s="24">
        <f t="shared" si="5"/>
        <v>0.10965375785421208</v>
      </c>
      <c r="I19" s="58">
        <f t="shared" si="6"/>
        <v>4</v>
      </c>
      <c r="R19" s="50" t="str">
        <f t="shared" si="0"/>
        <v>ⅩⅣ．腎尿路生殖器系の疾患</v>
      </c>
      <c r="S19" s="51">
        <v>478563053</v>
      </c>
      <c r="T19" s="51">
        <v>1115211710</v>
      </c>
    </row>
    <row r="20" spans="2:20" ht="18.75" customHeight="1">
      <c r="B20" s="21" t="s">
        <v>20</v>
      </c>
      <c r="C20" s="22" t="s">
        <v>3</v>
      </c>
      <c r="D20" s="23">
        <f t="shared" si="1"/>
        <v>161008</v>
      </c>
      <c r="E20" s="24">
        <f t="shared" si="2"/>
        <v>1.5252958173011038E-5</v>
      </c>
      <c r="F20" s="56">
        <f t="shared" si="3"/>
        <v>21</v>
      </c>
      <c r="G20" s="23">
        <f t="shared" si="4"/>
        <v>7623</v>
      </c>
      <c r="H20" s="24">
        <f t="shared" si="5"/>
        <v>7.4953534708011511E-7</v>
      </c>
      <c r="I20" s="58">
        <f t="shared" si="6"/>
        <v>21</v>
      </c>
      <c r="R20" s="50" t="str">
        <f t="shared" si="0"/>
        <v>ⅩⅤ．妊娠，分娩及び産じょく</v>
      </c>
      <c r="S20" s="51">
        <v>161008</v>
      </c>
      <c r="T20" s="51">
        <v>7623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2623</v>
      </c>
      <c r="H21" s="24">
        <f t="shared" si="5"/>
        <v>2.5790780734502712E-7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2623</v>
      </c>
    </row>
    <row r="22" spans="2:20" ht="18.75" customHeight="1">
      <c r="B22" s="21" t="s">
        <v>23</v>
      </c>
      <c r="C22" s="22"/>
      <c r="D22" s="23">
        <f t="shared" si="1"/>
        <v>4085274</v>
      </c>
      <c r="E22" s="24">
        <f t="shared" si="2"/>
        <v>3.8701501445449602E-4</v>
      </c>
      <c r="F22" s="56">
        <f t="shared" si="3"/>
        <v>19</v>
      </c>
      <c r="G22" s="23">
        <f t="shared" si="4"/>
        <v>2705728</v>
      </c>
      <c r="H22" s="24">
        <f t="shared" si="5"/>
        <v>2.6604207996646799E-4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4085274</v>
      </c>
      <c r="T22" s="51">
        <v>2705728</v>
      </c>
    </row>
    <row r="23" spans="2:20" ht="18.75" customHeight="1">
      <c r="B23" s="21" t="s">
        <v>24</v>
      </c>
      <c r="C23" s="22"/>
      <c r="D23" s="23">
        <f t="shared" si="1"/>
        <v>237087678</v>
      </c>
      <c r="E23" s="24">
        <f t="shared" si="2"/>
        <v>2.2460302816445826E-2</v>
      </c>
      <c r="F23" s="56">
        <f t="shared" si="3"/>
        <v>11</v>
      </c>
      <c r="G23" s="23">
        <f t="shared" si="4"/>
        <v>173207588</v>
      </c>
      <c r="H23" s="24">
        <f t="shared" si="5"/>
        <v>1.7030724070377749E-2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237087678</v>
      </c>
      <c r="T23" s="51">
        <v>173207588</v>
      </c>
    </row>
    <row r="24" spans="2:20" ht="18.75" customHeight="1">
      <c r="B24" s="21" t="s">
        <v>25</v>
      </c>
      <c r="C24" s="22"/>
      <c r="D24" s="23">
        <f t="shared" si="1"/>
        <v>1266851314</v>
      </c>
      <c r="E24" s="24">
        <f t="shared" si="2"/>
        <v>0.12001409932342537</v>
      </c>
      <c r="F24" s="56">
        <f t="shared" si="3"/>
        <v>4</v>
      </c>
      <c r="G24" s="23">
        <f t="shared" si="4"/>
        <v>155201268</v>
      </c>
      <c r="H24" s="24">
        <f t="shared" si="5"/>
        <v>1.5260243510121207E-2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1266851314</v>
      </c>
      <c r="T24" s="51">
        <v>155201268</v>
      </c>
    </row>
    <row r="25" spans="2:20" ht="18.75" customHeight="1">
      <c r="B25" s="21" t="s">
        <v>26</v>
      </c>
      <c r="C25" s="22"/>
      <c r="D25" s="23">
        <f t="shared" si="1"/>
        <v>82996421</v>
      </c>
      <c r="E25" s="24">
        <f t="shared" si="2"/>
        <v>7.8625965046619731E-3</v>
      </c>
      <c r="F25" s="56">
        <f t="shared" si="3"/>
        <v>17</v>
      </c>
      <c r="G25" s="23">
        <f t="shared" si="4"/>
        <v>29419196</v>
      </c>
      <c r="H25" s="24">
        <f t="shared" si="5"/>
        <v>2.892657390092868E-3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82996421</v>
      </c>
      <c r="T25" s="51">
        <v>29419196</v>
      </c>
    </row>
    <row r="26" spans="2:20" ht="18.75" customHeight="1">
      <c r="B26" s="21" t="s">
        <v>27</v>
      </c>
      <c r="C26" s="22"/>
      <c r="D26" s="23">
        <f t="shared" si="1"/>
        <v>90806117</v>
      </c>
      <c r="E26" s="24">
        <f t="shared" si="2"/>
        <v>8.6024415212569965E-3</v>
      </c>
      <c r="F26" s="56">
        <f t="shared" si="3"/>
        <v>16</v>
      </c>
      <c r="G26" s="23">
        <f t="shared" si="4"/>
        <v>17389345</v>
      </c>
      <c r="H26" s="24">
        <f t="shared" si="5"/>
        <v>1.7098161799909307E-3</v>
      </c>
      <c r="I26" s="58">
        <f t="shared" si="6"/>
        <v>18</v>
      </c>
      <c r="R26" s="50" t="str">
        <f t="shared" si="0"/>
        <v>ⅩⅩⅡ．特殊目的用コード</v>
      </c>
      <c r="S26" s="51">
        <v>90806117</v>
      </c>
      <c r="T26" s="51">
        <v>17389345</v>
      </c>
    </row>
    <row r="27" spans="2:20" ht="18.75" customHeight="1" thickBot="1">
      <c r="B27" s="25" t="s">
        <v>28</v>
      </c>
      <c r="C27" s="26"/>
      <c r="D27" s="23">
        <f t="shared" si="1"/>
        <v>1994450</v>
      </c>
      <c r="E27" s="24">
        <f t="shared" si="2"/>
        <v>1.8894255209779554E-4</v>
      </c>
      <c r="F27" s="56">
        <f t="shared" si="3"/>
        <v>20</v>
      </c>
      <c r="G27" s="23">
        <f t="shared" si="4"/>
        <v>1627861</v>
      </c>
      <c r="H27" s="24">
        <f t="shared" si="5"/>
        <v>1.6006025969214001E-4</v>
      </c>
      <c r="I27" s="58">
        <f t="shared" si="6"/>
        <v>20</v>
      </c>
      <c r="R27" s="50" t="str">
        <f t="shared" si="0"/>
        <v>分類外</v>
      </c>
      <c r="S27" s="51">
        <v>1994450</v>
      </c>
      <c r="T27" s="51">
        <v>1627861</v>
      </c>
    </row>
    <row r="28" spans="2:20" ht="18.75" customHeight="1" thickTop="1">
      <c r="B28" s="27" t="s">
        <v>29</v>
      </c>
      <c r="C28" s="28"/>
      <c r="D28" s="29">
        <f>S28</f>
        <v>10555854030</v>
      </c>
      <c r="E28" s="30"/>
      <c r="F28" s="31"/>
      <c r="G28" s="29">
        <f>T28</f>
        <v>10170300880</v>
      </c>
      <c r="H28" s="30"/>
      <c r="I28" s="32"/>
      <c r="R28" s="52" t="s">
        <v>130</v>
      </c>
      <c r="S28" s="53">
        <f>SUM(S6:S27)</f>
        <v>10555854030</v>
      </c>
      <c r="T28" s="53">
        <f>SUM(T6:T27)</f>
        <v>10170300880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9" priority="1" stopIfTrue="1" operator="equal">
      <formula>0</formula>
    </cfRule>
    <cfRule type="expression" dxfId="238" priority="2" stopIfTrue="1">
      <formula>$F6&lt;=5</formula>
    </cfRule>
  </conditionalFormatting>
  <conditionalFormatting sqref="G6:I27">
    <cfRule type="cellIs" dxfId="237" priority="3" stopIfTrue="1" operator="equal">
      <formula>0</formula>
    </cfRule>
    <cfRule type="expression" dxfId="23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627B0-16CB-43AA-B1BC-91E24F1385C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119069017</v>
      </c>
      <c r="E6" s="20">
        <f>IFERROR(S6/$S$28,"-")</f>
        <v>1.7776555210865897E-2</v>
      </c>
      <c r="F6" s="55">
        <f>_xlfn.IFS(D6&gt;0,RANK(D6,$D$6:$D$27),D6=0,"")</f>
        <v>12</v>
      </c>
      <c r="G6" s="19">
        <f>T6</f>
        <v>130316423</v>
      </c>
      <c r="H6" s="20">
        <f>IFERROR(T6/$T$28,"-")</f>
        <v>1.834458537732727E-2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119069017</v>
      </c>
      <c r="T6" s="51">
        <v>130316423</v>
      </c>
    </row>
    <row r="7" spans="2:20" ht="18.75" customHeight="1">
      <c r="B7" s="21" t="s">
        <v>6</v>
      </c>
      <c r="C7" s="22"/>
      <c r="D7" s="23">
        <f>S7</f>
        <v>771349550</v>
      </c>
      <c r="E7" s="24">
        <f>IFERROR(S7/$S$28,"-")</f>
        <v>0.11515957893942774</v>
      </c>
      <c r="F7" s="56">
        <f>_xlfn.IFS(D7&gt;0,RANK(D7,$D$6:$D$27),D7=0,"")</f>
        <v>4</v>
      </c>
      <c r="G7" s="23">
        <f>T7</f>
        <v>747429568</v>
      </c>
      <c r="H7" s="24">
        <f>IFERROR(T7/$T$28,"-")</f>
        <v>0.10521533056286266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771349550</v>
      </c>
      <c r="T7" s="51">
        <v>747429568</v>
      </c>
    </row>
    <row r="8" spans="2:20" ht="18.75" customHeight="1">
      <c r="B8" s="21" t="s">
        <v>7</v>
      </c>
      <c r="C8" s="22"/>
      <c r="D8" s="23">
        <f t="shared" ref="D8:D27" si="1">S8</f>
        <v>106001800</v>
      </c>
      <c r="E8" s="24">
        <f t="shared" ref="E8:E27" si="2">IFERROR(S8/$S$28,"-")</f>
        <v>1.5825668991213428E-2</v>
      </c>
      <c r="F8" s="56">
        <f t="shared" ref="F8:F27" si="3">_xlfn.IFS(D8&gt;0,RANK(D8,$D$6:$D$27),D8=0,"")</f>
        <v>13</v>
      </c>
      <c r="G8" s="23">
        <f t="shared" ref="G8:G27" si="4">T8</f>
        <v>77280007</v>
      </c>
      <c r="H8" s="24">
        <f t="shared" ref="H8:H27" si="5">IFERROR(T8/$T$28,"-")</f>
        <v>1.0878672493734341E-2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106001800</v>
      </c>
      <c r="T8" s="51">
        <v>77280007</v>
      </c>
    </row>
    <row r="9" spans="2:20" ht="18.75" customHeight="1">
      <c r="B9" s="21" t="s">
        <v>1</v>
      </c>
      <c r="C9" s="22"/>
      <c r="D9" s="23">
        <f t="shared" si="1"/>
        <v>142524513</v>
      </c>
      <c r="E9" s="24">
        <f t="shared" si="2"/>
        <v>2.1278372309450361E-2</v>
      </c>
      <c r="F9" s="56">
        <f t="shared" si="3"/>
        <v>10</v>
      </c>
      <c r="G9" s="23">
        <f t="shared" si="4"/>
        <v>778409233</v>
      </c>
      <c r="H9" s="24">
        <f t="shared" si="5"/>
        <v>0.10957632433840159</v>
      </c>
      <c r="I9" s="58">
        <f t="shared" si="6"/>
        <v>3</v>
      </c>
      <c r="R9" s="50" t="str">
        <f t="shared" si="0"/>
        <v>Ⅳ．内分泌，栄養及び代謝疾患</v>
      </c>
      <c r="S9" s="51">
        <v>142524513</v>
      </c>
      <c r="T9" s="51">
        <v>778409233</v>
      </c>
    </row>
    <row r="10" spans="2:20" ht="18.75" customHeight="1">
      <c r="B10" s="21" t="s">
        <v>9</v>
      </c>
      <c r="C10" s="22"/>
      <c r="D10" s="23">
        <f t="shared" si="1"/>
        <v>215067320</v>
      </c>
      <c r="E10" s="24">
        <f t="shared" si="2"/>
        <v>3.2108739824676331E-2</v>
      </c>
      <c r="F10" s="56">
        <f t="shared" si="3"/>
        <v>9</v>
      </c>
      <c r="G10" s="23">
        <f t="shared" si="4"/>
        <v>78516938</v>
      </c>
      <c r="H10" s="24">
        <f t="shared" si="5"/>
        <v>1.1052794724938942E-2</v>
      </c>
      <c r="I10" s="58">
        <f t="shared" si="6"/>
        <v>14</v>
      </c>
      <c r="R10" s="50" t="str">
        <f t="shared" si="0"/>
        <v>Ⅴ．精神及び行動の障害</v>
      </c>
      <c r="S10" s="51">
        <v>215067320</v>
      </c>
      <c r="T10" s="51">
        <v>78516938</v>
      </c>
    </row>
    <row r="11" spans="2:20" ht="18.75" customHeight="1">
      <c r="B11" s="21" t="s">
        <v>10</v>
      </c>
      <c r="C11" s="22"/>
      <c r="D11" s="23">
        <f t="shared" si="1"/>
        <v>321663347</v>
      </c>
      <c r="E11" s="24">
        <f t="shared" si="2"/>
        <v>4.8023124666070061E-2</v>
      </c>
      <c r="F11" s="56">
        <f t="shared" si="3"/>
        <v>8</v>
      </c>
      <c r="G11" s="23">
        <f t="shared" si="4"/>
        <v>422191377</v>
      </c>
      <c r="H11" s="24">
        <f t="shared" si="5"/>
        <v>5.9431693892855429E-2</v>
      </c>
      <c r="I11" s="58">
        <f t="shared" si="6"/>
        <v>8</v>
      </c>
      <c r="R11" s="50" t="str">
        <f t="shared" si="0"/>
        <v>Ⅵ．神経系の疾患</v>
      </c>
      <c r="S11" s="51">
        <v>321663347</v>
      </c>
      <c r="T11" s="51">
        <v>422191377</v>
      </c>
    </row>
    <row r="12" spans="2:20" ht="18.75" customHeight="1">
      <c r="B12" s="21" t="s">
        <v>11</v>
      </c>
      <c r="C12" s="22"/>
      <c r="D12" s="23">
        <f t="shared" si="1"/>
        <v>59269933</v>
      </c>
      <c r="E12" s="24">
        <f t="shared" si="2"/>
        <v>8.8487774810370907E-3</v>
      </c>
      <c r="F12" s="56">
        <f t="shared" si="3"/>
        <v>17</v>
      </c>
      <c r="G12" s="23">
        <f t="shared" si="4"/>
        <v>484504412</v>
      </c>
      <c r="H12" s="24">
        <f t="shared" si="5"/>
        <v>6.8203472340748236E-2</v>
      </c>
      <c r="I12" s="58">
        <f t="shared" si="6"/>
        <v>7</v>
      </c>
      <c r="R12" s="50" t="str">
        <f t="shared" si="0"/>
        <v>Ⅶ．眼及び付属器の疾患</v>
      </c>
      <c r="S12" s="51">
        <v>59269933</v>
      </c>
      <c r="T12" s="51">
        <v>484504412</v>
      </c>
    </row>
    <row r="13" spans="2:20" ht="18.75" customHeight="1">
      <c r="B13" s="21" t="s">
        <v>12</v>
      </c>
      <c r="C13" s="22"/>
      <c r="D13" s="23">
        <f t="shared" si="1"/>
        <v>7789965</v>
      </c>
      <c r="E13" s="24">
        <f t="shared" si="2"/>
        <v>1.1630123973662514E-3</v>
      </c>
      <c r="F13" s="56">
        <f t="shared" si="3"/>
        <v>18</v>
      </c>
      <c r="G13" s="23">
        <f t="shared" si="4"/>
        <v>32548170</v>
      </c>
      <c r="H13" s="24">
        <f t="shared" si="5"/>
        <v>4.5817915324514562E-3</v>
      </c>
      <c r="I13" s="58">
        <f t="shared" si="6"/>
        <v>16</v>
      </c>
      <c r="R13" s="50" t="str">
        <f t="shared" si="0"/>
        <v>Ⅷ．耳及び乳様突起の疾患</v>
      </c>
      <c r="S13" s="51">
        <v>7789965</v>
      </c>
      <c r="T13" s="51">
        <v>32548170</v>
      </c>
    </row>
    <row r="14" spans="2:20" ht="18.75" customHeight="1">
      <c r="B14" s="21" t="s">
        <v>13</v>
      </c>
      <c r="C14" s="22"/>
      <c r="D14" s="23">
        <f t="shared" si="1"/>
        <v>1520636927</v>
      </c>
      <c r="E14" s="24">
        <f t="shared" si="2"/>
        <v>0.22702535864973972</v>
      </c>
      <c r="F14" s="56">
        <f t="shared" si="3"/>
        <v>1</v>
      </c>
      <c r="G14" s="23">
        <f t="shared" si="4"/>
        <v>1180181855</v>
      </c>
      <c r="H14" s="24">
        <f t="shared" si="5"/>
        <v>0.16613367909752996</v>
      </c>
      <c r="I14" s="58">
        <f t="shared" si="6"/>
        <v>1</v>
      </c>
      <c r="R14" s="50" t="str">
        <f t="shared" si="0"/>
        <v>Ⅸ．循環器系の疾患</v>
      </c>
      <c r="S14" s="51">
        <v>1520636927</v>
      </c>
      <c r="T14" s="51">
        <v>1180181855</v>
      </c>
    </row>
    <row r="15" spans="2:20" ht="18.75" customHeight="1">
      <c r="B15" s="21" t="s">
        <v>2</v>
      </c>
      <c r="C15" s="22"/>
      <c r="D15" s="23">
        <f t="shared" si="1"/>
        <v>516940984</v>
      </c>
      <c r="E15" s="24">
        <f t="shared" si="2"/>
        <v>7.717733944872783E-2</v>
      </c>
      <c r="F15" s="56">
        <f t="shared" si="3"/>
        <v>5</v>
      </c>
      <c r="G15" s="23">
        <f t="shared" si="4"/>
        <v>378519243</v>
      </c>
      <c r="H15" s="24">
        <f t="shared" si="5"/>
        <v>5.3283986855400318E-2</v>
      </c>
      <c r="I15" s="58">
        <f t="shared" si="6"/>
        <v>9</v>
      </c>
      <c r="R15" s="50" t="str">
        <f t="shared" si="0"/>
        <v>Ⅹ．呼吸器系の疾患</v>
      </c>
      <c r="S15" s="51">
        <v>516940984</v>
      </c>
      <c r="T15" s="51">
        <v>378519243</v>
      </c>
    </row>
    <row r="16" spans="2:20" ht="18.75" customHeight="1">
      <c r="B16" s="21" t="s">
        <v>15</v>
      </c>
      <c r="C16" s="22" t="s">
        <v>3</v>
      </c>
      <c r="D16" s="23">
        <f t="shared" si="1"/>
        <v>459861684</v>
      </c>
      <c r="E16" s="24">
        <f t="shared" si="2"/>
        <v>6.8655615213383064E-2</v>
      </c>
      <c r="F16" s="56">
        <f t="shared" si="3"/>
        <v>6</v>
      </c>
      <c r="G16" s="23">
        <f t="shared" si="4"/>
        <v>593690546</v>
      </c>
      <c r="H16" s="24">
        <f t="shared" si="5"/>
        <v>8.3573556257057813E-2</v>
      </c>
      <c r="I16" s="58">
        <f t="shared" si="6"/>
        <v>6</v>
      </c>
      <c r="R16" s="50" t="str">
        <f t="shared" si="0"/>
        <v>ⅩⅠ．消化器系の疾患</v>
      </c>
      <c r="S16" s="51">
        <v>459861684</v>
      </c>
      <c r="T16" s="51">
        <v>593690546</v>
      </c>
    </row>
    <row r="17" spans="2:20" ht="18.75" customHeight="1">
      <c r="B17" s="21" t="s">
        <v>17</v>
      </c>
      <c r="C17" s="22"/>
      <c r="D17" s="23">
        <f t="shared" si="1"/>
        <v>82690459</v>
      </c>
      <c r="E17" s="24">
        <f t="shared" si="2"/>
        <v>1.2345373690498703E-2</v>
      </c>
      <c r="F17" s="56">
        <f t="shared" si="3"/>
        <v>14</v>
      </c>
      <c r="G17" s="23">
        <f t="shared" si="4"/>
        <v>165272298</v>
      </c>
      <c r="H17" s="24">
        <f t="shared" si="5"/>
        <v>2.3265308480482732E-2</v>
      </c>
      <c r="I17" s="58">
        <f t="shared" si="6"/>
        <v>10</v>
      </c>
      <c r="R17" s="50" t="str">
        <f t="shared" si="0"/>
        <v>ⅩⅡ．皮膚及び皮下組織の疾患</v>
      </c>
      <c r="S17" s="51">
        <v>82690459</v>
      </c>
      <c r="T17" s="51">
        <v>165272298</v>
      </c>
    </row>
    <row r="18" spans="2:20" ht="18.75" customHeight="1">
      <c r="B18" s="21" t="s">
        <v>18</v>
      </c>
      <c r="C18" s="22"/>
      <c r="D18" s="23">
        <f t="shared" si="1"/>
        <v>935247030</v>
      </c>
      <c r="E18" s="24">
        <f t="shared" si="2"/>
        <v>0.13962885462129374</v>
      </c>
      <c r="F18" s="56">
        <f t="shared" si="3"/>
        <v>2</v>
      </c>
      <c r="G18" s="23">
        <f t="shared" si="4"/>
        <v>998063085</v>
      </c>
      <c r="H18" s="24">
        <f t="shared" si="5"/>
        <v>0.14049690018533692</v>
      </c>
      <c r="I18" s="58">
        <f t="shared" si="6"/>
        <v>2</v>
      </c>
      <c r="R18" s="50" t="str">
        <f t="shared" si="0"/>
        <v>ⅩⅢ．筋骨格系及び結合組織の疾患</v>
      </c>
      <c r="S18" s="51">
        <v>935247030</v>
      </c>
      <c r="T18" s="51">
        <v>998063085</v>
      </c>
    </row>
    <row r="19" spans="2:20" ht="18.75" customHeight="1">
      <c r="B19" s="21" t="s">
        <v>19</v>
      </c>
      <c r="C19" s="22"/>
      <c r="D19" s="23">
        <f t="shared" si="1"/>
        <v>358665241</v>
      </c>
      <c r="E19" s="24">
        <f t="shared" si="2"/>
        <v>5.3547367900543118E-2</v>
      </c>
      <c r="F19" s="56">
        <f t="shared" si="3"/>
        <v>7</v>
      </c>
      <c r="G19" s="23">
        <f t="shared" si="4"/>
        <v>756966000</v>
      </c>
      <c r="H19" s="24">
        <f t="shared" si="5"/>
        <v>0.10655776988855745</v>
      </c>
      <c r="I19" s="58">
        <f t="shared" si="6"/>
        <v>4</v>
      </c>
      <c r="R19" s="50" t="str">
        <f t="shared" si="0"/>
        <v>ⅩⅣ．腎尿路生殖器系の疾患</v>
      </c>
      <c r="S19" s="51">
        <v>358665241</v>
      </c>
      <c r="T19" s="51">
        <v>756966000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48814</v>
      </c>
      <c r="H20" s="24">
        <f t="shared" si="5"/>
        <v>6.8715252459688322E-6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48814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3412</v>
      </c>
      <c r="H21" s="24">
        <f t="shared" si="5"/>
        <v>4.8030573481471824E-7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3412</v>
      </c>
    </row>
    <row r="22" spans="2:20" ht="18.75" customHeight="1">
      <c r="B22" s="21" t="s">
        <v>23</v>
      </c>
      <c r="C22" s="22"/>
      <c r="D22" s="23">
        <f t="shared" si="1"/>
        <v>274855</v>
      </c>
      <c r="E22" s="24">
        <f t="shared" si="2"/>
        <v>4.1034814980311346E-5</v>
      </c>
      <c r="F22" s="56">
        <f t="shared" si="3"/>
        <v>19</v>
      </c>
      <c r="G22" s="23">
        <f t="shared" si="4"/>
        <v>1810105</v>
      </c>
      <c r="H22" s="24">
        <f t="shared" si="5"/>
        <v>2.5480768233200336E-4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274855</v>
      </c>
      <c r="T22" s="51">
        <v>1810105</v>
      </c>
    </row>
    <row r="23" spans="2:20" ht="18.75" customHeight="1">
      <c r="B23" s="21" t="s">
        <v>24</v>
      </c>
      <c r="C23" s="22"/>
      <c r="D23" s="23">
        <f t="shared" si="1"/>
        <v>140057671</v>
      </c>
      <c r="E23" s="24">
        <f t="shared" si="2"/>
        <v>2.0910082101683859E-2</v>
      </c>
      <c r="F23" s="56">
        <f t="shared" si="3"/>
        <v>11</v>
      </c>
      <c r="G23" s="23">
        <f t="shared" si="4"/>
        <v>130003141</v>
      </c>
      <c r="H23" s="24">
        <f t="shared" si="5"/>
        <v>1.8300484808389923E-2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140057671</v>
      </c>
      <c r="T23" s="51">
        <v>130003141</v>
      </c>
    </row>
    <row r="24" spans="2:20" ht="18.75" customHeight="1">
      <c r="B24" s="21" t="s">
        <v>25</v>
      </c>
      <c r="C24" s="22"/>
      <c r="D24" s="23">
        <f t="shared" si="1"/>
        <v>788218594</v>
      </c>
      <c r="E24" s="24">
        <f t="shared" si="2"/>
        <v>0.1176780635929168</v>
      </c>
      <c r="F24" s="56">
        <f t="shared" si="3"/>
        <v>3</v>
      </c>
      <c r="G24" s="23">
        <f t="shared" si="4"/>
        <v>111587738</v>
      </c>
      <c r="H24" s="24">
        <f t="shared" si="5"/>
        <v>1.570815665193501E-2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788218594</v>
      </c>
      <c r="T24" s="51">
        <v>111587738</v>
      </c>
    </row>
    <row r="25" spans="2:20" ht="18.75" customHeight="1">
      <c r="B25" s="21" t="s">
        <v>26</v>
      </c>
      <c r="C25" s="22"/>
      <c r="D25" s="23">
        <f t="shared" si="1"/>
        <v>77235715</v>
      </c>
      <c r="E25" s="24">
        <f t="shared" si="2"/>
        <v>1.1531000981961607E-2</v>
      </c>
      <c r="F25" s="56">
        <f t="shared" si="3"/>
        <v>15</v>
      </c>
      <c r="G25" s="23">
        <f t="shared" si="4"/>
        <v>19993705</v>
      </c>
      <c r="H25" s="24">
        <f t="shared" si="5"/>
        <v>2.8145050327355527E-3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77235715</v>
      </c>
      <c r="T25" s="51">
        <v>19993705</v>
      </c>
    </row>
    <row r="26" spans="2:20" ht="18.75" customHeight="1">
      <c r="B26" s="21" t="s">
        <v>27</v>
      </c>
      <c r="C26" s="22"/>
      <c r="D26" s="23">
        <f t="shared" si="1"/>
        <v>75344628</v>
      </c>
      <c r="E26" s="24">
        <f t="shared" si="2"/>
        <v>1.1248668824436104E-2</v>
      </c>
      <c r="F26" s="56">
        <f t="shared" si="3"/>
        <v>16</v>
      </c>
      <c r="G26" s="23">
        <f t="shared" si="4"/>
        <v>15945524</v>
      </c>
      <c r="H26" s="24">
        <f t="shared" si="5"/>
        <v>2.24464437919863E-3</v>
      </c>
      <c r="I26" s="58">
        <f t="shared" si="6"/>
        <v>18</v>
      </c>
      <c r="R26" s="50" t="str">
        <f t="shared" si="0"/>
        <v>ⅩⅩⅡ．特殊目的用コード</v>
      </c>
      <c r="S26" s="51">
        <v>75344628</v>
      </c>
      <c r="T26" s="51">
        <v>15945524</v>
      </c>
    </row>
    <row r="27" spans="2:20" ht="18.75" customHeight="1" thickBot="1">
      <c r="B27" s="25" t="s">
        <v>28</v>
      </c>
      <c r="C27" s="26"/>
      <c r="D27" s="23">
        <f t="shared" si="1"/>
        <v>183597</v>
      </c>
      <c r="E27" s="24">
        <f t="shared" si="2"/>
        <v>2.7410339728002844E-5</v>
      </c>
      <c r="F27" s="56">
        <f t="shared" si="3"/>
        <v>20</v>
      </c>
      <c r="G27" s="23">
        <f t="shared" si="4"/>
        <v>526986</v>
      </c>
      <c r="H27" s="24">
        <f t="shared" si="5"/>
        <v>7.4183586742986246E-5</v>
      </c>
      <c r="I27" s="58">
        <f t="shared" si="6"/>
        <v>20</v>
      </c>
      <c r="R27" s="50" t="str">
        <f t="shared" si="0"/>
        <v>分類外</v>
      </c>
      <c r="S27" s="51">
        <v>183597</v>
      </c>
      <c r="T27" s="51">
        <v>526986</v>
      </c>
    </row>
    <row r="28" spans="2:20" ht="18.75" customHeight="1" thickTop="1">
      <c r="B28" s="27" t="s">
        <v>29</v>
      </c>
      <c r="C28" s="28"/>
      <c r="D28" s="29">
        <f>S28</f>
        <v>6698092830</v>
      </c>
      <c r="E28" s="30"/>
      <c r="F28" s="31"/>
      <c r="G28" s="29">
        <f>T28</f>
        <v>7103808580</v>
      </c>
      <c r="H28" s="30"/>
      <c r="I28" s="32"/>
      <c r="R28" s="52" t="s">
        <v>130</v>
      </c>
      <c r="S28" s="53">
        <f>SUM(S6:S27)</f>
        <v>6698092830</v>
      </c>
      <c r="T28" s="53">
        <f>SUM(T6:T27)</f>
        <v>7103808580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5" priority="1" stopIfTrue="1" operator="equal">
      <formula>0</formula>
    </cfRule>
    <cfRule type="expression" dxfId="234" priority="2" stopIfTrue="1">
      <formula>$F6&lt;=5</formula>
    </cfRule>
  </conditionalFormatting>
  <conditionalFormatting sqref="G6:I27">
    <cfRule type="cellIs" dxfId="233" priority="3" stopIfTrue="1" operator="equal">
      <formula>0</formula>
    </cfRule>
    <cfRule type="expression" dxfId="23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CAE68-627A-48A0-B5C8-2A5BA1A6484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171575655</v>
      </c>
      <c r="E6" s="20">
        <f>IFERROR(S6/$S$28,"-")</f>
        <v>1.6362368479877227E-2</v>
      </c>
      <c r="F6" s="55">
        <f>_xlfn.IFS(D6&gt;0,RANK(D6,$D$6:$D$27),D6=0,"")</f>
        <v>12</v>
      </c>
      <c r="G6" s="19">
        <f>T6</f>
        <v>189307080</v>
      </c>
      <c r="H6" s="20">
        <f>IFERROR(T6/$T$28,"-")</f>
        <v>1.8840764095127038E-2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171575655</v>
      </c>
      <c r="T6" s="51">
        <v>189307080</v>
      </c>
    </row>
    <row r="7" spans="2:20" ht="18.75" customHeight="1">
      <c r="B7" s="21" t="s">
        <v>6</v>
      </c>
      <c r="C7" s="22"/>
      <c r="D7" s="23">
        <f>S7</f>
        <v>1074851391</v>
      </c>
      <c r="E7" s="24">
        <f>IFERROR(S7/$S$28,"-")</f>
        <v>0.1025035546019078</v>
      </c>
      <c r="F7" s="56">
        <f>_xlfn.IFS(D7&gt;0,RANK(D7,$D$6:$D$27),D7=0,"")</f>
        <v>4</v>
      </c>
      <c r="G7" s="23">
        <f>T7</f>
        <v>1061843412</v>
      </c>
      <c r="H7" s="24">
        <f>IFERROR(T7/$T$28,"-")</f>
        <v>0.10567983633500018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1074851391</v>
      </c>
      <c r="T7" s="51">
        <v>1061843412</v>
      </c>
    </row>
    <row r="8" spans="2:20" ht="18.75" customHeight="1">
      <c r="B8" s="21" t="s">
        <v>7</v>
      </c>
      <c r="C8" s="22"/>
      <c r="D8" s="23">
        <f t="shared" ref="D8:D27" si="1">S8</f>
        <v>164935874</v>
      </c>
      <c r="E8" s="24">
        <f t="shared" ref="E8:E27" si="2">IFERROR(S8/$S$28,"-")</f>
        <v>1.5729163592227591E-2</v>
      </c>
      <c r="F8" s="56">
        <f t="shared" ref="F8:F27" si="3">_xlfn.IFS(D8&gt;0,RANK(D8,$D$6:$D$27),D8=0,"")</f>
        <v>13</v>
      </c>
      <c r="G8" s="23">
        <f t="shared" ref="G8:G27" si="4">T8</f>
        <v>58954922</v>
      </c>
      <c r="H8" s="24">
        <f t="shared" ref="H8:H27" si="5">IFERROR(T8/$T$28,"-")</f>
        <v>5.8674814362390196E-3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164935874</v>
      </c>
      <c r="T8" s="51">
        <v>58954922</v>
      </c>
    </row>
    <row r="9" spans="2:20" ht="18.75" customHeight="1">
      <c r="B9" s="21" t="s">
        <v>1</v>
      </c>
      <c r="C9" s="22"/>
      <c r="D9" s="23">
        <f t="shared" si="1"/>
        <v>219572514</v>
      </c>
      <c r="E9" s="24">
        <f t="shared" si="2"/>
        <v>2.0939604643333585E-2</v>
      </c>
      <c r="F9" s="56">
        <f t="shared" si="3"/>
        <v>11</v>
      </c>
      <c r="G9" s="23">
        <f t="shared" si="4"/>
        <v>1142792337</v>
      </c>
      <c r="H9" s="24">
        <f t="shared" si="5"/>
        <v>0.1137362682427721</v>
      </c>
      <c r="I9" s="58">
        <f t="shared" si="6"/>
        <v>3</v>
      </c>
      <c r="R9" s="50" t="str">
        <f t="shared" si="0"/>
        <v>Ⅳ．内分泌，栄養及び代謝疾患</v>
      </c>
      <c r="S9" s="51">
        <v>219572514</v>
      </c>
      <c r="T9" s="51">
        <v>1142792337</v>
      </c>
    </row>
    <row r="10" spans="2:20" ht="18.75" customHeight="1">
      <c r="B10" s="21" t="s">
        <v>9</v>
      </c>
      <c r="C10" s="22"/>
      <c r="D10" s="23">
        <f t="shared" si="1"/>
        <v>466884984</v>
      </c>
      <c r="E10" s="24">
        <f t="shared" si="2"/>
        <v>4.4524639267322537E-2</v>
      </c>
      <c r="F10" s="56">
        <f t="shared" si="3"/>
        <v>9</v>
      </c>
      <c r="G10" s="23">
        <f t="shared" si="4"/>
        <v>130466452</v>
      </c>
      <c r="H10" s="24">
        <f t="shared" si="5"/>
        <v>1.2984657755326505E-2</v>
      </c>
      <c r="I10" s="58">
        <f t="shared" si="6"/>
        <v>14</v>
      </c>
      <c r="R10" s="50" t="str">
        <f t="shared" si="0"/>
        <v>Ⅴ．精神及び行動の障害</v>
      </c>
      <c r="S10" s="51">
        <v>466884984</v>
      </c>
      <c r="T10" s="51">
        <v>130466452</v>
      </c>
    </row>
    <row r="11" spans="2:20" ht="18.75" customHeight="1">
      <c r="B11" s="21" t="s">
        <v>10</v>
      </c>
      <c r="C11" s="22"/>
      <c r="D11" s="23">
        <f t="shared" si="1"/>
        <v>572906211</v>
      </c>
      <c r="E11" s="24">
        <f t="shared" si="2"/>
        <v>5.4635388271094126E-2</v>
      </c>
      <c r="F11" s="56">
        <f t="shared" si="3"/>
        <v>7</v>
      </c>
      <c r="G11" s="23">
        <f t="shared" si="4"/>
        <v>646034500</v>
      </c>
      <c r="H11" s="24">
        <f t="shared" si="5"/>
        <v>6.4296504979176411E-2</v>
      </c>
      <c r="I11" s="58">
        <f t="shared" si="6"/>
        <v>7</v>
      </c>
      <c r="R11" s="50" t="str">
        <f t="shared" si="0"/>
        <v>Ⅵ．神経系の疾患</v>
      </c>
      <c r="S11" s="51">
        <v>572906211</v>
      </c>
      <c r="T11" s="51">
        <v>646034500</v>
      </c>
    </row>
    <row r="12" spans="2:20" ht="18.75" customHeight="1">
      <c r="B12" s="21" t="s">
        <v>11</v>
      </c>
      <c r="C12" s="22"/>
      <c r="D12" s="23">
        <f t="shared" si="1"/>
        <v>89138369</v>
      </c>
      <c r="E12" s="24">
        <f t="shared" si="2"/>
        <v>8.5007097264076618E-3</v>
      </c>
      <c r="F12" s="56">
        <f t="shared" si="3"/>
        <v>15</v>
      </c>
      <c r="G12" s="23">
        <f t="shared" si="4"/>
        <v>588964606</v>
      </c>
      <c r="H12" s="24">
        <f t="shared" si="5"/>
        <v>5.8616630725197613E-2</v>
      </c>
      <c r="I12" s="58">
        <f t="shared" si="6"/>
        <v>8</v>
      </c>
      <c r="R12" s="50" t="str">
        <f t="shared" si="0"/>
        <v>Ⅶ．眼及び付属器の疾患</v>
      </c>
      <c r="S12" s="51">
        <v>89138369</v>
      </c>
      <c r="T12" s="51">
        <v>588964606</v>
      </c>
    </row>
    <row r="13" spans="2:20" ht="18.75" customHeight="1">
      <c r="B13" s="21" t="s">
        <v>12</v>
      </c>
      <c r="C13" s="22"/>
      <c r="D13" s="23">
        <f t="shared" si="1"/>
        <v>14630059</v>
      </c>
      <c r="E13" s="24">
        <f t="shared" si="2"/>
        <v>1.3952003635967127E-3</v>
      </c>
      <c r="F13" s="56">
        <f t="shared" si="3"/>
        <v>18</v>
      </c>
      <c r="G13" s="23">
        <f t="shared" si="4"/>
        <v>59441491</v>
      </c>
      <c r="H13" s="24">
        <f t="shared" si="5"/>
        <v>5.9159071567403444E-3</v>
      </c>
      <c r="I13" s="58">
        <f t="shared" si="6"/>
        <v>15</v>
      </c>
      <c r="R13" s="50" t="str">
        <f t="shared" si="0"/>
        <v>Ⅷ．耳及び乳様突起の疾患</v>
      </c>
      <c r="S13" s="51">
        <v>14630059</v>
      </c>
      <c r="T13" s="51">
        <v>59441491</v>
      </c>
    </row>
    <row r="14" spans="2:20" ht="18.75" customHeight="1">
      <c r="B14" s="21" t="s">
        <v>13</v>
      </c>
      <c r="C14" s="22"/>
      <c r="D14" s="23">
        <f t="shared" si="1"/>
        <v>2448242749</v>
      </c>
      <c r="E14" s="24">
        <f t="shared" si="2"/>
        <v>0.23347747084121914</v>
      </c>
      <c r="F14" s="56">
        <f t="shared" si="3"/>
        <v>1</v>
      </c>
      <c r="G14" s="23">
        <f t="shared" si="4"/>
        <v>1678684049</v>
      </c>
      <c r="H14" s="24">
        <f t="shared" si="5"/>
        <v>0.1670708256524884</v>
      </c>
      <c r="I14" s="58">
        <f t="shared" si="6"/>
        <v>1</v>
      </c>
      <c r="R14" s="50" t="str">
        <f t="shared" si="0"/>
        <v>Ⅸ．循環器系の疾患</v>
      </c>
      <c r="S14" s="51">
        <v>2448242749</v>
      </c>
      <c r="T14" s="51">
        <v>1678684049</v>
      </c>
    </row>
    <row r="15" spans="2:20" ht="18.75" customHeight="1">
      <c r="B15" s="21" t="s">
        <v>2</v>
      </c>
      <c r="C15" s="22"/>
      <c r="D15" s="23">
        <f t="shared" si="1"/>
        <v>824211823</v>
      </c>
      <c r="E15" s="24">
        <f t="shared" si="2"/>
        <v>7.8601230188498183E-2</v>
      </c>
      <c r="F15" s="56">
        <f t="shared" si="3"/>
        <v>5</v>
      </c>
      <c r="G15" s="23">
        <f t="shared" si="4"/>
        <v>533025987</v>
      </c>
      <c r="H15" s="24">
        <f t="shared" si="5"/>
        <v>5.304934647789851E-2</v>
      </c>
      <c r="I15" s="58">
        <f t="shared" si="6"/>
        <v>9</v>
      </c>
      <c r="R15" s="50" t="str">
        <f t="shared" si="0"/>
        <v>Ⅹ．呼吸器系の疾患</v>
      </c>
      <c r="S15" s="51">
        <v>824211823</v>
      </c>
      <c r="T15" s="51">
        <v>533025987</v>
      </c>
    </row>
    <row r="16" spans="2:20" ht="18.75" customHeight="1">
      <c r="B16" s="21" t="s">
        <v>15</v>
      </c>
      <c r="C16" s="22" t="s">
        <v>3</v>
      </c>
      <c r="D16" s="23">
        <f t="shared" si="1"/>
        <v>631230693</v>
      </c>
      <c r="E16" s="24">
        <f t="shared" si="2"/>
        <v>6.0197521581218848E-2</v>
      </c>
      <c r="F16" s="56">
        <f t="shared" si="3"/>
        <v>6</v>
      </c>
      <c r="G16" s="23">
        <f t="shared" si="4"/>
        <v>924653127</v>
      </c>
      <c r="H16" s="24">
        <f t="shared" si="5"/>
        <v>9.2025989918752854E-2</v>
      </c>
      <c r="I16" s="58">
        <f t="shared" si="6"/>
        <v>6</v>
      </c>
      <c r="R16" s="50" t="str">
        <f t="shared" si="0"/>
        <v>ⅩⅠ．消化器系の疾患</v>
      </c>
      <c r="S16" s="51">
        <v>631230693</v>
      </c>
      <c r="T16" s="51">
        <v>924653127</v>
      </c>
    </row>
    <row r="17" spans="2:20" ht="18.75" customHeight="1">
      <c r="B17" s="21" t="s">
        <v>17</v>
      </c>
      <c r="C17" s="22"/>
      <c r="D17" s="23">
        <f t="shared" si="1"/>
        <v>102745679</v>
      </c>
      <c r="E17" s="24">
        <f t="shared" si="2"/>
        <v>9.7983752969684635E-3</v>
      </c>
      <c r="F17" s="56">
        <f t="shared" si="3"/>
        <v>14</v>
      </c>
      <c r="G17" s="23">
        <f t="shared" si="4"/>
        <v>214592942</v>
      </c>
      <c r="H17" s="24">
        <f t="shared" si="5"/>
        <v>2.135733643296003E-2</v>
      </c>
      <c r="I17" s="58">
        <f t="shared" si="6"/>
        <v>10</v>
      </c>
      <c r="R17" s="50" t="str">
        <f t="shared" si="0"/>
        <v>ⅩⅡ．皮膚及び皮下組織の疾患</v>
      </c>
      <c r="S17" s="51">
        <v>102745679</v>
      </c>
      <c r="T17" s="51">
        <v>214592942</v>
      </c>
    </row>
    <row r="18" spans="2:20" ht="18.75" customHeight="1">
      <c r="B18" s="21" t="s">
        <v>18</v>
      </c>
      <c r="C18" s="22"/>
      <c r="D18" s="23">
        <f t="shared" si="1"/>
        <v>1631325741</v>
      </c>
      <c r="E18" s="24">
        <f t="shared" si="2"/>
        <v>0.15557191307211249</v>
      </c>
      <c r="F18" s="56">
        <f t="shared" si="3"/>
        <v>2</v>
      </c>
      <c r="G18" s="23">
        <f t="shared" si="4"/>
        <v>1389155296</v>
      </c>
      <c r="H18" s="24">
        <f t="shared" si="5"/>
        <v>0.1382555117507088</v>
      </c>
      <c r="I18" s="58">
        <f t="shared" si="6"/>
        <v>2</v>
      </c>
      <c r="R18" s="50" t="str">
        <f t="shared" si="0"/>
        <v>ⅩⅢ．筋骨格系及び結合組織の疾患</v>
      </c>
      <c r="S18" s="51">
        <v>1631325741</v>
      </c>
      <c r="T18" s="51">
        <v>1389155296</v>
      </c>
    </row>
    <row r="19" spans="2:20" ht="18.75" customHeight="1">
      <c r="B19" s="21" t="s">
        <v>19</v>
      </c>
      <c r="C19" s="22"/>
      <c r="D19" s="23">
        <f t="shared" si="1"/>
        <v>534685038</v>
      </c>
      <c r="E19" s="24">
        <f t="shared" si="2"/>
        <v>5.0990413601703331E-2</v>
      </c>
      <c r="F19" s="56">
        <f t="shared" si="3"/>
        <v>8</v>
      </c>
      <c r="G19" s="23">
        <f t="shared" si="4"/>
        <v>1017336566</v>
      </c>
      <c r="H19" s="24">
        <f t="shared" si="5"/>
        <v>0.10125029790408598</v>
      </c>
      <c r="I19" s="58">
        <f t="shared" si="6"/>
        <v>5</v>
      </c>
      <c r="R19" s="50" t="str">
        <f t="shared" si="0"/>
        <v>ⅩⅣ．腎尿路生殖器系の疾患</v>
      </c>
      <c r="S19" s="51">
        <v>534685038</v>
      </c>
      <c r="T19" s="51">
        <v>1017336566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7834</v>
      </c>
      <c r="H20" s="24">
        <f t="shared" si="5"/>
        <v>7.7967789646972106E-7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7834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2507</v>
      </c>
      <c r="H21" s="24">
        <f t="shared" si="5"/>
        <v>2.495088698557047E-7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2507</v>
      </c>
    </row>
    <row r="22" spans="2:20" ht="18.75" customHeight="1">
      <c r="B22" s="21" t="s">
        <v>23</v>
      </c>
      <c r="C22" s="22"/>
      <c r="D22" s="23">
        <f t="shared" si="1"/>
        <v>736390</v>
      </c>
      <c r="E22" s="24">
        <f t="shared" si="2"/>
        <v>7.0226073302163942E-5</v>
      </c>
      <c r="F22" s="56">
        <f t="shared" si="3"/>
        <v>19</v>
      </c>
      <c r="G22" s="23">
        <f t="shared" si="4"/>
        <v>3062989</v>
      </c>
      <c r="H22" s="24">
        <f t="shared" si="5"/>
        <v>3.0484360740744125E-4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736390</v>
      </c>
      <c r="T22" s="51">
        <v>3062989</v>
      </c>
    </row>
    <row r="23" spans="2:20" ht="18.75" customHeight="1">
      <c r="B23" s="21" t="s">
        <v>24</v>
      </c>
      <c r="C23" s="22"/>
      <c r="D23" s="23">
        <f t="shared" si="1"/>
        <v>220883242</v>
      </c>
      <c r="E23" s="24">
        <f t="shared" si="2"/>
        <v>2.106460264793332E-2</v>
      </c>
      <c r="F23" s="56">
        <f t="shared" si="3"/>
        <v>10</v>
      </c>
      <c r="G23" s="23">
        <f t="shared" si="4"/>
        <v>187255221</v>
      </c>
      <c r="H23" s="24">
        <f t="shared" si="5"/>
        <v>1.8636553077897976E-2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220883242</v>
      </c>
      <c r="T23" s="51">
        <v>187255221</v>
      </c>
    </row>
    <row r="24" spans="2:20" ht="18.75" customHeight="1">
      <c r="B24" s="21" t="s">
        <v>25</v>
      </c>
      <c r="C24" s="22"/>
      <c r="D24" s="23">
        <f t="shared" si="1"/>
        <v>1168827272</v>
      </c>
      <c r="E24" s="24">
        <f t="shared" si="2"/>
        <v>0.11146559524306457</v>
      </c>
      <c r="F24" s="56">
        <f t="shared" si="3"/>
        <v>3</v>
      </c>
      <c r="G24" s="23">
        <f t="shared" si="4"/>
        <v>161261773</v>
      </c>
      <c r="H24" s="24">
        <f t="shared" si="5"/>
        <v>1.6049558329540168E-2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1168827272</v>
      </c>
      <c r="T24" s="51">
        <v>161261773</v>
      </c>
    </row>
    <row r="25" spans="2:20" ht="18.75" customHeight="1">
      <c r="B25" s="21" t="s">
        <v>26</v>
      </c>
      <c r="C25" s="22"/>
      <c r="D25" s="23">
        <f t="shared" si="1"/>
        <v>75127113</v>
      </c>
      <c r="E25" s="24">
        <f t="shared" si="2"/>
        <v>7.1645217133827913E-3</v>
      </c>
      <c r="F25" s="56">
        <f t="shared" si="3"/>
        <v>16</v>
      </c>
      <c r="G25" s="23">
        <f t="shared" si="4"/>
        <v>27869270</v>
      </c>
      <c r="H25" s="24">
        <f t="shared" si="5"/>
        <v>2.7736857045885504E-3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75127113</v>
      </c>
      <c r="T25" s="51">
        <v>27869270</v>
      </c>
    </row>
    <row r="26" spans="2:20" ht="18.75" customHeight="1">
      <c r="B26" s="21" t="s">
        <v>27</v>
      </c>
      <c r="C26" s="22"/>
      <c r="D26" s="23">
        <f t="shared" si="1"/>
        <v>72945650</v>
      </c>
      <c r="E26" s="24">
        <f t="shared" si="2"/>
        <v>6.9564857805972319E-3</v>
      </c>
      <c r="F26" s="56">
        <f t="shared" si="3"/>
        <v>17</v>
      </c>
      <c r="G26" s="23">
        <f t="shared" si="4"/>
        <v>31280760</v>
      </c>
      <c r="H26" s="24">
        <f t="shared" si="5"/>
        <v>3.1132138316025265E-3</v>
      </c>
      <c r="I26" s="58">
        <f t="shared" si="6"/>
        <v>17</v>
      </c>
      <c r="R26" s="50" t="str">
        <f t="shared" si="0"/>
        <v>ⅩⅩⅡ．特殊目的用コード</v>
      </c>
      <c r="S26" s="51">
        <v>72945650</v>
      </c>
      <c r="T26" s="51">
        <v>31280760</v>
      </c>
    </row>
    <row r="27" spans="2:20" ht="18.75" customHeight="1" thickBot="1">
      <c r="B27" s="25" t="s">
        <v>28</v>
      </c>
      <c r="C27" s="26"/>
      <c r="D27" s="23">
        <f t="shared" si="1"/>
        <v>534943</v>
      </c>
      <c r="E27" s="24">
        <f t="shared" si="2"/>
        <v>5.1015014232240371E-5</v>
      </c>
      <c r="F27" s="56">
        <f t="shared" si="3"/>
        <v>20</v>
      </c>
      <c r="G27" s="23">
        <f t="shared" si="4"/>
        <v>1745869</v>
      </c>
      <c r="H27" s="24">
        <f t="shared" si="5"/>
        <v>1.7375739972321871E-4</v>
      </c>
      <c r="I27" s="58">
        <f t="shared" si="6"/>
        <v>20</v>
      </c>
      <c r="R27" s="50" t="str">
        <f t="shared" si="0"/>
        <v>分類外</v>
      </c>
      <c r="S27" s="51">
        <v>534943</v>
      </c>
      <c r="T27" s="51">
        <v>1745869</v>
      </c>
    </row>
    <row r="28" spans="2:20" ht="18.75" customHeight="1" thickTop="1">
      <c r="B28" s="27" t="s">
        <v>29</v>
      </c>
      <c r="C28" s="28"/>
      <c r="D28" s="29">
        <f>S28</f>
        <v>10485991390</v>
      </c>
      <c r="E28" s="30"/>
      <c r="F28" s="31"/>
      <c r="G28" s="29">
        <f>T28</f>
        <v>10047738990</v>
      </c>
      <c r="H28" s="30"/>
      <c r="I28" s="32"/>
      <c r="R28" s="52" t="s">
        <v>130</v>
      </c>
      <c r="S28" s="53">
        <f>SUM(S6:S27)</f>
        <v>10485991390</v>
      </c>
      <c r="T28" s="53">
        <f>SUM(T6:T27)</f>
        <v>10047738990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1" priority="1" stopIfTrue="1" operator="equal">
      <formula>0</formula>
    </cfRule>
    <cfRule type="expression" dxfId="230" priority="2" stopIfTrue="1">
      <formula>$F6&lt;=5</formula>
    </cfRule>
  </conditionalFormatting>
  <conditionalFormatting sqref="G6:I27">
    <cfRule type="cellIs" dxfId="229" priority="3" stopIfTrue="1" operator="equal">
      <formula>0</formula>
    </cfRule>
    <cfRule type="expression" dxfId="2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4B39-FA2B-442A-AFC5-F235B33401D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182774354</v>
      </c>
      <c r="E6" s="20">
        <f>IFERROR(S6/$S$28,"-")</f>
        <v>2.0244200089000141E-2</v>
      </c>
      <c r="F6" s="55">
        <f>_xlfn.IFS(D6&gt;0,RANK(D6,$D$6:$D$27),D6=0,"")</f>
        <v>12</v>
      </c>
      <c r="G6" s="19">
        <f>T6</f>
        <v>175338426</v>
      </c>
      <c r="H6" s="20">
        <f>IFERROR(T6/$T$28,"-")</f>
        <v>1.8874430712661521E-2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182774354</v>
      </c>
      <c r="T6" s="51">
        <v>175338426</v>
      </c>
    </row>
    <row r="7" spans="2:20" ht="18.75" customHeight="1">
      <c r="B7" s="21" t="s">
        <v>6</v>
      </c>
      <c r="C7" s="22"/>
      <c r="D7" s="23">
        <f>S7</f>
        <v>1039243657</v>
      </c>
      <c r="E7" s="24">
        <f>IFERROR(S7/$S$28,"-")</f>
        <v>0.11510726791315719</v>
      </c>
      <c r="F7" s="56">
        <f>_xlfn.IFS(D7&gt;0,RANK(D7,$D$6:$D$27),D7=0,"")</f>
        <v>3</v>
      </c>
      <c r="G7" s="23">
        <f>T7</f>
        <v>879526851</v>
      </c>
      <c r="H7" s="24">
        <f>IFERROR(T7/$T$28,"-")</f>
        <v>9.4677299139920831E-2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1039243657</v>
      </c>
      <c r="T7" s="51">
        <v>879526851</v>
      </c>
    </row>
    <row r="8" spans="2:20" ht="18.75" customHeight="1">
      <c r="B8" s="21" t="s">
        <v>7</v>
      </c>
      <c r="C8" s="22"/>
      <c r="D8" s="23">
        <f t="shared" ref="D8:D27" si="1">S8</f>
        <v>176875400</v>
      </c>
      <c r="E8" s="24">
        <f t="shared" ref="E8:E27" si="2">IFERROR(S8/$S$28,"-")</f>
        <v>1.9590828308559832E-2</v>
      </c>
      <c r="F8" s="56">
        <f t="shared" ref="F8:F27" si="3">_xlfn.IFS(D8&gt;0,RANK(D8,$D$6:$D$27),D8=0,"")</f>
        <v>13</v>
      </c>
      <c r="G8" s="23">
        <f t="shared" ref="G8:G27" si="4">T8</f>
        <v>61991309</v>
      </c>
      <c r="H8" s="24">
        <f t="shared" ref="H8:H27" si="5">IFERROR(T8/$T$28,"-")</f>
        <v>6.6730989504131316E-3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176875400</v>
      </c>
      <c r="T8" s="51">
        <v>61991309</v>
      </c>
    </row>
    <row r="9" spans="2:20" ht="18.75" customHeight="1">
      <c r="B9" s="21" t="s">
        <v>1</v>
      </c>
      <c r="C9" s="22"/>
      <c r="D9" s="23">
        <f t="shared" si="1"/>
        <v>194477240</v>
      </c>
      <c r="E9" s="24">
        <f t="shared" si="2"/>
        <v>2.154041895460072E-2</v>
      </c>
      <c r="F9" s="56">
        <f t="shared" si="3"/>
        <v>10</v>
      </c>
      <c r="G9" s="23">
        <f t="shared" si="4"/>
        <v>1160329733</v>
      </c>
      <c r="H9" s="24">
        <f t="shared" si="5"/>
        <v>0.12490452691385254</v>
      </c>
      <c r="I9" s="58">
        <f t="shared" si="6"/>
        <v>3</v>
      </c>
      <c r="R9" s="50" t="str">
        <f t="shared" si="0"/>
        <v>Ⅳ．内分泌，栄養及び代謝疾患</v>
      </c>
      <c r="S9" s="51">
        <v>194477240</v>
      </c>
      <c r="T9" s="51">
        <v>1160329733</v>
      </c>
    </row>
    <row r="10" spans="2:20" ht="18.75" customHeight="1">
      <c r="B10" s="21" t="s">
        <v>9</v>
      </c>
      <c r="C10" s="22"/>
      <c r="D10" s="23">
        <f t="shared" si="1"/>
        <v>298576862</v>
      </c>
      <c r="E10" s="24">
        <f t="shared" si="2"/>
        <v>3.3070557241711186E-2</v>
      </c>
      <c r="F10" s="56">
        <f t="shared" si="3"/>
        <v>9</v>
      </c>
      <c r="G10" s="23">
        <f t="shared" si="4"/>
        <v>117664926</v>
      </c>
      <c r="H10" s="24">
        <f t="shared" si="5"/>
        <v>1.2666125411080427E-2</v>
      </c>
      <c r="I10" s="58">
        <f t="shared" si="6"/>
        <v>14</v>
      </c>
      <c r="R10" s="50" t="str">
        <f t="shared" si="0"/>
        <v>Ⅴ．精神及び行動の障害</v>
      </c>
      <c r="S10" s="51">
        <v>298576862</v>
      </c>
      <c r="T10" s="51">
        <v>117664926</v>
      </c>
    </row>
    <row r="11" spans="2:20" ht="18.75" customHeight="1">
      <c r="B11" s="21" t="s">
        <v>10</v>
      </c>
      <c r="C11" s="22"/>
      <c r="D11" s="23">
        <f t="shared" si="1"/>
        <v>507876115</v>
      </c>
      <c r="E11" s="24">
        <f t="shared" si="2"/>
        <v>5.6252671490684338E-2</v>
      </c>
      <c r="F11" s="56">
        <f t="shared" si="3"/>
        <v>8</v>
      </c>
      <c r="G11" s="23">
        <f t="shared" si="4"/>
        <v>588581124</v>
      </c>
      <c r="H11" s="24">
        <f t="shared" si="5"/>
        <v>6.3358237536125933E-2</v>
      </c>
      <c r="I11" s="58">
        <f t="shared" si="6"/>
        <v>7</v>
      </c>
      <c r="R11" s="50" t="str">
        <f t="shared" si="0"/>
        <v>Ⅵ．神経系の疾患</v>
      </c>
      <c r="S11" s="51">
        <v>507876115</v>
      </c>
      <c r="T11" s="51">
        <v>588581124</v>
      </c>
    </row>
    <row r="12" spans="2:20" ht="18.75" customHeight="1">
      <c r="B12" s="21" t="s">
        <v>11</v>
      </c>
      <c r="C12" s="22"/>
      <c r="D12" s="23">
        <f t="shared" si="1"/>
        <v>88030604</v>
      </c>
      <c r="E12" s="24">
        <f t="shared" si="2"/>
        <v>9.7503239504352791E-3</v>
      </c>
      <c r="F12" s="56">
        <f t="shared" si="3"/>
        <v>16</v>
      </c>
      <c r="G12" s="23">
        <f t="shared" si="4"/>
        <v>559297395</v>
      </c>
      <c r="H12" s="24">
        <f t="shared" si="5"/>
        <v>6.0205969510069526E-2</v>
      </c>
      <c r="I12" s="58">
        <f t="shared" si="6"/>
        <v>8</v>
      </c>
      <c r="R12" s="50" t="str">
        <f t="shared" si="0"/>
        <v>Ⅶ．眼及び付属器の疾患</v>
      </c>
      <c r="S12" s="51">
        <v>88030604</v>
      </c>
      <c r="T12" s="51">
        <v>559297395</v>
      </c>
    </row>
    <row r="13" spans="2:20" ht="18.75" customHeight="1">
      <c r="B13" s="21" t="s">
        <v>12</v>
      </c>
      <c r="C13" s="22"/>
      <c r="D13" s="23">
        <f t="shared" si="1"/>
        <v>16845258</v>
      </c>
      <c r="E13" s="24">
        <f t="shared" si="2"/>
        <v>1.8657911574554403E-3</v>
      </c>
      <c r="F13" s="56">
        <f t="shared" si="3"/>
        <v>18</v>
      </c>
      <c r="G13" s="23">
        <f t="shared" si="4"/>
        <v>47294124</v>
      </c>
      <c r="H13" s="24">
        <f t="shared" si="5"/>
        <v>5.0910099224571702E-3</v>
      </c>
      <c r="I13" s="58">
        <f t="shared" si="6"/>
        <v>16</v>
      </c>
      <c r="R13" s="50" t="str">
        <f t="shared" si="0"/>
        <v>Ⅷ．耳及び乳様突起の疾患</v>
      </c>
      <c r="S13" s="51">
        <v>16845258</v>
      </c>
      <c r="T13" s="51">
        <v>47294124</v>
      </c>
    </row>
    <row r="14" spans="2:20" ht="18.75" customHeight="1">
      <c r="B14" s="21" t="s">
        <v>13</v>
      </c>
      <c r="C14" s="22"/>
      <c r="D14" s="23">
        <f t="shared" si="1"/>
        <v>1991943353</v>
      </c>
      <c r="E14" s="24">
        <f t="shared" si="2"/>
        <v>0.22062887337074566</v>
      </c>
      <c r="F14" s="56">
        <f t="shared" si="3"/>
        <v>1</v>
      </c>
      <c r="G14" s="23">
        <f t="shared" si="4"/>
        <v>1488785013</v>
      </c>
      <c r="H14" s="24">
        <f t="shared" si="5"/>
        <v>0.16026133127211592</v>
      </c>
      <c r="I14" s="58">
        <f t="shared" si="6"/>
        <v>1</v>
      </c>
      <c r="R14" s="50" t="str">
        <f t="shared" si="0"/>
        <v>Ⅸ．循環器系の疾患</v>
      </c>
      <c r="S14" s="51">
        <v>1991943353</v>
      </c>
      <c r="T14" s="51">
        <v>1488785013</v>
      </c>
    </row>
    <row r="15" spans="2:20" ht="18.75" customHeight="1">
      <c r="B15" s="21" t="s">
        <v>2</v>
      </c>
      <c r="C15" s="22"/>
      <c r="D15" s="23">
        <f t="shared" si="1"/>
        <v>738446313</v>
      </c>
      <c r="E15" s="24">
        <f t="shared" si="2"/>
        <v>8.1790768716690013E-2</v>
      </c>
      <c r="F15" s="56">
        <f t="shared" si="3"/>
        <v>5</v>
      </c>
      <c r="G15" s="23">
        <f t="shared" si="4"/>
        <v>482609516</v>
      </c>
      <c r="H15" s="24">
        <f t="shared" si="5"/>
        <v>5.1950847733816835E-2</v>
      </c>
      <c r="I15" s="58">
        <f t="shared" si="6"/>
        <v>9</v>
      </c>
      <c r="R15" s="50" t="str">
        <f t="shared" si="0"/>
        <v>Ⅹ．呼吸器系の疾患</v>
      </c>
      <c r="S15" s="51">
        <v>738446313</v>
      </c>
      <c r="T15" s="51">
        <v>482609516</v>
      </c>
    </row>
    <row r="16" spans="2:20" ht="18.75" customHeight="1">
      <c r="B16" s="21" t="s">
        <v>15</v>
      </c>
      <c r="C16" s="22" t="s">
        <v>3</v>
      </c>
      <c r="D16" s="23">
        <f t="shared" si="1"/>
        <v>608074937</v>
      </c>
      <c r="E16" s="24">
        <f t="shared" si="2"/>
        <v>6.7350754765814438E-2</v>
      </c>
      <c r="F16" s="56">
        <f t="shared" si="3"/>
        <v>7</v>
      </c>
      <c r="G16" s="23">
        <f t="shared" si="4"/>
        <v>782392116</v>
      </c>
      <c r="H16" s="24">
        <f t="shared" si="5"/>
        <v>8.4221160874197842E-2</v>
      </c>
      <c r="I16" s="58">
        <f t="shared" si="6"/>
        <v>6</v>
      </c>
      <c r="R16" s="50" t="str">
        <f t="shared" si="0"/>
        <v>ⅩⅠ．消化器系の疾患</v>
      </c>
      <c r="S16" s="51">
        <v>608074937</v>
      </c>
      <c r="T16" s="51">
        <v>782392116</v>
      </c>
    </row>
    <row r="17" spans="2:20" ht="18.75" customHeight="1">
      <c r="B17" s="21" t="s">
        <v>17</v>
      </c>
      <c r="C17" s="22"/>
      <c r="D17" s="23">
        <f t="shared" si="1"/>
        <v>96956353</v>
      </c>
      <c r="E17" s="24">
        <f t="shared" si="2"/>
        <v>1.0738945410425192E-2</v>
      </c>
      <c r="F17" s="56">
        <f t="shared" si="3"/>
        <v>14</v>
      </c>
      <c r="G17" s="23">
        <f t="shared" si="4"/>
        <v>204371108</v>
      </c>
      <c r="H17" s="24">
        <f t="shared" si="5"/>
        <v>2.1999674604218613E-2</v>
      </c>
      <c r="I17" s="58">
        <f t="shared" si="6"/>
        <v>10</v>
      </c>
      <c r="R17" s="50" t="str">
        <f t="shared" si="0"/>
        <v>ⅩⅡ．皮膚及び皮下組織の疾患</v>
      </c>
      <c r="S17" s="51">
        <v>96956353</v>
      </c>
      <c r="T17" s="51">
        <v>204371108</v>
      </c>
    </row>
    <row r="18" spans="2:20" ht="18.75" customHeight="1">
      <c r="B18" s="21" t="s">
        <v>18</v>
      </c>
      <c r="C18" s="22"/>
      <c r="D18" s="23">
        <f t="shared" si="1"/>
        <v>1216847740</v>
      </c>
      <c r="E18" s="24">
        <f t="shared" si="2"/>
        <v>0.13477880559986891</v>
      </c>
      <c r="F18" s="56">
        <f t="shared" si="3"/>
        <v>2</v>
      </c>
      <c r="G18" s="23">
        <f t="shared" si="4"/>
        <v>1347062799</v>
      </c>
      <c r="H18" s="24">
        <f t="shared" si="5"/>
        <v>0.14500554182760481</v>
      </c>
      <c r="I18" s="58">
        <f t="shared" si="6"/>
        <v>2</v>
      </c>
      <c r="R18" s="50" t="str">
        <f t="shared" si="0"/>
        <v>ⅩⅢ．筋骨格系及び結合組織の疾患</v>
      </c>
      <c r="S18" s="51">
        <v>1216847740</v>
      </c>
      <c r="T18" s="51">
        <v>1347062799</v>
      </c>
    </row>
    <row r="19" spans="2:20" ht="18.75" customHeight="1">
      <c r="B19" s="21" t="s">
        <v>19</v>
      </c>
      <c r="C19" s="22"/>
      <c r="D19" s="23">
        <f t="shared" si="1"/>
        <v>616864816</v>
      </c>
      <c r="E19" s="24">
        <f t="shared" si="2"/>
        <v>6.8324327180870559E-2</v>
      </c>
      <c r="F19" s="56">
        <f t="shared" si="3"/>
        <v>6</v>
      </c>
      <c r="G19" s="23">
        <f t="shared" si="4"/>
        <v>1027603374</v>
      </c>
      <c r="H19" s="24">
        <f t="shared" si="5"/>
        <v>0.11061710273742392</v>
      </c>
      <c r="I19" s="58">
        <f t="shared" si="6"/>
        <v>4</v>
      </c>
      <c r="R19" s="50" t="str">
        <f t="shared" si="0"/>
        <v>ⅩⅣ．腎尿路生殖器系の疾患</v>
      </c>
      <c r="S19" s="51">
        <v>616864816</v>
      </c>
      <c r="T19" s="51">
        <v>1027603374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32640</v>
      </c>
      <c r="H20" s="24">
        <f t="shared" si="5"/>
        <v>3.5135562267524405E-6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32640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416</v>
      </c>
      <c r="H21" s="24">
        <f t="shared" si="5"/>
        <v>4.4780618576256598E-8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416</v>
      </c>
    </row>
    <row r="22" spans="2:20" ht="18.75" customHeight="1">
      <c r="B22" s="21" t="s">
        <v>23</v>
      </c>
      <c r="C22" s="22"/>
      <c r="D22" s="23">
        <f t="shared" si="1"/>
        <v>2551372</v>
      </c>
      <c r="E22" s="24">
        <f t="shared" si="2"/>
        <v>2.8259153507648275E-4</v>
      </c>
      <c r="F22" s="56">
        <f t="shared" si="3"/>
        <v>19</v>
      </c>
      <c r="G22" s="23">
        <f t="shared" si="4"/>
        <v>2403923</v>
      </c>
      <c r="H22" s="24">
        <f t="shared" si="5"/>
        <v>2.5877201670598674E-4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2551372</v>
      </c>
      <c r="T22" s="51">
        <v>2403923</v>
      </c>
    </row>
    <row r="23" spans="2:20" ht="18.75" customHeight="1">
      <c r="B23" s="21" t="s">
        <v>24</v>
      </c>
      <c r="C23" s="22"/>
      <c r="D23" s="23">
        <f t="shared" si="1"/>
        <v>193896195</v>
      </c>
      <c r="E23" s="24">
        <f t="shared" si="2"/>
        <v>2.1476062052315004E-2</v>
      </c>
      <c r="F23" s="56">
        <f t="shared" si="3"/>
        <v>11</v>
      </c>
      <c r="G23" s="23">
        <f t="shared" si="4"/>
        <v>166494362</v>
      </c>
      <c r="H23" s="24">
        <f t="shared" si="5"/>
        <v>1.7922405095719206E-2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193896195</v>
      </c>
      <c r="T23" s="51">
        <v>166494362</v>
      </c>
    </row>
    <row r="24" spans="2:20" ht="18.75" customHeight="1">
      <c r="B24" s="21" t="s">
        <v>25</v>
      </c>
      <c r="C24" s="22"/>
      <c r="D24" s="23">
        <f t="shared" si="1"/>
        <v>903003166</v>
      </c>
      <c r="E24" s="24">
        <f t="shared" si="2"/>
        <v>0.10001718716787045</v>
      </c>
      <c r="F24" s="56">
        <f t="shared" si="3"/>
        <v>4</v>
      </c>
      <c r="G24" s="23">
        <f t="shared" si="4"/>
        <v>155240450</v>
      </c>
      <c r="H24" s="24">
        <f t="shared" si="5"/>
        <v>1.6710969661193349E-2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903003166</v>
      </c>
      <c r="T24" s="51">
        <v>155240450</v>
      </c>
    </row>
    <row r="25" spans="2:20" ht="18.75" customHeight="1">
      <c r="B25" s="21" t="s">
        <v>26</v>
      </c>
      <c r="C25" s="22"/>
      <c r="D25" s="23">
        <f t="shared" si="1"/>
        <v>67129068</v>
      </c>
      <c r="E25" s="24">
        <f t="shared" si="2"/>
        <v>7.4352569419016881E-3</v>
      </c>
      <c r="F25" s="56">
        <f t="shared" si="3"/>
        <v>17</v>
      </c>
      <c r="G25" s="23">
        <f t="shared" si="4"/>
        <v>22494686</v>
      </c>
      <c r="H25" s="24">
        <f t="shared" si="5"/>
        <v>2.4214566196121613E-3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67129068</v>
      </c>
      <c r="T25" s="51">
        <v>22494686</v>
      </c>
    </row>
    <row r="26" spans="2:20" ht="18.75" customHeight="1">
      <c r="B26" s="21" t="s">
        <v>27</v>
      </c>
      <c r="C26" s="22"/>
      <c r="D26" s="23">
        <f t="shared" si="1"/>
        <v>88053567</v>
      </c>
      <c r="E26" s="24">
        <f t="shared" si="2"/>
        <v>9.75286734646689E-3</v>
      </c>
      <c r="F26" s="56">
        <f t="shared" si="3"/>
        <v>15</v>
      </c>
      <c r="G26" s="23">
        <f t="shared" si="4"/>
        <v>19460100</v>
      </c>
      <c r="H26" s="24">
        <f t="shared" si="5"/>
        <v>2.0947964316245455E-3</v>
      </c>
      <c r="I26" s="58">
        <f t="shared" si="6"/>
        <v>18</v>
      </c>
      <c r="R26" s="50" t="str">
        <f t="shared" si="0"/>
        <v>ⅩⅩⅡ．特殊目的用コード</v>
      </c>
      <c r="S26" s="51">
        <v>88053567</v>
      </c>
      <c r="T26" s="51">
        <v>19460100</v>
      </c>
    </row>
    <row r="27" spans="2:20" ht="18.75" customHeight="1" thickBot="1">
      <c r="B27" s="25" t="s">
        <v>28</v>
      </c>
      <c r="C27" s="26"/>
      <c r="D27" s="23">
        <f t="shared" si="1"/>
        <v>13550</v>
      </c>
      <c r="E27" s="24">
        <f t="shared" si="2"/>
        <v>1.5008063505777837E-6</v>
      </c>
      <c r="F27" s="56">
        <f t="shared" si="3"/>
        <v>20</v>
      </c>
      <c r="G27" s="23">
        <f t="shared" si="4"/>
        <v>758829</v>
      </c>
      <c r="H27" s="24">
        <f t="shared" si="5"/>
        <v>8.1684692340389947E-5</v>
      </c>
      <c r="I27" s="58">
        <f t="shared" si="6"/>
        <v>20</v>
      </c>
      <c r="R27" s="50" t="str">
        <f t="shared" si="0"/>
        <v>分類外</v>
      </c>
      <c r="S27" s="51">
        <v>13550</v>
      </c>
      <c r="T27" s="51">
        <v>758829</v>
      </c>
    </row>
    <row r="28" spans="2:20" ht="18.75" customHeight="1" thickTop="1">
      <c r="B28" s="27" t="s">
        <v>29</v>
      </c>
      <c r="C28" s="28"/>
      <c r="D28" s="29">
        <f>S28</f>
        <v>9028479920</v>
      </c>
      <c r="E28" s="30"/>
      <c r="F28" s="31"/>
      <c r="G28" s="29">
        <f>T28</f>
        <v>9289733220</v>
      </c>
      <c r="H28" s="30"/>
      <c r="I28" s="32"/>
      <c r="R28" s="52" t="s">
        <v>130</v>
      </c>
      <c r="S28" s="53">
        <f>SUM(S6:S27)</f>
        <v>9028479920</v>
      </c>
      <c r="T28" s="53">
        <f>SUM(T6:T27)</f>
        <v>9289733220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7" priority="1" stopIfTrue="1" operator="equal">
      <formula>0</formula>
    </cfRule>
    <cfRule type="expression" dxfId="226" priority="2" stopIfTrue="1">
      <formula>$F6&lt;=5</formula>
    </cfRule>
  </conditionalFormatting>
  <conditionalFormatting sqref="G6:I27">
    <cfRule type="cellIs" dxfId="225" priority="3" stopIfTrue="1" operator="equal">
      <formula>0</formula>
    </cfRule>
    <cfRule type="expression" dxfId="2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761C-509D-44D4-BBDC-DB7ED464DE1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138614567</v>
      </c>
      <c r="E6" s="20">
        <f>IFERROR(S6/$S$28,"-")</f>
        <v>1.9922346256104721E-2</v>
      </c>
      <c r="F6" s="55">
        <f>_xlfn.IFS(D6&gt;0,RANK(D6,$D$6:$D$27),D6=0,"")</f>
        <v>13</v>
      </c>
      <c r="G6" s="19">
        <f>T6</f>
        <v>122655131</v>
      </c>
      <c r="H6" s="20">
        <f>IFERROR(T6/$T$28,"-")</f>
        <v>2.0979507969547336E-2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138614567</v>
      </c>
      <c r="T6" s="51">
        <v>122655131</v>
      </c>
    </row>
    <row r="7" spans="2:20" ht="18.75" customHeight="1">
      <c r="B7" s="21" t="s">
        <v>6</v>
      </c>
      <c r="C7" s="22"/>
      <c r="D7" s="23">
        <f>S7</f>
        <v>652143888</v>
      </c>
      <c r="E7" s="24">
        <f>IFERROR(S7/$S$28,"-")</f>
        <v>9.3729227935606341E-2</v>
      </c>
      <c r="F7" s="56">
        <f>_xlfn.IFS(D7&gt;0,RANK(D7,$D$6:$D$27),D7=0,"")</f>
        <v>5</v>
      </c>
      <c r="G7" s="23">
        <f>T7</f>
        <v>497067158</v>
      </c>
      <c r="H7" s="24">
        <f>IFERROR(T7/$T$28,"-")</f>
        <v>8.5020694345524311E-2</v>
      </c>
      <c r="I7" s="58">
        <f>_xlfn.IFS(G7&gt;0,RANK(G7,$G$6:$G$27),G7=0,"")</f>
        <v>6</v>
      </c>
      <c r="R7" s="50" t="str">
        <f t="shared" ref="R7:R27" si="0">B7</f>
        <v>Ⅱ．新生物＜腫瘍＞</v>
      </c>
      <c r="S7" s="51">
        <v>652143888</v>
      </c>
      <c r="T7" s="51">
        <v>497067158</v>
      </c>
    </row>
    <row r="8" spans="2:20" ht="18.75" customHeight="1">
      <c r="B8" s="21" t="s">
        <v>7</v>
      </c>
      <c r="C8" s="22"/>
      <c r="D8" s="23">
        <f t="shared" ref="D8:D27" si="1">S8</f>
        <v>141381495</v>
      </c>
      <c r="E8" s="24">
        <f t="shared" ref="E8:E27" si="2">IFERROR(S8/$S$28,"-")</f>
        <v>2.0320022336438408E-2</v>
      </c>
      <c r="F8" s="56">
        <f t="shared" ref="F8:F27" si="3">_xlfn.IFS(D8&gt;0,RANK(D8,$D$6:$D$27),D8=0,"")</f>
        <v>12</v>
      </c>
      <c r="G8" s="23">
        <f t="shared" ref="G8:G27" si="4">T8</f>
        <v>52272184</v>
      </c>
      <c r="H8" s="24">
        <f t="shared" ref="H8:H27" si="5">IFERROR(T8/$T$28,"-")</f>
        <v>8.9408791289264915E-3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141381495</v>
      </c>
      <c r="T8" s="51">
        <v>52272184</v>
      </c>
    </row>
    <row r="9" spans="2:20" ht="18.75" customHeight="1">
      <c r="B9" s="21" t="s">
        <v>1</v>
      </c>
      <c r="C9" s="22"/>
      <c r="D9" s="23">
        <f t="shared" si="1"/>
        <v>207165421</v>
      </c>
      <c r="E9" s="24">
        <f t="shared" si="2"/>
        <v>2.9774801731002113E-2</v>
      </c>
      <c r="F9" s="56">
        <f t="shared" si="3"/>
        <v>10</v>
      </c>
      <c r="G9" s="23">
        <f t="shared" si="4"/>
        <v>666157338</v>
      </c>
      <c r="H9" s="24">
        <f t="shared" si="5"/>
        <v>0.11394267053975457</v>
      </c>
      <c r="I9" s="58">
        <f t="shared" si="6"/>
        <v>4</v>
      </c>
      <c r="R9" s="50" t="str">
        <f t="shared" si="0"/>
        <v>Ⅳ．内分泌，栄養及び代謝疾患</v>
      </c>
      <c r="S9" s="51">
        <v>207165421</v>
      </c>
      <c r="T9" s="51">
        <v>666157338</v>
      </c>
    </row>
    <row r="10" spans="2:20" ht="18.75" customHeight="1">
      <c r="B10" s="21" t="s">
        <v>9</v>
      </c>
      <c r="C10" s="22"/>
      <c r="D10" s="23">
        <f t="shared" si="1"/>
        <v>236148619</v>
      </c>
      <c r="E10" s="24">
        <f t="shared" si="2"/>
        <v>3.3940405091904595E-2</v>
      </c>
      <c r="F10" s="56">
        <f t="shared" si="3"/>
        <v>9</v>
      </c>
      <c r="G10" s="23">
        <f t="shared" si="4"/>
        <v>74875567</v>
      </c>
      <c r="H10" s="24">
        <f t="shared" si="5"/>
        <v>1.2807067603236879E-2</v>
      </c>
      <c r="I10" s="58">
        <f t="shared" si="6"/>
        <v>14</v>
      </c>
      <c r="R10" s="50" t="str">
        <f t="shared" si="0"/>
        <v>Ⅴ．精神及び行動の障害</v>
      </c>
      <c r="S10" s="51">
        <v>236148619</v>
      </c>
      <c r="T10" s="51">
        <v>74875567</v>
      </c>
    </row>
    <row r="11" spans="2:20" ht="18.75" customHeight="1">
      <c r="B11" s="21" t="s">
        <v>10</v>
      </c>
      <c r="C11" s="22"/>
      <c r="D11" s="23">
        <f t="shared" si="1"/>
        <v>376980650</v>
      </c>
      <c r="E11" s="24">
        <f t="shared" si="2"/>
        <v>5.4181455843320021E-2</v>
      </c>
      <c r="F11" s="56">
        <f t="shared" si="3"/>
        <v>8</v>
      </c>
      <c r="G11" s="23">
        <f t="shared" si="4"/>
        <v>341557707</v>
      </c>
      <c r="H11" s="24">
        <f t="shared" si="5"/>
        <v>5.842162963461197E-2</v>
      </c>
      <c r="I11" s="58">
        <f t="shared" si="6"/>
        <v>8</v>
      </c>
      <c r="R11" s="50" t="str">
        <f t="shared" si="0"/>
        <v>Ⅵ．神経系の疾患</v>
      </c>
      <c r="S11" s="51">
        <v>376980650</v>
      </c>
      <c r="T11" s="51">
        <v>341557707</v>
      </c>
    </row>
    <row r="12" spans="2:20" ht="18.75" customHeight="1">
      <c r="B12" s="21" t="s">
        <v>11</v>
      </c>
      <c r="C12" s="22"/>
      <c r="D12" s="23">
        <f t="shared" si="1"/>
        <v>50061856</v>
      </c>
      <c r="E12" s="24">
        <f t="shared" si="2"/>
        <v>7.1951285571252672E-3</v>
      </c>
      <c r="F12" s="56">
        <f t="shared" si="3"/>
        <v>17</v>
      </c>
      <c r="G12" s="23">
        <f t="shared" si="4"/>
        <v>388180066</v>
      </c>
      <c r="H12" s="24">
        <f t="shared" si="5"/>
        <v>6.6396136238820777E-2</v>
      </c>
      <c r="I12" s="58">
        <f t="shared" si="6"/>
        <v>7</v>
      </c>
      <c r="R12" s="50" t="str">
        <f t="shared" si="0"/>
        <v>Ⅶ．眼及び付属器の疾患</v>
      </c>
      <c r="S12" s="51">
        <v>50061856</v>
      </c>
      <c r="T12" s="51">
        <v>388180066</v>
      </c>
    </row>
    <row r="13" spans="2:20" ht="18.75" customHeight="1">
      <c r="B13" s="21" t="s">
        <v>12</v>
      </c>
      <c r="C13" s="22"/>
      <c r="D13" s="23">
        <f t="shared" si="1"/>
        <v>9109429</v>
      </c>
      <c r="E13" s="24">
        <f t="shared" si="2"/>
        <v>1.3092505546938784E-3</v>
      </c>
      <c r="F13" s="56">
        <f t="shared" si="3"/>
        <v>18</v>
      </c>
      <c r="G13" s="23">
        <f t="shared" si="4"/>
        <v>37076665</v>
      </c>
      <c r="H13" s="24">
        <f t="shared" si="5"/>
        <v>6.341766402350805E-3</v>
      </c>
      <c r="I13" s="58">
        <f t="shared" si="6"/>
        <v>16</v>
      </c>
      <c r="R13" s="50" t="str">
        <f t="shared" si="0"/>
        <v>Ⅷ．耳及び乳様突起の疾患</v>
      </c>
      <c r="S13" s="51">
        <v>9109429</v>
      </c>
      <c r="T13" s="51">
        <v>37076665</v>
      </c>
    </row>
    <row r="14" spans="2:20" ht="18.75" customHeight="1">
      <c r="B14" s="21" t="s">
        <v>13</v>
      </c>
      <c r="C14" s="22"/>
      <c r="D14" s="23">
        <f t="shared" si="1"/>
        <v>1568969156</v>
      </c>
      <c r="E14" s="24">
        <f t="shared" si="2"/>
        <v>0.22549972537143506</v>
      </c>
      <c r="F14" s="56">
        <f t="shared" si="3"/>
        <v>1</v>
      </c>
      <c r="G14" s="23">
        <f t="shared" si="4"/>
        <v>987835992</v>
      </c>
      <c r="H14" s="24">
        <f t="shared" si="5"/>
        <v>0.16896409386061229</v>
      </c>
      <c r="I14" s="58">
        <f t="shared" si="6"/>
        <v>1</v>
      </c>
      <c r="R14" s="50" t="str">
        <f t="shared" si="0"/>
        <v>Ⅸ．循環器系の疾患</v>
      </c>
      <c r="S14" s="51">
        <v>1568969156</v>
      </c>
      <c r="T14" s="51">
        <v>987835992</v>
      </c>
    </row>
    <row r="15" spans="2:20" ht="18.75" customHeight="1">
      <c r="B15" s="21" t="s">
        <v>2</v>
      </c>
      <c r="C15" s="22"/>
      <c r="D15" s="23">
        <f t="shared" si="1"/>
        <v>683859116</v>
      </c>
      <c r="E15" s="24">
        <f t="shared" si="2"/>
        <v>9.8287491669946089E-2</v>
      </c>
      <c r="F15" s="56">
        <f t="shared" si="3"/>
        <v>4</v>
      </c>
      <c r="G15" s="23">
        <f t="shared" si="4"/>
        <v>339395187</v>
      </c>
      <c r="H15" s="24">
        <f t="shared" si="5"/>
        <v>5.8051742087271568E-2</v>
      </c>
      <c r="I15" s="58">
        <f t="shared" si="6"/>
        <v>9</v>
      </c>
      <c r="R15" s="50" t="str">
        <f t="shared" si="0"/>
        <v>Ⅹ．呼吸器系の疾患</v>
      </c>
      <c r="S15" s="51">
        <v>683859116</v>
      </c>
      <c r="T15" s="51">
        <v>339395187</v>
      </c>
    </row>
    <row r="16" spans="2:20" ht="18.75" customHeight="1">
      <c r="B16" s="21" t="s">
        <v>15</v>
      </c>
      <c r="C16" s="22" t="s">
        <v>3</v>
      </c>
      <c r="D16" s="23">
        <f t="shared" si="1"/>
        <v>450331242</v>
      </c>
      <c r="E16" s="24">
        <f t="shared" si="2"/>
        <v>6.4723752540854454E-2</v>
      </c>
      <c r="F16" s="56">
        <f t="shared" si="3"/>
        <v>6</v>
      </c>
      <c r="G16" s="23">
        <f t="shared" si="4"/>
        <v>497223842</v>
      </c>
      <c r="H16" s="24">
        <f t="shared" si="5"/>
        <v>8.5047494310596314E-2</v>
      </c>
      <c r="I16" s="58">
        <f t="shared" si="6"/>
        <v>5</v>
      </c>
      <c r="R16" s="50" t="str">
        <f t="shared" si="0"/>
        <v>ⅩⅠ．消化器系の疾患</v>
      </c>
      <c r="S16" s="51">
        <v>450331242</v>
      </c>
      <c r="T16" s="51">
        <v>497223842</v>
      </c>
    </row>
    <row r="17" spans="2:20" ht="18.75" customHeight="1">
      <c r="B17" s="21" t="s">
        <v>17</v>
      </c>
      <c r="C17" s="22"/>
      <c r="D17" s="23">
        <f t="shared" si="1"/>
        <v>87721751</v>
      </c>
      <c r="E17" s="24">
        <f t="shared" si="2"/>
        <v>1.2607788167125326E-2</v>
      </c>
      <c r="F17" s="56">
        <f t="shared" si="3"/>
        <v>15</v>
      </c>
      <c r="G17" s="23">
        <f t="shared" si="4"/>
        <v>133146084</v>
      </c>
      <c r="H17" s="24">
        <f t="shared" si="5"/>
        <v>2.2773929697176867E-2</v>
      </c>
      <c r="I17" s="58">
        <f t="shared" si="6"/>
        <v>10</v>
      </c>
      <c r="R17" s="50" t="str">
        <f t="shared" si="0"/>
        <v>ⅩⅡ．皮膚及び皮下組織の疾患</v>
      </c>
      <c r="S17" s="51">
        <v>87721751</v>
      </c>
      <c r="T17" s="51">
        <v>133146084</v>
      </c>
    </row>
    <row r="18" spans="2:20" ht="18.75" customHeight="1">
      <c r="B18" s="21" t="s">
        <v>18</v>
      </c>
      <c r="C18" s="22"/>
      <c r="D18" s="23">
        <f t="shared" si="1"/>
        <v>852627333</v>
      </c>
      <c r="E18" s="24">
        <f t="shared" si="2"/>
        <v>0.12254366422718836</v>
      </c>
      <c r="F18" s="56">
        <f t="shared" si="3"/>
        <v>2</v>
      </c>
      <c r="G18" s="23">
        <f t="shared" si="4"/>
        <v>798130126</v>
      </c>
      <c r="H18" s="24">
        <f t="shared" si="5"/>
        <v>0.13651591419483966</v>
      </c>
      <c r="I18" s="58">
        <f t="shared" si="6"/>
        <v>2</v>
      </c>
      <c r="R18" s="50" t="str">
        <f t="shared" si="0"/>
        <v>ⅩⅢ．筋骨格系及び結合組織の疾患</v>
      </c>
      <c r="S18" s="51">
        <v>852627333</v>
      </c>
      <c r="T18" s="51">
        <v>798130126</v>
      </c>
    </row>
    <row r="19" spans="2:20" ht="18.75" customHeight="1">
      <c r="B19" s="21" t="s">
        <v>19</v>
      </c>
      <c r="C19" s="22"/>
      <c r="D19" s="23">
        <f t="shared" si="1"/>
        <v>450226397</v>
      </c>
      <c r="E19" s="24">
        <f t="shared" si="2"/>
        <v>6.4708683717725479E-2</v>
      </c>
      <c r="F19" s="56">
        <f t="shared" si="3"/>
        <v>7</v>
      </c>
      <c r="G19" s="23">
        <f t="shared" si="4"/>
        <v>672160102</v>
      </c>
      <c r="H19" s="24">
        <f t="shared" si="5"/>
        <v>0.11496941140375733</v>
      </c>
      <c r="I19" s="58">
        <f t="shared" si="6"/>
        <v>3</v>
      </c>
      <c r="R19" s="50" t="str">
        <f t="shared" si="0"/>
        <v>ⅩⅣ．腎尿路生殖器系の疾患</v>
      </c>
      <c r="S19" s="51">
        <v>450226397</v>
      </c>
      <c r="T19" s="51">
        <v>672160102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35290</v>
      </c>
      <c r="H20" s="24">
        <f t="shared" si="5"/>
        <v>6.0361668542453839E-6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35290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16057</v>
      </c>
      <c r="H21" s="24">
        <f t="shared" si="5"/>
        <v>2.746464470915787E-6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16057</v>
      </c>
    </row>
    <row r="22" spans="2:20" ht="18.75" customHeight="1">
      <c r="B22" s="21" t="s">
        <v>23</v>
      </c>
      <c r="C22" s="22"/>
      <c r="D22" s="23">
        <f t="shared" si="1"/>
        <v>1706683</v>
      </c>
      <c r="E22" s="24">
        <f t="shared" si="2"/>
        <v>2.4529261542481011E-4</v>
      </c>
      <c r="F22" s="56">
        <f t="shared" si="3"/>
        <v>19</v>
      </c>
      <c r="G22" s="23">
        <f t="shared" si="4"/>
        <v>1679093</v>
      </c>
      <c r="H22" s="24">
        <f t="shared" si="5"/>
        <v>2.8719992949264504E-4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1706683</v>
      </c>
      <c r="T22" s="51">
        <v>1679093</v>
      </c>
    </row>
    <row r="23" spans="2:20" ht="18.75" customHeight="1">
      <c r="B23" s="21" t="s">
        <v>24</v>
      </c>
      <c r="C23" s="22"/>
      <c r="D23" s="23">
        <f t="shared" si="1"/>
        <v>180060178</v>
      </c>
      <c r="E23" s="24">
        <f t="shared" si="2"/>
        <v>2.5879107013708377E-2</v>
      </c>
      <c r="F23" s="56">
        <f t="shared" si="3"/>
        <v>11</v>
      </c>
      <c r="G23" s="23">
        <f t="shared" si="4"/>
        <v>115616050</v>
      </c>
      <c r="H23" s="24">
        <f t="shared" si="5"/>
        <v>1.9775510593051205E-2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180060178</v>
      </c>
      <c r="T23" s="51">
        <v>115616050</v>
      </c>
    </row>
    <row r="24" spans="2:20" ht="18.75" customHeight="1">
      <c r="B24" s="21" t="s">
        <v>25</v>
      </c>
      <c r="C24" s="22"/>
      <c r="D24" s="23">
        <f t="shared" si="1"/>
        <v>703515511</v>
      </c>
      <c r="E24" s="24">
        <f t="shared" si="2"/>
        <v>0.10111260244879205</v>
      </c>
      <c r="F24" s="56">
        <f t="shared" si="3"/>
        <v>3</v>
      </c>
      <c r="G24" s="23">
        <f t="shared" si="4"/>
        <v>88990499</v>
      </c>
      <c r="H24" s="24">
        <f t="shared" si="5"/>
        <v>1.5221351669213855E-2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703515511</v>
      </c>
      <c r="T24" s="51">
        <v>88990499</v>
      </c>
    </row>
    <row r="25" spans="2:20" ht="18.75" customHeight="1">
      <c r="B25" s="21" t="s">
        <v>26</v>
      </c>
      <c r="C25" s="22"/>
      <c r="D25" s="23">
        <f t="shared" si="1"/>
        <v>87920467</v>
      </c>
      <c r="E25" s="24">
        <f t="shared" si="2"/>
        <v>1.2636348577797229E-2</v>
      </c>
      <c r="F25" s="56">
        <f t="shared" si="3"/>
        <v>14</v>
      </c>
      <c r="G25" s="23">
        <f t="shared" si="4"/>
        <v>19247923</v>
      </c>
      <c r="H25" s="24">
        <f t="shared" si="5"/>
        <v>3.2922548831302739E-3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87920467</v>
      </c>
      <c r="T25" s="51">
        <v>19247923</v>
      </c>
    </row>
    <row r="26" spans="2:20" ht="18.75" customHeight="1">
      <c r="B26" s="21" t="s">
        <v>27</v>
      </c>
      <c r="C26" s="22"/>
      <c r="D26" s="23">
        <f t="shared" si="1"/>
        <v>79091344</v>
      </c>
      <c r="E26" s="24">
        <f t="shared" si="2"/>
        <v>1.1367384937462531E-2</v>
      </c>
      <c r="F26" s="56">
        <f t="shared" si="3"/>
        <v>16</v>
      </c>
      <c r="G26" s="23">
        <f t="shared" si="4"/>
        <v>12368845</v>
      </c>
      <c r="H26" s="24">
        <f t="shared" si="5"/>
        <v>2.1156251690081819E-3</v>
      </c>
      <c r="I26" s="58">
        <f t="shared" si="6"/>
        <v>18</v>
      </c>
      <c r="R26" s="50" t="str">
        <f t="shared" si="0"/>
        <v>ⅩⅩⅡ．特殊目的用コード</v>
      </c>
      <c r="S26" s="51">
        <v>79091344</v>
      </c>
      <c r="T26" s="51">
        <v>12368845</v>
      </c>
    </row>
    <row r="27" spans="2:20" ht="18.75" customHeight="1" thickBot="1">
      <c r="B27" s="25" t="s">
        <v>28</v>
      </c>
      <c r="C27" s="26"/>
      <c r="D27" s="23">
        <f t="shared" si="1"/>
        <v>107987</v>
      </c>
      <c r="E27" s="24">
        <f t="shared" si="2"/>
        <v>1.5520406344868361E-5</v>
      </c>
      <c r="F27" s="56">
        <f t="shared" si="3"/>
        <v>20</v>
      </c>
      <c r="G27" s="23">
        <f t="shared" si="4"/>
        <v>738624</v>
      </c>
      <c r="H27" s="24">
        <f t="shared" si="5"/>
        <v>1.2633770775149171E-4</v>
      </c>
      <c r="I27" s="58">
        <f t="shared" si="6"/>
        <v>20</v>
      </c>
      <c r="R27" s="50" t="str">
        <f t="shared" si="0"/>
        <v>分類外</v>
      </c>
      <c r="S27" s="51">
        <v>107987</v>
      </c>
      <c r="T27" s="51">
        <v>738624</v>
      </c>
    </row>
    <row r="28" spans="2:20" ht="18.75" customHeight="1" thickTop="1">
      <c r="B28" s="27" t="s">
        <v>29</v>
      </c>
      <c r="C28" s="28"/>
      <c r="D28" s="29">
        <f>S28</f>
        <v>6957743090</v>
      </c>
      <c r="E28" s="30"/>
      <c r="F28" s="31"/>
      <c r="G28" s="29">
        <f>T28</f>
        <v>5846425530</v>
      </c>
      <c r="H28" s="30"/>
      <c r="I28" s="32"/>
      <c r="R28" s="52" t="s">
        <v>130</v>
      </c>
      <c r="S28" s="53">
        <f>SUM(S6:S27)</f>
        <v>6957743090</v>
      </c>
      <c r="T28" s="53">
        <f>SUM(T6:T27)</f>
        <v>5846425530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3" priority="1" stopIfTrue="1" operator="equal">
      <formula>0</formula>
    </cfRule>
    <cfRule type="expression" dxfId="222" priority="2" stopIfTrue="1">
      <formula>$F6&lt;=5</formula>
    </cfRule>
  </conditionalFormatting>
  <conditionalFormatting sqref="G6:I27">
    <cfRule type="cellIs" dxfId="221" priority="3" stopIfTrue="1" operator="equal">
      <formula>0</formula>
    </cfRule>
    <cfRule type="expression" dxfId="2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9AB3-9C26-4784-86B4-5EC412DFC9B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175839103</v>
      </c>
      <c r="E6" s="20">
        <f>IFERROR(S6/$S$28,"-")</f>
        <v>1.8746561429290848E-2</v>
      </c>
      <c r="F6" s="55">
        <f>_xlfn.IFS(D6&gt;0,RANK(D6,$D$6:$D$27),D6=0,"")</f>
        <v>12</v>
      </c>
      <c r="G6" s="19">
        <f>T6</f>
        <v>200761372</v>
      </c>
      <c r="H6" s="20">
        <f>IFERROR(T6/$T$28,"-")</f>
        <v>2.1728052924690225E-2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175839103</v>
      </c>
      <c r="T6" s="51">
        <v>200761372</v>
      </c>
    </row>
    <row r="7" spans="2:20" ht="18.75" customHeight="1">
      <c r="B7" s="21" t="s">
        <v>6</v>
      </c>
      <c r="C7" s="22"/>
      <c r="D7" s="23">
        <f>S7</f>
        <v>1143218263</v>
      </c>
      <c r="E7" s="24">
        <f>IFERROR(S7/$S$28,"-")</f>
        <v>0.12188080483108858</v>
      </c>
      <c r="F7" s="56">
        <f>_xlfn.IFS(D7&gt;0,RANK(D7,$D$6:$D$27),D7=0,"")</f>
        <v>3</v>
      </c>
      <c r="G7" s="23">
        <f>T7</f>
        <v>914357808</v>
      </c>
      <c r="H7" s="24">
        <f>IFERROR(T7/$T$28,"-")</f>
        <v>9.8959349831140547E-2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1143218263</v>
      </c>
      <c r="T7" s="51">
        <v>914357808</v>
      </c>
    </row>
    <row r="8" spans="2:20" ht="18.75" customHeight="1">
      <c r="B8" s="21" t="s">
        <v>7</v>
      </c>
      <c r="C8" s="22"/>
      <c r="D8" s="23">
        <f t="shared" ref="D8:D27" si="1">S8</f>
        <v>158360004</v>
      </c>
      <c r="E8" s="24">
        <f t="shared" ref="E8:E27" si="2">IFERROR(S8/$S$28,"-")</f>
        <v>1.6883079430453786E-2</v>
      </c>
      <c r="F8" s="56">
        <f t="shared" ref="F8:F27" si="3">_xlfn.IFS(D8&gt;0,RANK(D8,$D$6:$D$27),D8=0,"")</f>
        <v>13</v>
      </c>
      <c r="G8" s="23">
        <f t="shared" ref="G8:G27" si="4">T8</f>
        <v>50423421</v>
      </c>
      <c r="H8" s="24">
        <f t="shared" ref="H8:H27" si="5">IFERROR(T8/$T$28,"-")</f>
        <v>5.4572388563470095E-3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158360004</v>
      </c>
      <c r="T8" s="51">
        <v>50423421</v>
      </c>
    </row>
    <row r="9" spans="2:20" ht="18.75" customHeight="1">
      <c r="B9" s="21" t="s">
        <v>1</v>
      </c>
      <c r="C9" s="22"/>
      <c r="D9" s="23">
        <f t="shared" si="1"/>
        <v>217429204</v>
      </c>
      <c r="E9" s="24">
        <f t="shared" si="2"/>
        <v>2.3180565982003513E-2</v>
      </c>
      <c r="F9" s="56">
        <f t="shared" si="3"/>
        <v>10</v>
      </c>
      <c r="G9" s="23">
        <f t="shared" si="4"/>
        <v>1095015251</v>
      </c>
      <c r="H9" s="24">
        <f t="shared" si="5"/>
        <v>0.11851158960534974</v>
      </c>
      <c r="I9" s="58">
        <f t="shared" si="6"/>
        <v>3</v>
      </c>
      <c r="R9" s="50" t="str">
        <f t="shared" si="0"/>
        <v>Ⅳ．内分泌，栄養及び代謝疾患</v>
      </c>
      <c r="S9" s="51">
        <v>217429204</v>
      </c>
      <c r="T9" s="51">
        <v>1095015251</v>
      </c>
    </row>
    <row r="10" spans="2:20" ht="18.75" customHeight="1">
      <c r="B10" s="21" t="s">
        <v>9</v>
      </c>
      <c r="C10" s="22"/>
      <c r="D10" s="23">
        <f t="shared" si="1"/>
        <v>242781803</v>
      </c>
      <c r="E10" s="24">
        <f t="shared" si="2"/>
        <v>2.5883457696286642E-2</v>
      </c>
      <c r="F10" s="56">
        <f t="shared" si="3"/>
        <v>9</v>
      </c>
      <c r="G10" s="23">
        <f t="shared" si="4"/>
        <v>134589790</v>
      </c>
      <c r="H10" s="24">
        <f t="shared" si="5"/>
        <v>1.4566418086856586E-2</v>
      </c>
      <c r="I10" s="58">
        <f t="shared" si="6"/>
        <v>14</v>
      </c>
      <c r="R10" s="50" t="str">
        <f t="shared" si="0"/>
        <v>Ⅴ．精神及び行動の障害</v>
      </c>
      <c r="S10" s="51">
        <v>242781803</v>
      </c>
      <c r="T10" s="51">
        <v>134589790</v>
      </c>
    </row>
    <row r="11" spans="2:20" ht="18.75" customHeight="1">
      <c r="B11" s="21" t="s">
        <v>10</v>
      </c>
      <c r="C11" s="22"/>
      <c r="D11" s="23">
        <f t="shared" si="1"/>
        <v>529844721</v>
      </c>
      <c r="E11" s="24">
        <f t="shared" si="2"/>
        <v>5.6487814375463297E-2</v>
      </c>
      <c r="F11" s="56">
        <f t="shared" si="3"/>
        <v>7</v>
      </c>
      <c r="G11" s="23">
        <f t="shared" si="4"/>
        <v>650907070</v>
      </c>
      <c r="H11" s="24">
        <f t="shared" si="5"/>
        <v>7.0446536229165871E-2</v>
      </c>
      <c r="I11" s="58">
        <f t="shared" si="6"/>
        <v>7</v>
      </c>
      <c r="R11" s="50" t="str">
        <f t="shared" si="0"/>
        <v>Ⅵ．神経系の疾患</v>
      </c>
      <c r="S11" s="51">
        <v>529844721</v>
      </c>
      <c r="T11" s="51">
        <v>650907070</v>
      </c>
    </row>
    <row r="12" spans="2:20" ht="18.75" customHeight="1">
      <c r="B12" s="21" t="s">
        <v>11</v>
      </c>
      <c r="C12" s="22"/>
      <c r="D12" s="23">
        <f t="shared" si="1"/>
        <v>127625493</v>
      </c>
      <c r="E12" s="24">
        <f t="shared" si="2"/>
        <v>1.3606411222809919E-2</v>
      </c>
      <c r="F12" s="56">
        <f t="shared" si="3"/>
        <v>15</v>
      </c>
      <c r="G12" s="23">
        <f t="shared" si="4"/>
        <v>502047392</v>
      </c>
      <c r="H12" s="24">
        <f t="shared" si="5"/>
        <v>5.4335713067744429E-2</v>
      </c>
      <c r="I12" s="58">
        <f t="shared" si="6"/>
        <v>8</v>
      </c>
      <c r="R12" s="50" t="str">
        <f t="shared" si="0"/>
        <v>Ⅶ．眼及び付属器の疾患</v>
      </c>
      <c r="S12" s="51">
        <v>127625493</v>
      </c>
      <c r="T12" s="51">
        <v>502047392</v>
      </c>
    </row>
    <row r="13" spans="2:20" ht="18.75" customHeight="1">
      <c r="B13" s="21" t="s">
        <v>12</v>
      </c>
      <c r="C13" s="22"/>
      <c r="D13" s="23">
        <f t="shared" si="1"/>
        <v>13539609</v>
      </c>
      <c r="E13" s="24">
        <f t="shared" si="2"/>
        <v>1.4434850241875907E-3</v>
      </c>
      <c r="F13" s="56">
        <f t="shared" si="3"/>
        <v>18</v>
      </c>
      <c r="G13" s="23">
        <f t="shared" si="4"/>
        <v>36406112</v>
      </c>
      <c r="H13" s="24">
        <f t="shared" si="5"/>
        <v>3.9401699661536478E-3</v>
      </c>
      <c r="I13" s="58">
        <f t="shared" si="6"/>
        <v>16</v>
      </c>
      <c r="R13" s="50" t="str">
        <f t="shared" si="0"/>
        <v>Ⅷ．耳及び乳様突起の疾患</v>
      </c>
      <c r="S13" s="51">
        <v>13539609</v>
      </c>
      <c r="T13" s="51">
        <v>36406112</v>
      </c>
    </row>
    <row r="14" spans="2:20" ht="18.75" customHeight="1">
      <c r="B14" s="21" t="s">
        <v>13</v>
      </c>
      <c r="C14" s="22"/>
      <c r="D14" s="23">
        <f t="shared" si="1"/>
        <v>2056020912</v>
      </c>
      <c r="E14" s="24">
        <f t="shared" si="2"/>
        <v>0.21919653631715008</v>
      </c>
      <c r="F14" s="56">
        <f t="shared" si="3"/>
        <v>1</v>
      </c>
      <c r="G14" s="23">
        <f t="shared" si="4"/>
        <v>1481617608</v>
      </c>
      <c r="H14" s="24">
        <f t="shared" si="5"/>
        <v>0.16035288800864012</v>
      </c>
      <c r="I14" s="58">
        <f t="shared" si="6"/>
        <v>1</v>
      </c>
      <c r="R14" s="50" t="str">
        <f t="shared" si="0"/>
        <v>Ⅸ．循環器系の疾患</v>
      </c>
      <c r="S14" s="51">
        <v>2056020912</v>
      </c>
      <c r="T14" s="51">
        <v>1481617608</v>
      </c>
    </row>
    <row r="15" spans="2:20" ht="18.75" customHeight="1">
      <c r="B15" s="21" t="s">
        <v>2</v>
      </c>
      <c r="C15" s="22"/>
      <c r="D15" s="23">
        <f t="shared" si="1"/>
        <v>747358024</v>
      </c>
      <c r="E15" s="24">
        <f t="shared" si="2"/>
        <v>7.9677346321480186E-2</v>
      </c>
      <c r="F15" s="56">
        <f t="shared" si="3"/>
        <v>5</v>
      </c>
      <c r="G15" s="23">
        <f t="shared" si="4"/>
        <v>447860012</v>
      </c>
      <c r="H15" s="24">
        <f t="shared" si="5"/>
        <v>4.847110749765348E-2</v>
      </c>
      <c r="I15" s="58">
        <f t="shared" si="6"/>
        <v>9</v>
      </c>
      <c r="R15" s="50" t="str">
        <f t="shared" si="0"/>
        <v>Ⅹ．呼吸器系の疾患</v>
      </c>
      <c r="S15" s="51">
        <v>747358024</v>
      </c>
      <c r="T15" s="51">
        <v>447860012</v>
      </c>
    </row>
    <row r="16" spans="2:20" ht="18.75" customHeight="1">
      <c r="B16" s="21" t="s">
        <v>15</v>
      </c>
      <c r="C16" s="22" t="s">
        <v>3</v>
      </c>
      <c r="D16" s="23">
        <f t="shared" si="1"/>
        <v>602260830</v>
      </c>
      <c r="E16" s="24">
        <f t="shared" si="2"/>
        <v>6.4208241815534584E-2</v>
      </c>
      <c r="F16" s="56">
        <f t="shared" si="3"/>
        <v>6</v>
      </c>
      <c r="G16" s="23">
        <f t="shared" si="4"/>
        <v>791380994</v>
      </c>
      <c r="H16" s="24">
        <f t="shared" si="5"/>
        <v>8.5649783869906793E-2</v>
      </c>
      <c r="I16" s="58">
        <f t="shared" si="6"/>
        <v>6</v>
      </c>
      <c r="R16" s="50" t="str">
        <f t="shared" si="0"/>
        <v>ⅩⅠ．消化器系の疾患</v>
      </c>
      <c r="S16" s="51">
        <v>602260830</v>
      </c>
      <c r="T16" s="51">
        <v>791380994</v>
      </c>
    </row>
    <row r="17" spans="2:20" ht="18.75" customHeight="1">
      <c r="B17" s="21" t="s">
        <v>17</v>
      </c>
      <c r="C17" s="22"/>
      <c r="D17" s="23">
        <f t="shared" si="1"/>
        <v>135681436</v>
      </c>
      <c r="E17" s="24">
        <f t="shared" si="2"/>
        <v>1.4465271554464167E-2</v>
      </c>
      <c r="F17" s="56">
        <f t="shared" si="3"/>
        <v>14</v>
      </c>
      <c r="G17" s="23">
        <f t="shared" si="4"/>
        <v>213207395</v>
      </c>
      <c r="H17" s="24">
        <f t="shared" si="5"/>
        <v>2.3075064273297228E-2</v>
      </c>
      <c r="I17" s="58">
        <f t="shared" si="6"/>
        <v>10</v>
      </c>
      <c r="R17" s="50" t="str">
        <f t="shared" si="0"/>
        <v>ⅩⅡ．皮膚及び皮下組織の疾患</v>
      </c>
      <c r="S17" s="51">
        <v>135681436</v>
      </c>
      <c r="T17" s="51">
        <v>213207395</v>
      </c>
    </row>
    <row r="18" spans="2:20" ht="18.75" customHeight="1">
      <c r="B18" s="21" t="s">
        <v>18</v>
      </c>
      <c r="C18" s="22"/>
      <c r="D18" s="23">
        <f t="shared" si="1"/>
        <v>1431303394</v>
      </c>
      <c r="E18" s="24">
        <f t="shared" si="2"/>
        <v>0.15259414169994648</v>
      </c>
      <c r="F18" s="56">
        <f t="shared" si="3"/>
        <v>2</v>
      </c>
      <c r="G18" s="23">
        <f t="shared" si="4"/>
        <v>1345526231</v>
      </c>
      <c r="H18" s="24">
        <f t="shared" si="5"/>
        <v>0.14562395578132911</v>
      </c>
      <c r="I18" s="58">
        <f t="shared" si="6"/>
        <v>2</v>
      </c>
      <c r="R18" s="50" t="str">
        <f t="shared" si="0"/>
        <v>ⅩⅢ．筋骨格系及び結合組織の疾患</v>
      </c>
      <c r="S18" s="51">
        <v>1431303394</v>
      </c>
      <c r="T18" s="51">
        <v>1345526231</v>
      </c>
    </row>
    <row r="19" spans="2:20" ht="18.75" customHeight="1">
      <c r="B19" s="21" t="s">
        <v>19</v>
      </c>
      <c r="C19" s="22"/>
      <c r="D19" s="23">
        <f t="shared" si="1"/>
        <v>467499428</v>
      </c>
      <c r="E19" s="24">
        <f t="shared" si="2"/>
        <v>4.9841056941471854E-2</v>
      </c>
      <c r="F19" s="56">
        <f t="shared" si="3"/>
        <v>8</v>
      </c>
      <c r="G19" s="23">
        <f t="shared" si="4"/>
        <v>1015446671</v>
      </c>
      <c r="H19" s="24">
        <f t="shared" si="5"/>
        <v>0.10990002105429178</v>
      </c>
      <c r="I19" s="58">
        <f t="shared" si="6"/>
        <v>4</v>
      </c>
      <c r="R19" s="50" t="str">
        <f t="shared" si="0"/>
        <v>ⅩⅣ．腎尿路生殖器系の疾患</v>
      </c>
      <c r="S19" s="51">
        <v>467499428</v>
      </c>
      <c r="T19" s="51">
        <v>1015446671</v>
      </c>
    </row>
    <row r="20" spans="2:20" ht="18.75" customHeight="1">
      <c r="B20" s="21" t="s">
        <v>20</v>
      </c>
      <c r="C20" s="22" t="s">
        <v>3</v>
      </c>
      <c r="D20" s="23">
        <f t="shared" si="1"/>
        <v>81451</v>
      </c>
      <c r="E20" s="24">
        <f t="shared" si="2"/>
        <v>8.6836553924934936E-6</v>
      </c>
      <c r="F20" s="56">
        <f t="shared" si="3"/>
        <v>21</v>
      </c>
      <c r="G20" s="23">
        <f t="shared" si="4"/>
        <v>113214</v>
      </c>
      <c r="H20" s="24">
        <f t="shared" si="5"/>
        <v>1.2252953639985482E-5</v>
      </c>
      <c r="I20" s="58">
        <f t="shared" si="6"/>
        <v>21</v>
      </c>
      <c r="R20" s="50" t="str">
        <f t="shared" si="0"/>
        <v>ⅩⅤ．妊娠，分娩及び産じょく</v>
      </c>
      <c r="S20" s="51">
        <v>81451</v>
      </c>
      <c r="T20" s="51">
        <v>113214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2918288</v>
      </c>
      <c r="E22" s="24">
        <f t="shared" si="2"/>
        <v>3.1112456971736451E-4</v>
      </c>
      <c r="F22" s="56">
        <f t="shared" si="3"/>
        <v>19</v>
      </c>
      <c r="G22" s="23">
        <f t="shared" si="4"/>
        <v>7111266</v>
      </c>
      <c r="H22" s="24">
        <f t="shared" si="5"/>
        <v>7.6963990866505023E-4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2918288</v>
      </c>
      <c r="T22" s="51">
        <v>7111266</v>
      </c>
    </row>
    <row r="23" spans="2:20" ht="18.75" customHeight="1">
      <c r="B23" s="21" t="s">
        <v>24</v>
      </c>
      <c r="C23" s="22"/>
      <c r="D23" s="23">
        <f t="shared" si="1"/>
        <v>183442344</v>
      </c>
      <c r="E23" s="24">
        <f t="shared" si="2"/>
        <v>1.9557158287648362E-2</v>
      </c>
      <c r="F23" s="56">
        <f t="shared" si="3"/>
        <v>11</v>
      </c>
      <c r="G23" s="23">
        <f t="shared" si="4"/>
        <v>167843096</v>
      </c>
      <c r="H23" s="24">
        <f t="shared" si="5"/>
        <v>1.8165365361877794E-2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183442344</v>
      </c>
      <c r="T23" s="51">
        <v>167843096</v>
      </c>
    </row>
    <row r="24" spans="2:20" ht="18.75" customHeight="1">
      <c r="B24" s="21" t="s">
        <v>25</v>
      </c>
      <c r="C24" s="22"/>
      <c r="D24" s="23">
        <f t="shared" si="1"/>
        <v>1005023257</v>
      </c>
      <c r="E24" s="24">
        <f t="shared" si="2"/>
        <v>0.10714755650918252</v>
      </c>
      <c r="F24" s="56">
        <f t="shared" si="3"/>
        <v>4</v>
      </c>
      <c r="G24" s="23">
        <f t="shared" si="4"/>
        <v>142850514</v>
      </c>
      <c r="H24" s="24">
        <f t="shared" si="5"/>
        <v>1.5460461828838279E-2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1005023257</v>
      </c>
      <c r="T24" s="51">
        <v>142850514</v>
      </c>
    </row>
    <row r="25" spans="2:20" ht="18.75" customHeight="1">
      <c r="B25" s="21" t="s">
        <v>26</v>
      </c>
      <c r="C25" s="22"/>
      <c r="D25" s="23">
        <f t="shared" si="1"/>
        <v>81109143</v>
      </c>
      <c r="E25" s="24">
        <f t="shared" si="2"/>
        <v>8.6472093282154421E-3</v>
      </c>
      <c r="F25" s="56">
        <f t="shared" si="3"/>
        <v>16</v>
      </c>
      <c r="G25" s="23">
        <f t="shared" si="4"/>
        <v>25627312</v>
      </c>
      <c r="H25" s="24">
        <f t="shared" si="5"/>
        <v>2.7735992532146518E-3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81109143</v>
      </c>
      <c r="T25" s="51">
        <v>25627312</v>
      </c>
    </row>
    <row r="26" spans="2:20" ht="18.75" customHeight="1">
      <c r="B26" s="21" t="s">
        <v>27</v>
      </c>
      <c r="C26" s="22"/>
      <c r="D26" s="23">
        <f t="shared" si="1"/>
        <v>58304352</v>
      </c>
      <c r="E26" s="24">
        <f t="shared" si="2"/>
        <v>6.2159445636105004E-3</v>
      </c>
      <c r="F26" s="56">
        <f t="shared" si="3"/>
        <v>17</v>
      </c>
      <c r="G26" s="23">
        <f t="shared" si="4"/>
        <v>15338994</v>
      </c>
      <c r="H26" s="24">
        <f t="shared" si="5"/>
        <v>1.6601125511510543E-3</v>
      </c>
      <c r="I26" s="58">
        <f t="shared" si="6"/>
        <v>18</v>
      </c>
      <c r="R26" s="50" t="str">
        <f t="shared" si="0"/>
        <v>ⅩⅩⅡ．特殊目的用コード</v>
      </c>
      <c r="S26" s="51">
        <v>58304352</v>
      </c>
      <c r="T26" s="51">
        <v>15338994</v>
      </c>
    </row>
    <row r="27" spans="2:20" ht="18.75" customHeight="1" thickBot="1">
      <c r="B27" s="25" t="s">
        <v>28</v>
      </c>
      <c r="C27" s="26"/>
      <c r="D27" s="23">
        <f t="shared" si="1"/>
        <v>164601</v>
      </c>
      <c r="E27" s="24">
        <f t="shared" si="2"/>
        <v>1.7548444601782933E-5</v>
      </c>
      <c r="F27" s="56">
        <f t="shared" si="3"/>
        <v>20</v>
      </c>
      <c r="G27" s="23">
        <f t="shared" si="4"/>
        <v>1299837</v>
      </c>
      <c r="H27" s="24">
        <f t="shared" si="5"/>
        <v>1.4067909004661798E-4</v>
      </c>
      <c r="I27" s="58">
        <f t="shared" si="6"/>
        <v>20</v>
      </c>
      <c r="R27" s="50" t="str">
        <f t="shared" si="0"/>
        <v>分類外</v>
      </c>
      <c r="S27" s="51">
        <v>164601</v>
      </c>
      <c r="T27" s="51">
        <v>1299837</v>
      </c>
    </row>
    <row r="28" spans="2:20" ht="18.75" customHeight="1" thickTop="1">
      <c r="B28" s="27" t="s">
        <v>29</v>
      </c>
      <c r="C28" s="28"/>
      <c r="D28" s="29">
        <f>S28</f>
        <v>9379805660</v>
      </c>
      <c r="E28" s="30"/>
      <c r="F28" s="31"/>
      <c r="G28" s="29">
        <f>T28</f>
        <v>9239731360</v>
      </c>
      <c r="H28" s="30"/>
      <c r="I28" s="32"/>
      <c r="R28" s="52" t="s">
        <v>130</v>
      </c>
      <c r="S28" s="53">
        <f>SUM(S6:S27)</f>
        <v>9379805660</v>
      </c>
      <c r="T28" s="53">
        <f>SUM(T6:T27)</f>
        <v>9239731360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9" priority="1" stopIfTrue="1" operator="equal">
      <formula>0</formula>
    </cfRule>
    <cfRule type="expression" dxfId="218" priority="2" stopIfTrue="1">
      <formula>$F6&lt;=5</formula>
    </cfRule>
  </conditionalFormatting>
  <conditionalFormatting sqref="G6:I27">
    <cfRule type="cellIs" dxfId="217" priority="3" stopIfTrue="1" operator="equal">
      <formula>0</formula>
    </cfRule>
    <cfRule type="expression" dxfId="2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BCA29-7EA8-4C22-8D39-5A285466442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108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922812978</v>
      </c>
      <c r="E6" s="41">
        <f>IFERROR(S6/$S$28,"-")</f>
        <v>1.8973233042275058E-2</v>
      </c>
      <c r="F6" s="59">
        <f>_xlfn.IFS(D6&gt;0,RANK(D6,$D$6:$D$27),D6=0,"")</f>
        <v>12</v>
      </c>
      <c r="G6" s="40">
        <f>T6</f>
        <v>802539056</v>
      </c>
      <c r="H6" s="41">
        <f>IFERROR(T6/$T$28,"-")</f>
        <v>1.8043237860733818E-2</v>
      </c>
      <c r="I6" s="61">
        <f>_xlfn.IFS(G6&gt;0,RANK(G6,$G$6:$G$27),G6=0,"")</f>
        <v>11</v>
      </c>
      <c r="R6" s="50" t="str">
        <f>B6</f>
        <v>Ⅰ．感染症及び寄生虫症</v>
      </c>
      <c r="S6" s="54">
        <v>922812978</v>
      </c>
      <c r="T6" s="54">
        <v>802539056</v>
      </c>
    </row>
    <row r="7" spans="2:20" ht="18.75" customHeight="1">
      <c r="B7" s="21" t="s">
        <v>6</v>
      </c>
      <c r="C7" s="22"/>
      <c r="D7" s="44">
        <f>S7</f>
        <v>6251293361</v>
      </c>
      <c r="E7" s="45">
        <f>IFERROR(S7/$S$28,"-")</f>
        <v>0.12852793424181763</v>
      </c>
      <c r="F7" s="60">
        <f>_xlfn.IFS(D7&gt;0,RANK(D7,$D$6:$D$27),D7=0,"")</f>
        <v>2</v>
      </c>
      <c r="G7" s="44">
        <f>T7</f>
        <v>4782918273</v>
      </c>
      <c r="H7" s="45">
        <f>IFERROR(T7/$T$28,"-")</f>
        <v>0.1075328750956006</v>
      </c>
      <c r="I7" s="62">
        <f>_xlfn.IFS(G7&gt;0,RANK(G7,$G$6:$G$27),G7=0,"")</f>
        <v>4</v>
      </c>
      <c r="R7" s="50" t="str">
        <f t="shared" ref="R7:R27" si="0">B7</f>
        <v>Ⅱ．新生物＜腫瘍＞</v>
      </c>
      <c r="S7" s="54">
        <v>6251293361</v>
      </c>
      <c r="T7" s="54">
        <v>4782918273</v>
      </c>
    </row>
    <row r="8" spans="2:20" ht="18.75" customHeight="1">
      <c r="B8" s="21" t="s">
        <v>7</v>
      </c>
      <c r="C8" s="22"/>
      <c r="D8" s="44">
        <f t="shared" ref="D8:D27" si="1">S8</f>
        <v>829979436</v>
      </c>
      <c r="E8" s="45">
        <f t="shared" ref="E8:E27" si="2">IFERROR(S8/$S$28,"-")</f>
        <v>1.7064555478676868E-2</v>
      </c>
      <c r="F8" s="60">
        <f t="shared" ref="F8:F27" si="3">_xlfn.IFS(D8&gt;0,RANK(D8,$D$6:$D$27),D8=0,"")</f>
        <v>13</v>
      </c>
      <c r="G8" s="44">
        <f t="shared" ref="G8:G27" si="4">T8</f>
        <v>389081836</v>
      </c>
      <c r="H8" s="45">
        <f t="shared" ref="H8:H27" si="5">IFERROR(T8/$T$28,"-")</f>
        <v>8.7476068133424609E-3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829979436</v>
      </c>
      <c r="T8" s="54">
        <v>389081836</v>
      </c>
    </row>
    <row r="9" spans="2:20" ht="18.75" customHeight="1">
      <c r="B9" s="21" t="s">
        <v>1</v>
      </c>
      <c r="C9" s="22"/>
      <c r="D9" s="44">
        <f t="shared" si="1"/>
        <v>1118010983</v>
      </c>
      <c r="E9" s="45">
        <f t="shared" si="2"/>
        <v>2.2986545952415092E-2</v>
      </c>
      <c r="F9" s="60">
        <f t="shared" si="3"/>
        <v>10</v>
      </c>
      <c r="G9" s="44">
        <f t="shared" si="4"/>
        <v>5565111282</v>
      </c>
      <c r="H9" s="45">
        <f t="shared" si="5"/>
        <v>0.1251186790622428</v>
      </c>
      <c r="I9" s="62">
        <f t="shared" si="6"/>
        <v>3</v>
      </c>
      <c r="R9" s="50" t="str">
        <f t="shared" si="0"/>
        <v>Ⅳ．内分泌，栄養及び代謝疾患</v>
      </c>
      <c r="S9" s="54">
        <v>1118010983</v>
      </c>
      <c r="T9" s="54">
        <v>5565111282</v>
      </c>
    </row>
    <row r="10" spans="2:20" ht="18.75" customHeight="1">
      <c r="B10" s="21" t="s">
        <v>9</v>
      </c>
      <c r="C10" s="22"/>
      <c r="D10" s="44">
        <f t="shared" si="1"/>
        <v>2087074276</v>
      </c>
      <c r="E10" s="45">
        <f t="shared" si="2"/>
        <v>4.291069540537551E-2</v>
      </c>
      <c r="F10" s="60">
        <f t="shared" si="3"/>
        <v>9</v>
      </c>
      <c r="G10" s="44">
        <f t="shared" si="4"/>
        <v>688964679</v>
      </c>
      <c r="H10" s="45">
        <f t="shared" si="5"/>
        <v>1.5489780201851162E-2</v>
      </c>
      <c r="I10" s="62">
        <f t="shared" si="6"/>
        <v>13</v>
      </c>
      <c r="R10" s="50" t="str">
        <f t="shared" si="0"/>
        <v>Ⅴ．精神及び行動の障害</v>
      </c>
      <c r="S10" s="54">
        <v>2087074276</v>
      </c>
      <c r="T10" s="54">
        <v>688964679</v>
      </c>
    </row>
    <row r="11" spans="2:20" ht="18.75" customHeight="1">
      <c r="B11" s="21" t="s">
        <v>10</v>
      </c>
      <c r="C11" s="22"/>
      <c r="D11" s="44">
        <f t="shared" si="1"/>
        <v>3404290452</v>
      </c>
      <c r="E11" s="45">
        <f t="shared" si="2"/>
        <v>6.999294291393017E-2</v>
      </c>
      <c r="F11" s="60">
        <f t="shared" si="3"/>
        <v>6</v>
      </c>
      <c r="G11" s="44">
        <f t="shared" si="4"/>
        <v>2998565703</v>
      </c>
      <c r="H11" s="45">
        <f t="shared" si="5"/>
        <v>6.7415827075047077E-2</v>
      </c>
      <c r="I11" s="62">
        <f t="shared" si="6"/>
        <v>8</v>
      </c>
      <c r="R11" s="50" t="str">
        <f t="shared" si="0"/>
        <v>Ⅵ．神経系の疾患</v>
      </c>
      <c r="S11" s="54">
        <v>3404290452</v>
      </c>
      <c r="T11" s="54">
        <v>2998565703</v>
      </c>
    </row>
    <row r="12" spans="2:20" ht="18.75" customHeight="1">
      <c r="B12" s="21" t="s">
        <v>11</v>
      </c>
      <c r="C12" s="22"/>
      <c r="D12" s="44">
        <f t="shared" si="1"/>
        <v>682968300</v>
      </c>
      <c r="E12" s="45">
        <f t="shared" si="2"/>
        <v>1.4041974945422175E-2</v>
      </c>
      <c r="F12" s="60">
        <f t="shared" si="3"/>
        <v>14</v>
      </c>
      <c r="G12" s="44">
        <f t="shared" si="4"/>
        <v>3113695738</v>
      </c>
      <c r="H12" s="45">
        <f t="shared" si="5"/>
        <v>7.0004260112528569E-2</v>
      </c>
      <c r="I12" s="62">
        <f t="shared" si="6"/>
        <v>7</v>
      </c>
      <c r="R12" s="50" t="str">
        <f t="shared" si="0"/>
        <v>Ⅶ．眼及び付属器の疾患</v>
      </c>
      <c r="S12" s="54">
        <v>682968300</v>
      </c>
      <c r="T12" s="54">
        <v>3113695738</v>
      </c>
    </row>
    <row r="13" spans="2:20" ht="18.75" customHeight="1">
      <c r="B13" s="21" t="s">
        <v>12</v>
      </c>
      <c r="C13" s="22"/>
      <c r="D13" s="44">
        <f t="shared" si="1"/>
        <v>83150139</v>
      </c>
      <c r="E13" s="45">
        <f t="shared" si="2"/>
        <v>1.7095847179823299E-3</v>
      </c>
      <c r="F13" s="60">
        <f t="shared" si="3"/>
        <v>18</v>
      </c>
      <c r="G13" s="44">
        <f t="shared" si="4"/>
        <v>189826490</v>
      </c>
      <c r="H13" s="45">
        <f t="shared" si="5"/>
        <v>4.2678103772412664E-3</v>
      </c>
      <c r="I13" s="62">
        <f t="shared" si="6"/>
        <v>16</v>
      </c>
      <c r="R13" s="50" t="str">
        <f t="shared" si="0"/>
        <v>Ⅷ．耳及び乳様突起の疾患</v>
      </c>
      <c r="S13" s="54">
        <v>83150139</v>
      </c>
      <c r="T13" s="54">
        <v>189826490</v>
      </c>
    </row>
    <row r="14" spans="2:20" ht="18.75" customHeight="1">
      <c r="B14" s="21" t="s">
        <v>13</v>
      </c>
      <c r="C14" s="22"/>
      <c r="D14" s="44">
        <f t="shared" si="1"/>
        <v>9775717714</v>
      </c>
      <c r="E14" s="45">
        <f t="shared" si="2"/>
        <v>0.20099085596433647</v>
      </c>
      <c r="F14" s="60">
        <f t="shared" si="3"/>
        <v>1</v>
      </c>
      <c r="G14" s="44">
        <f t="shared" si="4"/>
        <v>7340690592</v>
      </c>
      <c r="H14" s="45">
        <f t="shared" si="5"/>
        <v>0.16503848058642887</v>
      </c>
      <c r="I14" s="62">
        <f t="shared" si="6"/>
        <v>1</v>
      </c>
      <c r="R14" s="50" t="str">
        <f t="shared" si="0"/>
        <v>Ⅸ．循環器系の疾患</v>
      </c>
      <c r="S14" s="54">
        <v>9775717714</v>
      </c>
      <c r="T14" s="54">
        <v>7340690592</v>
      </c>
    </row>
    <row r="15" spans="2:20" ht="18.75" customHeight="1">
      <c r="B15" s="21" t="s">
        <v>2</v>
      </c>
      <c r="C15" s="22"/>
      <c r="D15" s="44">
        <f t="shared" si="1"/>
        <v>3743340572</v>
      </c>
      <c r="E15" s="45">
        <f t="shared" si="2"/>
        <v>7.6963886207026461E-2</v>
      </c>
      <c r="F15" s="60">
        <f t="shared" si="3"/>
        <v>5</v>
      </c>
      <c r="G15" s="44">
        <f t="shared" si="4"/>
        <v>2106307793</v>
      </c>
      <c r="H15" s="45">
        <f t="shared" si="5"/>
        <v>4.7355467915092084E-2</v>
      </c>
      <c r="I15" s="62">
        <f t="shared" si="6"/>
        <v>9</v>
      </c>
      <c r="R15" s="50" t="str">
        <f t="shared" si="0"/>
        <v>Ⅹ．呼吸器系の疾患</v>
      </c>
      <c r="S15" s="54">
        <v>3743340572</v>
      </c>
      <c r="T15" s="54">
        <v>2106307793</v>
      </c>
    </row>
    <row r="16" spans="2:20" ht="18.75" customHeight="1">
      <c r="B16" s="21" t="s">
        <v>15</v>
      </c>
      <c r="C16" s="22" t="s">
        <v>3</v>
      </c>
      <c r="D16" s="44">
        <f t="shared" si="1"/>
        <v>3153211812</v>
      </c>
      <c r="E16" s="45">
        <f t="shared" si="2"/>
        <v>6.4830712145370811E-2</v>
      </c>
      <c r="F16" s="60">
        <f t="shared" si="3"/>
        <v>7</v>
      </c>
      <c r="G16" s="44">
        <f t="shared" si="4"/>
        <v>3800288410</v>
      </c>
      <c r="H16" s="45">
        <f t="shared" si="5"/>
        <v>8.5440711213212187E-2</v>
      </c>
      <c r="I16" s="62">
        <f t="shared" si="6"/>
        <v>6</v>
      </c>
      <c r="R16" s="50" t="str">
        <f t="shared" si="0"/>
        <v>ⅩⅠ．消化器系の疾患</v>
      </c>
      <c r="S16" s="54">
        <v>3153211812</v>
      </c>
      <c r="T16" s="54">
        <v>3800288410</v>
      </c>
    </row>
    <row r="17" spans="2:20" ht="18.75" customHeight="1">
      <c r="B17" s="21" t="s">
        <v>17</v>
      </c>
      <c r="C17" s="22"/>
      <c r="D17" s="44">
        <f t="shared" si="1"/>
        <v>648270696</v>
      </c>
      <c r="E17" s="45">
        <f t="shared" si="2"/>
        <v>1.3328584754348621E-2</v>
      </c>
      <c r="F17" s="60">
        <f t="shared" si="3"/>
        <v>15</v>
      </c>
      <c r="G17" s="44">
        <f t="shared" si="4"/>
        <v>1007644075</v>
      </c>
      <c r="H17" s="45">
        <f t="shared" si="5"/>
        <v>2.2654550689161859E-2</v>
      </c>
      <c r="I17" s="62">
        <f t="shared" si="6"/>
        <v>10</v>
      </c>
      <c r="R17" s="50" t="str">
        <f t="shared" si="0"/>
        <v>ⅩⅡ．皮膚及び皮下組織の疾患</v>
      </c>
      <c r="S17" s="54">
        <v>648270696</v>
      </c>
      <c r="T17" s="54">
        <v>1007644075</v>
      </c>
    </row>
    <row r="18" spans="2:20" ht="18.75" customHeight="1">
      <c r="B18" s="21" t="s">
        <v>18</v>
      </c>
      <c r="C18" s="22"/>
      <c r="D18" s="44">
        <f t="shared" si="1"/>
        <v>6104910821</v>
      </c>
      <c r="E18" s="45">
        <f t="shared" si="2"/>
        <v>0.12551827777734154</v>
      </c>
      <c r="F18" s="60">
        <f t="shared" si="3"/>
        <v>3</v>
      </c>
      <c r="G18" s="44">
        <f t="shared" si="4"/>
        <v>5659333920</v>
      </c>
      <c r="H18" s="45">
        <f t="shared" si="5"/>
        <v>0.12723705754686551</v>
      </c>
      <c r="I18" s="62">
        <f t="shared" si="6"/>
        <v>2</v>
      </c>
      <c r="R18" s="50" t="str">
        <f t="shared" si="0"/>
        <v>ⅩⅢ．筋骨格系及び結合組織の疾患</v>
      </c>
      <c r="S18" s="54">
        <v>6104910821</v>
      </c>
      <c r="T18" s="54">
        <v>5659333920</v>
      </c>
    </row>
    <row r="19" spans="2:20" ht="18.75" customHeight="1">
      <c r="B19" s="21" t="s">
        <v>19</v>
      </c>
      <c r="C19" s="22"/>
      <c r="D19" s="44">
        <f t="shared" si="1"/>
        <v>2250193980</v>
      </c>
      <c r="E19" s="45">
        <f t="shared" si="2"/>
        <v>4.6264471556732294E-2</v>
      </c>
      <c r="F19" s="60">
        <f t="shared" si="3"/>
        <v>8</v>
      </c>
      <c r="G19" s="44">
        <f t="shared" si="4"/>
        <v>4281563459</v>
      </c>
      <c r="H19" s="45">
        <f t="shared" si="5"/>
        <v>9.6261069575364372E-2</v>
      </c>
      <c r="I19" s="62">
        <f t="shared" si="6"/>
        <v>5</v>
      </c>
      <c r="R19" s="50" t="str">
        <f t="shared" si="0"/>
        <v>ⅩⅣ．腎尿路生殖器系の疾患</v>
      </c>
      <c r="S19" s="54">
        <v>2250193980</v>
      </c>
      <c r="T19" s="54">
        <v>4281563459</v>
      </c>
    </row>
    <row r="20" spans="2:20" ht="18.75" customHeight="1">
      <c r="B20" s="21" t="s">
        <v>20</v>
      </c>
      <c r="C20" s="22" t="s">
        <v>3</v>
      </c>
      <c r="D20" s="44">
        <f t="shared" si="1"/>
        <v>51026</v>
      </c>
      <c r="E20" s="45">
        <f t="shared" si="2"/>
        <v>1.0491055200733503E-6</v>
      </c>
      <c r="F20" s="60">
        <f t="shared" si="3"/>
        <v>21</v>
      </c>
      <c r="G20" s="44">
        <f t="shared" si="4"/>
        <v>146064</v>
      </c>
      <c r="H20" s="45">
        <f t="shared" si="5"/>
        <v>3.2839118235888376E-6</v>
      </c>
      <c r="I20" s="62">
        <f t="shared" si="6"/>
        <v>21</v>
      </c>
      <c r="R20" s="50" t="str">
        <f t="shared" si="0"/>
        <v>ⅩⅤ．妊娠，分娩及び産じょく</v>
      </c>
      <c r="S20" s="54">
        <v>51026</v>
      </c>
      <c r="T20" s="54">
        <v>146064</v>
      </c>
    </row>
    <row r="21" spans="2:20" ht="18.75" customHeight="1">
      <c r="B21" s="21" t="s">
        <v>22</v>
      </c>
      <c r="C21" s="22" t="s">
        <v>3</v>
      </c>
      <c r="D21" s="44">
        <f t="shared" si="1"/>
        <v>929</v>
      </c>
      <c r="E21" s="45">
        <f t="shared" si="2"/>
        <v>1.910043954352962E-8</v>
      </c>
      <c r="F21" s="60">
        <f t="shared" si="3"/>
        <v>22</v>
      </c>
      <c r="G21" s="44">
        <f t="shared" si="4"/>
        <v>23826</v>
      </c>
      <c r="H21" s="45">
        <f t="shared" si="5"/>
        <v>5.3567260316592491E-7</v>
      </c>
      <c r="I21" s="62">
        <f t="shared" si="6"/>
        <v>22</v>
      </c>
      <c r="R21" s="50" t="str">
        <f t="shared" si="0"/>
        <v>ⅩⅥ．周産期に発生した病態</v>
      </c>
      <c r="S21" s="54">
        <v>929</v>
      </c>
      <c r="T21" s="54">
        <v>23826</v>
      </c>
    </row>
    <row r="22" spans="2:20" ht="18.75" customHeight="1">
      <c r="B22" s="21" t="s">
        <v>23</v>
      </c>
      <c r="C22" s="22"/>
      <c r="D22" s="44">
        <f t="shared" si="1"/>
        <v>24810886</v>
      </c>
      <c r="E22" s="45">
        <f t="shared" si="2"/>
        <v>5.1011714538687347E-4</v>
      </c>
      <c r="F22" s="60">
        <f t="shared" si="3"/>
        <v>19</v>
      </c>
      <c r="G22" s="44">
        <f t="shared" si="4"/>
        <v>14656465</v>
      </c>
      <c r="H22" s="45">
        <f t="shared" si="5"/>
        <v>3.2951677829934806E-4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24810886</v>
      </c>
      <c r="T22" s="54">
        <v>14656465</v>
      </c>
    </row>
    <row r="23" spans="2:20" ht="18.75" customHeight="1">
      <c r="B23" s="21" t="s">
        <v>24</v>
      </c>
      <c r="C23" s="22"/>
      <c r="D23" s="44">
        <f t="shared" si="1"/>
        <v>1032030424</v>
      </c>
      <c r="E23" s="45">
        <f t="shared" si="2"/>
        <v>2.1218767191275825E-2</v>
      </c>
      <c r="F23" s="60">
        <f t="shared" si="3"/>
        <v>11</v>
      </c>
      <c r="G23" s="44">
        <f t="shared" si="4"/>
        <v>800572935</v>
      </c>
      <c r="H23" s="45">
        <f t="shared" si="5"/>
        <v>1.7999034169211565E-2</v>
      </c>
      <c r="I23" s="62">
        <f t="shared" si="6"/>
        <v>12</v>
      </c>
      <c r="R23" s="50" t="str">
        <f t="shared" si="0"/>
        <v>ⅩⅧ．症状，徴候及び異常臨床所見・異常検査所見で他に分類されないもの</v>
      </c>
      <c r="S23" s="54">
        <v>1032030424</v>
      </c>
      <c r="T23" s="54">
        <v>800572935</v>
      </c>
    </row>
    <row r="24" spans="2:20" ht="18.75" customHeight="1">
      <c r="B24" s="21" t="s">
        <v>25</v>
      </c>
      <c r="C24" s="22"/>
      <c r="D24" s="44">
        <f t="shared" si="1"/>
        <v>5632420315</v>
      </c>
      <c r="E24" s="45">
        <f t="shared" si="2"/>
        <v>0.1158037714859048</v>
      </c>
      <c r="F24" s="60">
        <f t="shared" si="3"/>
        <v>4</v>
      </c>
      <c r="G24" s="44">
        <f t="shared" si="4"/>
        <v>682498679</v>
      </c>
      <c r="H24" s="45">
        <f t="shared" si="5"/>
        <v>1.534440711983694E-2</v>
      </c>
      <c r="I24" s="62">
        <f t="shared" si="6"/>
        <v>14</v>
      </c>
      <c r="R24" s="50" t="str">
        <f t="shared" si="0"/>
        <v>ⅩⅨ．損傷，中毒及びその他の外因の影響</v>
      </c>
      <c r="S24" s="54">
        <v>5632420315</v>
      </c>
      <c r="T24" s="54">
        <v>682498679</v>
      </c>
    </row>
    <row r="25" spans="2:20" ht="18.75" customHeight="1">
      <c r="B25" s="21" t="s">
        <v>26</v>
      </c>
      <c r="C25" s="22"/>
      <c r="D25" s="44">
        <f t="shared" si="1"/>
        <v>432575720</v>
      </c>
      <c r="E25" s="45">
        <f t="shared" si="2"/>
        <v>8.8938497178243231E-3</v>
      </c>
      <c r="F25" s="60">
        <f t="shared" si="3"/>
        <v>17</v>
      </c>
      <c r="G25" s="44">
        <f t="shared" si="4"/>
        <v>134999231</v>
      </c>
      <c r="H25" s="45">
        <f t="shared" si="5"/>
        <v>3.0351460377389416E-3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432575720</v>
      </c>
      <c r="T25" s="54">
        <v>134999231</v>
      </c>
    </row>
    <row r="26" spans="2:20" ht="18.75" customHeight="1">
      <c r="B26" s="21" t="s">
        <v>27</v>
      </c>
      <c r="C26" s="22"/>
      <c r="D26" s="44">
        <f t="shared" si="1"/>
        <v>457302798</v>
      </c>
      <c r="E26" s="45">
        <f t="shared" si="2"/>
        <v>9.4022437527297494E-3</v>
      </c>
      <c r="F26" s="60">
        <f t="shared" si="3"/>
        <v>16</v>
      </c>
      <c r="G26" s="44">
        <f t="shared" si="4"/>
        <v>111756138</v>
      </c>
      <c r="H26" s="45">
        <f t="shared" si="5"/>
        <v>2.512578752716794E-3</v>
      </c>
      <c r="I26" s="62">
        <f t="shared" si="6"/>
        <v>18</v>
      </c>
      <c r="R26" s="50" t="str">
        <f t="shared" si="0"/>
        <v>ⅩⅩⅡ．特殊目的用コード</v>
      </c>
      <c r="S26" s="54">
        <v>457302798</v>
      </c>
      <c r="T26" s="54">
        <v>111756138</v>
      </c>
    </row>
    <row r="27" spans="2:20" ht="18.75" customHeight="1" thickBot="1">
      <c r="B27" s="25" t="s">
        <v>28</v>
      </c>
      <c r="C27" s="26"/>
      <c r="D27" s="44">
        <f t="shared" si="1"/>
        <v>3206552</v>
      </c>
      <c r="E27" s="45">
        <f t="shared" si="2"/>
        <v>6.5927397867797621E-5</v>
      </c>
      <c r="F27" s="60">
        <f t="shared" si="3"/>
        <v>20</v>
      </c>
      <c r="G27" s="44">
        <f t="shared" si="4"/>
        <v>7476126</v>
      </c>
      <c r="H27" s="45">
        <f t="shared" si="5"/>
        <v>1.6808343305701559E-4</v>
      </c>
      <c r="I27" s="62">
        <f t="shared" si="6"/>
        <v>20</v>
      </c>
      <c r="R27" s="50" t="str">
        <f t="shared" si="0"/>
        <v>分類外</v>
      </c>
      <c r="S27" s="54">
        <v>3206552</v>
      </c>
      <c r="T27" s="54">
        <v>7476126</v>
      </c>
    </row>
    <row r="28" spans="2:20" ht="18.75" customHeight="1" thickTop="1">
      <c r="B28" s="27" t="s">
        <v>29</v>
      </c>
      <c r="C28" s="28"/>
      <c r="D28" s="29">
        <f>S28</f>
        <v>48637624170</v>
      </c>
      <c r="E28" s="30"/>
      <c r="F28" s="31"/>
      <c r="G28" s="29">
        <f>T28</f>
        <v>44478660770</v>
      </c>
      <c r="H28" s="30"/>
      <c r="I28" s="32"/>
      <c r="R28" s="52" t="s">
        <v>130</v>
      </c>
      <c r="S28" s="53">
        <f>SUM(S6:S27)</f>
        <v>48637624170</v>
      </c>
      <c r="T28" s="53">
        <f>SUM(T6:T27)</f>
        <v>44478660770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23" priority="1" stopIfTrue="1" operator="equal">
      <formula>0</formula>
    </cfRule>
    <cfRule type="expression" dxfId="322" priority="2" stopIfTrue="1">
      <formula>$F6&lt;=5</formula>
    </cfRule>
  </conditionalFormatting>
  <conditionalFormatting sqref="G6:I27">
    <cfRule type="cellIs" dxfId="321" priority="3" stopIfTrue="1" operator="equal">
      <formula>0</formula>
    </cfRule>
    <cfRule type="expression" dxfId="3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38467-3515-4B92-9C88-D2C74CCCD39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106674516</v>
      </c>
      <c r="E6" s="20">
        <f>IFERROR(S6/$S$28,"-")</f>
        <v>1.6794957951107036E-2</v>
      </c>
      <c r="F6" s="55">
        <f>_xlfn.IFS(D6&gt;0,RANK(D6,$D$6:$D$27),D6=0,"")</f>
        <v>12</v>
      </c>
      <c r="G6" s="19">
        <f>T6</f>
        <v>95774886</v>
      </c>
      <c r="H6" s="20">
        <f>IFERROR(T6/$T$28,"-")</f>
        <v>1.5210408680464705E-2</v>
      </c>
      <c r="I6" s="57">
        <f>_xlfn.IFS(G6&gt;0,RANK(G6,$G$6:$G$27),G6=0,"")</f>
        <v>13</v>
      </c>
      <c r="R6" s="50" t="str">
        <f>B6</f>
        <v>Ⅰ．感染症及び寄生虫症</v>
      </c>
      <c r="S6" s="51">
        <v>106674516</v>
      </c>
      <c r="T6" s="51">
        <v>95774886</v>
      </c>
    </row>
    <row r="7" spans="2:20" ht="18.75" customHeight="1">
      <c r="B7" s="21" t="s">
        <v>6</v>
      </c>
      <c r="C7" s="22"/>
      <c r="D7" s="23">
        <f>S7</f>
        <v>777244201</v>
      </c>
      <c r="E7" s="24">
        <f>IFERROR(S7/$S$28,"-")</f>
        <v>0.12237021702106232</v>
      </c>
      <c r="F7" s="56">
        <f>_xlfn.IFS(D7&gt;0,RANK(D7,$D$6:$D$27),D7=0,"")</f>
        <v>3</v>
      </c>
      <c r="G7" s="23">
        <f>T7</f>
        <v>653983412</v>
      </c>
      <c r="H7" s="24">
        <f>IFERROR(T7/$T$28,"-")</f>
        <v>0.10386183040473393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777244201</v>
      </c>
      <c r="T7" s="51">
        <v>653983412</v>
      </c>
    </row>
    <row r="8" spans="2:20" ht="18.75" customHeight="1">
      <c r="B8" s="21" t="s">
        <v>7</v>
      </c>
      <c r="C8" s="22"/>
      <c r="D8" s="23">
        <f t="shared" ref="D8:D27" si="1">S8</f>
        <v>75305960</v>
      </c>
      <c r="E8" s="24">
        <f t="shared" ref="E8:E27" si="2">IFERROR(S8/$S$28,"-")</f>
        <v>1.1856256574604459E-2</v>
      </c>
      <c r="F8" s="56">
        <f t="shared" ref="F8:F27" si="3">_xlfn.IFS(D8&gt;0,RANK(D8,$D$6:$D$27),D8=0,"")</f>
        <v>15</v>
      </c>
      <c r="G8" s="23">
        <f t="shared" ref="G8:G27" si="4">T8</f>
        <v>30354260</v>
      </c>
      <c r="H8" s="24">
        <f t="shared" ref="H8:H27" si="5">IFERROR(T8/$T$28,"-")</f>
        <v>4.8206864980563134E-3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75305960</v>
      </c>
      <c r="T8" s="51">
        <v>30354260</v>
      </c>
    </row>
    <row r="9" spans="2:20" ht="18.75" customHeight="1">
      <c r="B9" s="21" t="s">
        <v>1</v>
      </c>
      <c r="C9" s="22"/>
      <c r="D9" s="23">
        <f t="shared" si="1"/>
        <v>143511614</v>
      </c>
      <c r="E9" s="24">
        <f t="shared" si="2"/>
        <v>2.2594632842069834E-2</v>
      </c>
      <c r="F9" s="56">
        <f t="shared" si="3"/>
        <v>9</v>
      </c>
      <c r="G9" s="23">
        <f t="shared" si="4"/>
        <v>741803803</v>
      </c>
      <c r="H9" s="24">
        <f t="shared" si="5"/>
        <v>0.11780895259278022</v>
      </c>
      <c r="I9" s="58">
        <f t="shared" si="6"/>
        <v>3</v>
      </c>
      <c r="R9" s="50" t="str">
        <f t="shared" si="0"/>
        <v>Ⅳ．内分泌，栄養及び代謝疾患</v>
      </c>
      <c r="S9" s="51">
        <v>143511614</v>
      </c>
      <c r="T9" s="51">
        <v>741803803</v>
      </c>
    </row>
    <row r="10" spans="2:20" ht="18.75" customHeight="1">
      <c r="B10" s="21" t="s">
        <v>9</v>
      </c>
      <c r="C10" s="22"/>
      <c r="D10" s="23">
        <f t="shared" si="1"/>
        <v>142219780</v>
      </c>
      <c r="E10" s="24">
        <f t="shared" si="2"/>
        <v>2.2391245017841874E-2</v>
      </c>
      <c r="F10" s="56">
        <f t="shared" si="3"/>
        <v>10</v>
      </c>
      <c r="G10" s="23">
        <f t="shared" si="4"/>
        <v>75847767</v>
      </c>
      <c r="H10" s="24">
        <f t="shared" si="5"/>
        <v>1.2045699888075715E-2</v>
      </c>
      <c r="I10" s="58">
        <f t="shared" si="6"/>
        <v>14</v>
      </c>
      <c r="R10" s="50" t="str">
        <f t="shared" si="0"/>
        <v>Ⅴ．精神及び行動の障害</v>
      </c>
      <c r="S10" s="51">
        <v>142219780</v>
      </c>
      <c r="T10" s="51">
        <v>75847767</v>
      </c>
    </row>
    <row r="11" spans="2:20" ht="18.75" customHeight="1">
      <c r="B11" s="21" t="s">
        <v>10</v>
      </c>
      <c r="C11" s="22"/>
      <c r="D11" s="23">
        <f t="shared" si="1"/>
        <v>317486437</v>
      </c>
      <c r="E11" s="24">
        <f t="shared" si="2"/>
        <v>4.9985428192257216E-2</v>
      </c>
      <c r="F11" s="56">
        <f t="shared" si="3"/>
        <v>8</v>
      </c>
      <c r="G11" s="23">
        <f t="shared" si="4"/>
        <v>366355704</v>
      </c>
      <c r="H11" s="24">
        <f t="shared" si="5"/>
        <v>5.8182475730217613E-2</v>
      </c>
      <c r="I11" s="58">
        <f t="shared" si="6"/>
        <v>8</v>
      </c>
      <c r="R11" s="50" t="str">
        <f t="shared" si="0"/>
        <v>Ⅵ．神経系の疾患</v>
      </c>
      <c r="S11" s="51">
        <v>317486437</v>
      </c>
      <c r="T11" s="51">
        <v>366355704</v>
      </c>
    </row>
    <row r="12" spans="2:20" ht="18.75" customHeight="1">
      <c r="B12" s="21" t="s">
        <v>11</v>
      </c>
      <c r="C12" s="22"/>
      <c r="D12" s="23">
        <f t="shared" si="1"/>
        <v>87030312</v>
      </c>
      <c r="E12" s="24">
        <f t="shared" si="2"/>
        <v>1.3702151978938683E-2</v>
      </c>
      <c r="F12" s="56">
        <f t="shared" si="3"/>
        <v>13</v>
      </c>
      <c r="G12" s="23">
        <f t="shared" si="4"/>
        <v>391280002</v>
      </c>
      <c r="H12" s="24">
        <f t="shared" si="5"/>
        <v>6.2140807339755515E-2</v>
      </c>
      <c r="I12" s="58">
        <f t="shared" si="6"/>
        <v>7</v>
      </c>
      <c r="R12" s="50" t="str">
        <f t="shared" si="0"/>
        <v>Ⅶ．眼及び付属器の疾患</v>
      </c>
      <c r="S12" s="51">
        <v>87030312</v>
      </c>
      <c r="T12" s="51">
        <v>391280002</v>
      </c>
    </row>
    <row r="13" spans="2:20" ht="18.75" customHeight="1">
      <c r="B13" s="21" t="s">
        <v>12</v>
      </c>
      <c r="C13" s="22"/>
      <c r="D13" s="23">
        <f t="shared" si="1"/>
        <v>7666319</v>
      </c>
      <c r="E13" s="24">
        <f t="shared" si="2"/>
        <v>1.2069940419956811E-3</v>
      </c>
      <c r="F13" s="56">
        <f t="shared" si="3"/>
        <v>18</v>
      </c>
      <c r="G13" s="23">
        <f t="shared" si="4"/>
        <v>34619801</v>
      </c>
      <c r="H13" s="24">
        <f t="shared" si="5"/>
        <v>5.498114836141499E-3</v>
      </c>
      <c r="I13" s="58">
        <f t="shared" si="6"/>
        <v>15</v>
      </c>
      <c r="R13" s="50" t="str">
        <f t="shared" si="0"/>
        <v>Ⅷ．耳及び乳様突起の疾患</v>
      </c>
      <c r="S13" s="51">
        <v>7666319</v>
      </c>
      <c r="T13" s="51">
        <v>34619801</v>
      </c>
    </row>
    <row r="14" spans="2:20" ht="18.75" customHeight="1">
      <c r="B14" s="21" t="s">
        <v>13</v>
      </c>
      <c r="C14" s="22"/>
      <c r="D14" s="23">
        <f t="shared" si="1"/>
        <v>1426277111</v>
      </c>
      <c r="E14" s="24">
        <f t="shared" si="2"/>
        <v>0.22455470157344257</v>
      </c>
      <c r="F14" s="56">
        <f t="shared" si="3"/>
        <v>1</v>
      </c>
      <c r="G14" s="23">
        <f t="shared" si="4"/>
        <v>1078848252</v>
      </c>
      <c r="H14" s="24">
        <f t="shared" si="5"/>
        <v>0.17133638579454927</v>
      </c>
      <c r="I14" s="58">
        <f t="shared" si="6"/>
        <v>1</v>
      </c>
      <c r="R14" s="50" t="str">
        <f t="shared" si="0"/>
        <v>Ⅸ．循環器系の疾患</v>
      </c>
      <c r="S14" s="51">
        <v>1426277111</v>
      </c>
      <c r="T14" s="51">
        <v>1078848252</v>
      </c>
    </row>
    <row r="15" spans="2:20" ht="18.75" customHeight="1">
      <c r="B15" s="21" t="s">
        <v>2</v>
      </c>
      <c r="C15" s="22"/>
      <c r="D15" s="23">
        <f t="shared" si="1"/>
        <v>539129755</v>
      </c>
      <c r="E15" s="24">
        <f t="shared" si="2"/>
        <v>8.4881205980026561E-2</v>
      </c>
      <c r="F15" s="56">
        <f t="shared" si="3"/>
        <v>5</v>
      </c>
      <c r="G15" s="23">
        <f t="shared" si="4"/>
        <v>315826981</v>
      </c>
      <c r="H15" s="24">
        <f t="shared" si="5"/>
        <v>5.0157798708602604E-2</v>
      </c>
      <c r="I15" s="58">
        <f t="shared" si="6"/>
        <v>9</v>
      </c>
      <c r="R15" s="50" t="str">
        <f t="shared" si="0"/>
        <v>Ⅹ．呼吸器系の疾患</v>
      </c>
      <c r="S15" s="51">
        <v>539129755</v>
      </c>
      <c r="T15" s="51">
        <v>315826981</v>
      </c>
    </row>
    <row r="16" spans="2:20" ht="18.75" customHeight="1">
      <c r="B16" s="21" t="s">
        <v>15</v>
      </c>
      <c r="C16" s="22" t="s">
        <v>3</v>
      </c>
      <c r="D16" s="23">
        <f t="shared" si="1"/>
        <v>400228506</v>
      </c>
      <c r="E16" s="24">
        <f t="shared" si="2"/>
        <v>6.3012434282845864E-2</v>
      </c>
      <c r="F16" s="56">
        <f t="shared" si="3"/>
        <v>6</v>
      </c>
      <c r="G16" s="23">
        <f t="shared" si="4"/>
        <v>547256692</v>
      </c>
      <c r="H16" s="24">
        <f t="shared" si="5"/>
        <v>8.6912115337200196E-2</v>
      </c>
      <c r="I16" s="58">
        <f t="shared" si="6"/>
        <v>6</v>
      </c>
      <c r="R16" s="50" t="str">
        <f t="shared" si="0"/>
        <v>ⅩⅠ．消化器系の疾患</v>
      </c>
      <c r="S16" s="51">
        <v>400228506</v>
      </c>
      <c r="T16" s="51">
        <v>547256692</v>
      </c>
    </row>
    <row r="17" spans="2:20" ht="18.75" customHeight="1">
      <c r="B17" s="21" t="s">
        <v>17</v>
      </c>
      <c r="C17" s="22"/>
      <c r="D17" s="23">
        <f t="shared" si="1"/>
        <v>78934104</v>
      </c>
      <c r="E17" s="24">
        <f t="shared" si="2"/>
        <v>1.242747572052082E-2</v>
      </c>
      <c r="F17" s="56">
        <f t="shared" si="3"/>
        <v>14</v>
      </c>
      <c r="G17" s="23">
        <f t="shared" si="4"/>
        <v>143661172</v>
      </c>
      <c r="H17" s="24">
        <f t="shared" si="5"/>
        <v>2.2815429272706553E-2</v>
      </c>
      <c r="I17" s="58">
        <f t="shared" si="6"/>
        <v>10</v>
      </c>
      <c r="R17" s="50" t="str">
        <f t="shared" si="0"/>
        <v>ⅩⅡ．皮膚及び皮下組織の疾患</v>
      </c>
      <c r="S17" s="51">
        <v>78934104</v>
      </c>
      <c r="T17" s="51">
        <v>143661172</v>
      </c>
    </row>
    <row r="18" spans="2:20" ht="18.75" customHeight="1">
      <c r="B18" s="21" t="s">
        <v>18</v>
      </c>
      <c r="C18" s="22"/>
      <c r="D18" s="23">
        <f t="shared" si="1"/>
        <v>996623267</v>
      </c>
      <c r="E18" s="24">
        <f t="shared" si="2"/>
        <v>0.15690950838117626</v>
      </c>
      <c r="F18" s="56">
        <f t="shared" si="3"/>
        <v>2</v>
      </c>
      <c r="G18" s="23">
        <f t="shared" si="4"/>
        <v>849307280</v>
      </c>
      <c r="H18" s="24">
        <f t="shared" si="5"/>
        <v>0.13488202767575069</v>
      </c>
      <c r="I18" s="58">
        <f t="shared" si="6"/>
        <v>2</v>
      </c>
      <c r="R18" s="50" t="str">
        <f t="shared" si="0"/>
        <v>ⅩⅢ．筋骨格系及び結合組織の疾患</v>
      </c>
      <c r="S18" s="51">
        <v>996623267</v>
      </c>
      <c r="T18" s="51">
        <v>849307280</v>
      </c>
    </row>
    <row r="19" spans="2:20" ht="18.75" customHeight="1">
      <c r="B19" s="21" t="s">
        <v>19</v>
      </c>
      <c r="C19" s="22"/>
      <c r="D19" s="23">
        <f t="shared" si="1"/>
        <v>322747377</v>
      </c>
      <c r="E19" s="24">
        <f t="shared" si="2"/>
        <v>5.0813716610114176E-2</v>
      </c>
      <c r="F19" s="56">
        <f t="shared" si="3"/>
        <v>7</v>
      </c>
      <c r="G19" s="23">
        <f t="shared" si="4"/>
        <v>741578776</v>
      </c>
      <c r="H19" s="24">
        <f t="shared" si="5"/>
        <v>0.11777321511736169</v>
      </c>
      <c r="I19" s="58">
        <f t="shared" si="6"/>
        <v>4</v>
      </c>
      <c r="R19" s="50" t="str">
        <f t="shared" si="0"/>
        <v>ⅩⅣ．腎尿路生殖器系の疾患</v>
      </c>
      <c r="S19" s="51">
        <v>322747377</v>
      </c>
      <c r="T19" s="51">
        <v>741578776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0</v>
      </c>
      <c r="H20" s="24">
        <f t="shared" si="5"/>
        <v>0</v>
      </c>
      <c r="I20" s="58" t="s">
        <v>134</v>
      </c>
      <c r="R20" s="50" t="str">
        <f t="shared" si="0"/>
        <v>ⅩⅤ．妊娠，分娩及び産じょく</v>
      </c>
      <c r="S20" s="51">
        <v>0</v>
      </c>
      <c r="T20" s="51">
        <v>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1953</v>
      </c>
      <c r="H21" s="24">
        <f t="shared" si="5"/>
        <v>3.1016406694493555E-7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1953</v>
      </c>
    </row>
    <row r="22" spans="2:20" ht="18.75" customHeight="1">
      <c r="B22" s="21" t="s">
        <v>23</v>
      </c>
      <c r="C22" s="22"/>
      <c r="D22" s="23">
        <f t="shared" si="1"/>
        <v>3261520</v>
      </c>
      <c r="E22" s="24">
        <f t="shared" si="2"/>
        <v>5.1349744353838573E-4</v>
      </c>
      <c r="F22" s="56">
        <f t="shared" si="3"/>
        <v>19</v>
      </c>
      <c r="G22" s="23">
        <f t="shared" si="4"/>
        <v>2822414</v>
      </c>
      <c r="H22" s="24">
        <f t="shared" si="5"/>
        <v>4.4823932659617173E-4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3261520</v>
      </c>
      <c r="T22" s="51">
        <v>2822414</v>
      </c>
    </row>
    <row r="23" spans="2:20" ht="18.75" customHeight="1">
      <c r="B23" s="21" t="s">
        <v>24</v>
      </c>
      <c r="C23" s="22"/>
      <c r="D23" s="23">
        <f t="shared" si="1"/>
        <v>116029997</v>
      </c>
      <c r="E23" s="24">
        <f t="shared" si="2"/>
        <v>1.8267895592627537E-2</v>
      </c>
      <c r="F23" s="56">
        <f t="shared" si="3"/>
        <v>11</v>
      </c>
      <c r="G23" s="23">
        <f t="shared" si="4"/>
        <v>100958371</v>
      </c>
      <c r="H23" s="24">
        <f t="shared" si="5"/>
        <v>1.6033619529695668E-2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116029997</v>
      </c>
      <c r="T23" s="51">
        <v>100958371</v>
      </c>
    </row>
    <row r="24" spans="2:20" ht="18.75" customHeight="1">
      <c r="B24" s="21" t="s">
        <v>25</v>
      </c>
      <c r="C24" s="22"/>
      <c r="D24" s="23">
        <f t="shared" si="1"/>
        <v>731382210</v>
      </c>
      <c r="E24" s="24">
        <f t="shared" si="2"/>
        <v>0.11514965264185249</v>
      </c>
      <c r="F24" s="56">
        <f t="shared" si="3"/>
        <v>4</v>
      </c>
      <c r="G24" s="23">
        <f t="shared" si="4"/>
        <v>97564597</v>
      </c>
      <c r="H24" s="24">
        <f t="shared" si="5"/>
        <v>1.5494640140995218E-2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731382210</v>
      </c>
      <c r="T24" s="51">
        <v>97564597</v>
      </c>
    </row>
    <row r="25" spans="2:20" ht="18.75" customHeight="1">
      <c r="B25" s="21" t="s">
        <v>26</v>
      </c>
      <c r="C25" s="22"/>
      <c r="D25" s="23">
        <f t="shared" si="1"/>
        <v>38875327</v>
      </c>
      <c r="E25" s="24">
        <f t="shared" si="2"/>
        <v>6.1205759986812224E-3</v>
      </c>
      <c r="F25" s="56">
        <f t="shared" si="3"/>
        <v>17</v>
      </c>
      <c r="G25" s="23">
        <f t="shared" si="4"/>
        <v>17680607</v>
      </c>
      <c r="H25" s="24">
        <f t="shared" si="5"/>
        <v>2.8079308618408072E-3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38875327</v>
      </c>
      <c r="T25" s="51">
        <v>17680607</v>
      </c>
    </row>
    <row r="26" spans="2:20" ht="18.75" customHeight="1">
      <c r="B26" s="21" t="s">
        <v>27</v>
      </c>
      <c r="C26" s="22"/>
      <c r="D26" s="23">
        <f t="shared" si="1"/>
        <v>40831473</v>
      </c>
      <c r="E26" s="24">
        <f t="shared" si="2"/>
        <v>6.4285538648871142E-3</v>
      </c>
      <c r="F26" s="56">
        <f t="shared" si="3"/>
        <v>16</v>
      </c>
      <c r="G26" s="23">
        <f t="shared" si="4"/>
        <v>8952262</v>
      </c>
      <c r="H26" s="24">
        <f t="shared" si="5"/>
        <v>1.4217460267673336E-3</v>
      </c>
      <c r="I26" s="58">
        <f t="shared" si="6"/>
        <v>18</v>
      </c>
      <c r="R26" s="50" t="str">
        <f t="shared" si="0"/>
        <v>ⅩⅩⅡ．特殊目的用コード</v>
      </c>
      <c r="S26" s="51">
        <v>40831473</v>
      </c>
      <c r="T26" s="51">
        <v>8952262</v>
      </c>
    </row>
    <row r="27" spans="2:20" ht="18.75" customHeight="1" thickBot="1">
      <c r="B27" s="25" t="s">
        <v>28</v>
      </c>
      <c r="C27" s="26"/>
      <c r="D27" s="23">
        <f t="shared" si="1"/>
        <v>120034</v>
      </c>
      <c r="E27" s="24">
        <f t="shared" si="2"/>
        <v>1.8898290409896795E-5</v>
      </c>
      <c r="F27" s="56">
        <f t="shared" si="3"/>
        <v>20</v>
      </c>
      <c r="G27" s="23">
        <f t="shared" si="4"/>
        <v>2188508</v>
      </c>
      <c r="H27" s="24">
        <f t="shared" si="5"/>
        <v>3.4756607364133489E-4</v>
      </c>
      <c r="I27" s="58">
        <f t="shared" si="6"/>
        <v>20</v>
      </c>
      <c r="R27" s="50" t="str">
        <f t="shared" si="0"/>
        <v>分類外</v>
      </c>
      <c r="S27" s="51">
        <v>120034</v>
      </c>
      <c r="T27" s="51">
        <v>2188508</v>
      </c>
    </row>
    <row r="28" spans="2:20" ht="18.75" customHeight="1" thickTop="1">
      <c r="B28" s="27" t="s">
        <v>29</v>
      </c>
      <c r="C28" s="28"/>
      <c r="D28" s="29">
        <f>S28</f>
        <v>6351579820</v>
      </c>
      <c r="E28" s="30"/>
      <c r="F28" s="31"/>
      <c r="G28" s="29">
        <f>T28</f>
        <v>6296667500</v>
      </c>
      <c r="H28" s="30"/>
      <c r="I28" s="32"/>
      <c r="R28" s="52" t="s">
        <v>130</v>
      </c>
      <c r="S28" s="53">
        <f>SUM(S6:S27)</f>
        <v>6351579820</v>
      </c>
      <c r="T28" s="53">
        <f>SUM(T6:T27)</f>
        <v>6296667500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5" priority="1" stopIfTrue="1" operator="equal">
      <formula>0</formula>
    </cfRule>
    <cfRule type="expression" dxfId="214" priority="2" stopIfTrue="1">
      <formula>$F6&lt;=5</formula>
    </cfRule>
  </conditionalFormatting>
  <conditionalFormatting sqref="G6:I27">
    <cfRule type="cellIs" dxfId="213" priority="3" stopIfTrue="1" operator="equal">
      <formula>0</formula>
    </cfRule>
    <cfRule type="expression" dxfId="2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E34E-56D8-4167-B53B-374A7C2BEB0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164325248</v>
      </c>
      <c r="E6" s="20">
        <f>IFERROR(S6/$S$28,"-")</f>
        <v>1.9020280065072885E-2</v>
      </c>
      <c r="F6" s="55">
        <f>_xlfn.IFS(D6&gt;0,RANK(D6,$D$6:$D$27),D6=0,"")</f>
        <v>11</v>
      </c>
      <c r="G6" s="19">
        <f>T6</f>
        <v>147306824</v>
      </c>
      <c r="H6" s="20">
        <f>IFERROR(T6/$T$28,"-")</f>
        <v>1.8364375325783482E-2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164325248</v>
      </c>
      <c r="T6" s="51">
        <v>147306824</v>
      </c>
    </row>
    <row r="7" spans="2:20" ht="18.75" customHeight="1">
      <c r="B7" s="21" t="s">
        <v>6</v>
      </c>
      <c r="C7" s="22"/>
      <c r="D7" s="23">
        <f>S7</f>
        <v>977173833</v>
      </c>
      <c r="E7" s="24">
        <f>IFERROR(S7/$S$28,"-")</f>
        <v>0.11310568644886974</v>
      </c>
      <c r="F7" s="56">
        <f>_xlfn.IFS(D7&gt;0,RANK(D7,$D$6:$D$27),D7=0,"")</f>
        <v>3</v>
      </c>
      <c r="G7" s="23">
        <f>T7</f>
        <v>820240445</v>
      </c>
      <c r="H7" s="24">
        <f>IFERROR(T7/$T$28,"-")</f>
        <v>0.10225733594913201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977173833</v>
      </c>
      <c r="T7" s="51">
        <v>820240445</v>
      </c>
    </row>
    <row r="8" spans="2:20" ht="18.75" customHeight="1">
      <c r="B8" s="21" t="s">
        <v>7</v>
      </c>
      <c r="C8" s="22"/>
      <c r="D8" s="23">
        <f t="shared" ref="D8:D27" si="1">S8</f>
        <v>196024416</v>
      </c>
      <c r="E8" s="24">
        <f t="shared" ref="E8:E27" si="2">IFERROR(S8/$S$28,"-")</f>
        <v>2.2689387889512597E-2</v>
      </c>
      <c r="F8" s="56">
        <f t="shared" ref="F8:F27" si="3">_xlfn.IFS(D8&gt;0,RANK(D8,$D$6:$D$27),D8=0,"")</f>
        <v>10</v>
      </c>
      <c r="G8" s="23">
        <f t="shared" ref="G8:G27" si="4">T8</f>
        <v>33089887</v>
      </c>
      <c r="H8" s="24">
        <f t="shared" ref="H8:H27" si="5">IFERROR(T8/$T$28,"-")</f>
        <v>4.1252339019661683E-3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196024416</v>
      </c>
      <c r="T8" s="51">
        <v>33089887</v>
      </c>
    </row>
    <row r="9" spans="2:20" ht="18.75" customHeight="1">
      <c r="B9" s="21" t="s">
        <v>1</v>
      </c>
      <c r="C9" s="22"/>
      <c r="D9" s="23">
        <f t="shared" si="1"/>
        <v>162422849</v>
      </c>
      <c r="E9" s="24">
        <f t="shared" si="2"/>
        <v>1.8800081634120176E-2</v>
      </c>
      <c r="F9" s="56">
        <f t="shared" si="3"/>
        <v>12</v>
      </c>
      <c r="G9" s="23">
        <f t="shared" si="4"/>
        <v>939702518</v>
      </c>
      <c r="H9" s="24">
        <f t="shared" si="5"/>
        <v>0.1171503754309156</v>
      </c>
      <c r="I9" s="58">
        <f t="shared" si="6"/>
        <v>3</v>
      </c>
      <c r="R9" s="50" t="str">
        <f t="shared" si="0"/>
        <v>Ⅳ．内分泌，栄養及び代謝疾患</v>
      </c>
      <c r="S9" s="51">
        <v>162422849</v>
      </c>
      <c r="T9" s="51">
        <v>939702518</v>
      </c>
    </row>
    <row r="10" spans="2:20" ht="18.75" customHeight="1">
      <c r="B10" s="21" t="s">
        <v>9</v>
      </c>
      <c r="C10" s="22"/>
      <c r="D10" s="23">
        <f t="shared" si="1"/>
        <v>301302218</v>
      </c>
      <c r="E10" s="24">
        <f t="shared" si="2"/>
        <v>3.4875058095683774E-2</v>
      </c>
      <c r="F10" s="56">
        <f t="shared" si="3"/>
        <v>9</v>
      </c>
      <c r="G10" s="23">
        <f t="shared" si="4"/>
        <v>103190464</v>
      </c>
      <c r="H10" s="24">
        <f t="shared" si="5"/>
        <v>1.2864498463002288E-2</v>
      </c>
      <c r="I10" s="58">
        <f t="shared" si="6"/>
        <v>14</v>
      </c>
      <c r="R10" s="50" t="str">
        <f t="shared" si="0"/>
        <v>Ⅴ．精神及び行動の障害</v>
      </c>
      <c r="S10" s="51">
        <v>301302218</v>
      </c>
      <c r="T10" s="51">
        <v>103190464</v>
      </c>
    </row>
    <row r="11" spans="2:20" ht="18.75" customHeight="1">
      <c r="B11" s="21" t="s">
        <v>10</v>
      </c>
      <c r="C11" s="22"/>
      <c r="D11" s="23">
        <f t="shared" si="1"/>
        <v>492497080</v>
      </c>
      <c r="E11" s="24">
        <f t="shared" si="2"/>
        <v>5.7005435907393882E-2</v>
      </c>
      <c r="F11" s="56">
        <f t="shared" si="3"/>
        <v>7</v>
      </c>
      <c r="G11" s="23">
        <f t="shared" si="4"/>
        <v>530663912</v>
      </c>
      <c r="H11" s="24">
        <f t="shared" si="5"/>
        <v>6.6156549894908712E-2</v>
      </c>
      <c r="I11" s="58">
        <f t="shared" si="6"/>
        <v>7</v>
      </c>
      <c r="R11" s="50" t="str">
        <f t="shared" si="0"/>
        <v>Ⅵ．神経系の疾患</v>
      </c>
      <c r="S11" s="51">
        <v>492497080</v>
      </c>
      <c r="T11" s="51">
        <v>530663912</v>
      </c>
    </row>
    <row r="12" spans="2:20" ht="18.75" customHeight="1">
      <c r="B12" s="21" t="s">
        <v>11</v>
      </c>
      <c r="C12" s="22"/>
      <c r="D12" s="23">
        <f t="shared" si="1"/>
        <v>100430474</v>
      </c>
      <c r="E12" s="24">
        <f t="shared" si="2"/>
        <v>1.1624602827606995E-2</v>
      </c>
      <c r="F12" s="56">
        <f t="shared" si="3"/>
        <v>14</v>
      </c>
      <c r="G12" s="23">
        <f t="shared" si="4"/>
        <v>437859776</v>
      </c>
      <c r="H12" s="24">
        <f t="shared" si="5"/>
        <v>5.4586889107917244E-2</v>
      </c>
      <c r="I12" s="58">
        <f t="shared" si="6"/>
        <v>8</v>
      </c>
      <c r="R12" s="50" t="str">
        <f t="shared" si="0"/>
        <v>Ⅶ．眼及び付属器の疾患</v>
      </c>
      <c r="S12" s="51">
        <v>100430474</v>
      </c>
      <c r="T12" s="51">
        <v>437859776</v>
      </c>
    </row>
    <row r="13" spans="2:20" ht="18.75" customHeight="1">
      <c r="B13" s="21" t="s">
        <v>12</v>
      </c>
      <c r="C13" s="22"/>
      <c r="D13" s="23">
        <f t="shared" si="1"/>
        <v>16686186</v>
      </c>
      <c r="E13" s="24">
        <f t="shared" si="2"/>
        <v>1.9313887232830966E-3</v>
      </c>
      <c r="F13" s="56">
        <f t="shared" si="3"/>
        <v>18</v>
      </c>
      <c r="G13" s="23">
        <f t="shared" si="4"/>
        <v>38408022</v>
      </c>
      <c r="H13" s="24">
        <f t="shared" si="5"/>
        <v>4.7882325636791215E-3</v>
      </c>
      <c r="I13" s="58">
        <f t="shared" si="6"/>
        <v>15</v>
      </c>
      <c r="R13" s="50" t="str">
        <f t="shared" si="0"/>
        <v>Ⅷ．耳及び乳様突起の疾患</v>
      </c>
      <c r="S13" s="51">
        <v>16686186</v>
      </c>
      <c r="T13" s="51">
        <v>38408022</v>
      </c>
    </row>
    <row r="14" spans="2:20" ht="18.75" customHeight="1">
      <c r="B14" s="21" t="s">
        <v>13</v>
      </c>
      <c r="C14" s="22"/>
      <c r="D14" s="23">
        <f t="shared" si="1"/>
        <v>2097128748</v>
      </c>
      <c r="E14" s="24">
        <f t="shared" si="2"/>
        <v>0.24273796391578034</v>
      </c>
      <c r="F14" s="56">
        <f t="shared" si="3"/>
        <v>1</v>
      </c>
      <c r="G14" s="23">
        <f t="shared" si="4"/>
        <v>1299093727</v>
      </c>
      <c r="H14" s="24">
        <f t="shared" si="5"/>
        <v>0.16195478347967709</v>
      </c>
      <c r="I14" s="58">
        <f t="shared" si="6"/>
        <v>1</v>
      </c>
      <c r="R14" s="50" t="str">
        <f t="shared" si="0"/>
        <v>Ⅸ．循環器系の疾患</v>
      </c>
      <c r="S14" s="51">
        <v>2097128748</v>
      </c>
      <c r="T14" s="51">
        <v>1299093727</v>
      </c>
    </row>
    <row r="15" spans="2:20" ht="18.75" customHeight="1">
      <c r="B15" s="21" t="s">
        <v>2</v>
      </c>
      <c r="C15" s="22"/>
      <c r="D15" s="23">
        <f t="shared" si="1"/>
        <v>663486831</v>
      </c>
      <c r="E15" s="24">
        <f t="shared" si="2"/>
        <v>7.6797117294523612E-2</v>
      </c>
      <c r="F15" s="56">
        <f t="shared" si="3"/>
        <v>5</v>
      </c>
      <c r="G15" s="23">
        <f t="shared" si="4"/>
        <v>412524784</v>
      </c>
      <c r="H15" s="24">
        <f t="shared" si="5"/>
        <v>5.1428438675480234E-2</v>
      </c>
      <c r="I15" s="58">
        <f t="shared" si="6"/>
        <v>9</v>
      </c>
      <c r="R15" s="50" t="str">
        <f t="shared" si="0"/>
        <v>Ⅹ．呼吸器系の疾患</v>
      </c>
      <c r="S15" s="51">
        <v>663486831</v>
      </c>
      <c r="T15" s="51">
        <v>412524784</v>
      </c>
    </row>
    <row r="16" spans="2:20" ht="18.75" customHeight="1">
      <c r="B16" s="21" t="s">
        <v>15</v>
      </c>
      <c r="C16" s="22" t="s">
        <v>3</v>
      </c>
      <c r="D16" s="23">
        <f t="shared" si="1"/>
        <v>566227936</v>
      </c>
      <c r="E16" s="24">
        <f t="shared" si="2"/>
        <v>6.5539617645294312E-2</v>
      </c>
      <c r="F16" s="56">
        <f t="shared" si="3"/>
        <v>6</v>
      </c>
      <c r="G16" s="23">
        <f t="shared" si="4"/>
        <v>694580080</v>
      </c>
      <c r="H16" s="24">
        <f t="shared" si="5"/>
        <v>8.6591570821815539E-2</v>
      </c>
      <c r="I16" s="58">
        <f t="shared" si="6"/>
        <v>6</v>
      </c>
      <c r="R16" s="50" t="str">
        <f t="shared" si="0"/>
        <v>ⅩⅠ．消化器系の疾患</v>
      </c>
      <c r="S16" s="51">
        <v>566227936</v>
      </c>
      <c r="T16" s="51">
        <v>694580080</v>
      </c>
    </row>
    <row r="17" spans="2:20" ht="18.75" customHeight="1">
      <c r="B17" s="21" t="s">
        <v>17</v>
      </c>
      <c r="C17" s="22"/>
      <c r="D17" s="23">
        <f t="shared" si="1"/>
        <v>83426960</v>
      </c>
      <c r="E17" s="24">
        <f t="shared" si="2"/>
        <v>9.6564840977914294E-3</v>
      </c>
      <c r="F17" s="56">
        <f t="shared" si="3"/>
        <v>16</v>
      </c>
      <c r="G17" s="23">
        <f t="shared" si="4"/>
        <v>160938946</v>
      </c>
      <c r="H17" s="24">
        <f t="shared" si="5"/>
        <v>2.006385806593726E-2</v>
      </c>
      <c r="I17" s="58">
        <f t="shared" si="6"/>
        <v>10</v>
      </c>
      <c r="R17" s="50" t="str">
        <f t="shared" si="0"/>
        <v>ⅩⅡ．皮膚及び皮下組織の疾患</v>
      </c>
      <c r="S17" s="51">
        <v>83426960</v>
      </c>
      <c r="T17" s="51">
        <v>160938946</v>
      </c>
    </row>
    <row r="18" spans="2:20" ht="18.75" customHeight="1">
      <c r="B18" s="21" t="s">
        <v>18</v>
      </c>
      <c r="C18" s="22"/>
      <c r="D18" s="23">
        <f t="shared" si="1"/>
        <v>1118355515</v>
      </c>
      <c r="E18" s="24">
        <f t="shared" si="2"/>
        <v>0.1294471504927765</v>
      </c>
      <c r="F18" s="56">
        <f t="shared" si="3"/>
        <v>2</v>
      </c>
      <c r="G18" s="23">
        <f t="shared" si="4"/>
        <v>1148417534</v>
      </c>
      <c r="H18" s="24">
        <f t="shared" si="5"/>
        <v>0.14317035730189059</v>
      </c>
      <c r="I18" s="58">
        <f t="shared" si="6"/>
        <v>2</v>
      </c>
      <c r="R18" s="50" t="str">
        <f t="shared" si="0"/>
        <v>ⅩⅢ．筋骨格系及び結合組織の疾患</v>
      </c>
      <c r="S18" s="51">
        <v>1118355515</v>
      </c>
      <c r="T18" s="51">
        <v>1148417534</v>
      </c>
    </row>
    <row r="19" spans="2:20" ht="18.75" customHeight="1">
      <c r="B19" s="21" t="s">
        <v>19</v>
      </c>
      <c r="C19" s="22"/>
      <c r="D19" s="23">
        <f t="shared" si="1"/>
        <v>465106966</v>
      </c>
      <c r="E19" s="24">
        <f t="shared" si="2"/>
        <v>5.3835091449466924E-2</v>
      </c>
      <c r="F19" s="56">
        <f t="shared" si="3"/>
        <v>8</v>
      </c>
      <c r="G19" s="23">
        <f t="shared" si="4"/>
        <v>932453946</v>
      </c>
      <c r="H19" s="24">
        <f t="shared" si="5"/>
        <v>0.11624671399032975</v>
      </c>
      <c r="I19" s="58">
        <f t="shared" si="6"/>
        <v>4</v>
      </c>
      <c r="R19" s="50" t="str">
        <f t="shared" si="0"/>
        <v>ⅩⅣ．腎尿路生殖器系の疾患</v>
      </c>
      <c r="S19" s="51">
        <v>465106966</v>
      </c>
      <c r="T19" s="51">
        <v>932453946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857</v>
      </c>
      <c r="H20" s="24">
        <f t="shared" si="5"/>
        <v>1.0684005823244443E-7</v>
      </c>
      <c r="I20" s="58">
        <f t="shared" si="6"/>
        <v>22</v>
      </c>
      <c r="R20" s="50" t="str">
        <f t="shared" si="0"/>
        <v>ⅩⅤ．妊娠，分娩及び産じょく</v>
      </c>
      <c r="S20" s="51">
        <v>0</v>
      </c>
      <c r="T20" s="51">
        <v>857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3508</v>
      </c>
      <c r="H21" s="24">
        <f t="shared" si="5"/>
        <v>4.3733363393163953E-7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3508</v>
      </c>
    </row>
    <row r="22" spans="2:20" ht="18.75" customHeight="1">
      <c r="B22" s="21" t="s">
        <v>23</v>
      </c>
      <c r="C22" s="22"/>
      <c r="D22" s="23">
        <f t="shared" si="1"/>
        <v>660708</v>
      </c>
      <c r="E22" s="24">
        <f t="shared" si="2"/>
        <v>7.6475473819057762E-5</v>
      </c>
      <c r="F22" s="56">
        <f t="shared" si="3"/>
        <v>20</v>
      </c>
      <c r="G22" s="23">
        <f t="shared" si="4"/>
        <v>4278282</v>
      </c>
      <c r="H22" s="24">
        <f t="shared" si="5"/>
        <v>5.3336277481309086E-4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660708</v>
      </c>
      <c r="T22" s="51">
        <v>4278282</v>
      </c>
    </row>
    <row r="23" spans="2:20" ht="18.75" customHeight="1">
      <c r="B23" s="21" t="s">
        <v>24</v>
      </c>
      <c r="C23" s="22"/>
      <c r="D23" s="23">
        <f t="shared" si="1"/>
        <v>152511899</v>
      </c>
      <c r="E23" s="24">
        <f t="shared" si="2"/>
        <v>1.7652911330072109E-2</v>
      </c>
      <c r="F23" s="56">
        <f t="shared" si="3"/>
        <v>13</v>
      </c>
      <c r="G23" s="23">
        <f t="shared" si="4"/>
        <v>137167822</v>
      </c>
      <c r="H23" s="24">
        <f t="shared" si="5"/>
        <v>1.7100371166974996E-2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152511899</v>
      </c>
      <c r="T23" s="51">
        <v>137167822</v>
      </c>
    </row>
    <row r="24" spans="2:20" ht="18.75" customHeight="1">
      <c r="B24" s="21" t="s">
        <v>25</v>
      </c>
      <c r="C24" s="22"/>
      <c r="D24" s="23">
        <f t="shared" si="1"/>
        <v>920001849</v>
      </c>
      <c r="E24" s="24">
        <f t="shared" si="2"/>
        <v>0.10648815712339527</v>
      </c>
      <c r="F24" s="56">
        <f t="shared" si="3"/>
        <v>4</v>
      </c>
      <c r="G24" s="23">
        <f t="shared" si="4"/>
        <v>135981613</v>
      </c>
      <c r="H24" s="24">
        <f t="shared" si="5"/>
        <v>1.6952489441612279E-2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920001849</v>
      </c>
      <c r="T24" s="51">
        <v>135981613</v>
      </c>
    </row>
    <row r="25" spans="2:20" ht="18.75" customHeight="1">
      <c r="B25" s="21" t="s">
        <v>26</v>
      </c>
      <c r="C25" s="22"/>
      <c r="D25" s="23">
        <f t="shared" si="1"/>
        <v>71140031</v>
      </c>
      <c r="E25" s="24">
        <f t="shared" si="2"/>
        <v>8.2342995365993123E-3</v>
      </c>
      <c r="F25" s="56">
        <f t="shared" si="3"/>
        <v>17</v>
      </c>
      <c r="G25" s="23">
        <f t="shared" si="4"/>
        <v>22152653</v>
      </c>
      <c r="H25" s="24">
        <f t="shared" si="5"/>
        <v>2.7617161453012077E-3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71140031</v>
      </c>
      <c r="T25" s="51">
        <v>22152653</v>
      </c>
    </row>
    <row r="26" spans="2:20" ht="18.75" customHeight="1">
      <c r="B26" s="21" t="s">
        <v>27</v>
      </c>
      <c r="C26" s="22"/>
      <c r="D26" s="23">
        <f t="shared" si="1"/>
        <v>89650475</v>
      </c>
      <c r="E26" s="24">
        <f t="shared" si="2"/>
        <v>1.0376842044789215E-2</v>
      </c>
      <c r="F26" s="56">
        <f t="shared" si="3"/>
        <v>15</v>
      </c>
      <c r="G26" s="23">
        <f t="shared" si="4"/>
        <v>22295606</v>
      </c>
      <c r="H26" s="24">
        <f t="shared" si="5"/>
        <v>2.7795377402189468E-3</v>
      </c>
      <c r="I26" s="58">
        <f t="shared" si="6"/>
        <v>17</v>
      </c>
      <c r="R26" s="50" t="str">
        <f t="shared" si="0"/>
        <v>ⅩⅩⅡ．特殊目的用コード</v>
      </c>
      <c r="S26" s="51">
        <v>89650475</v>
      </c>
      <c r="T26" s="51">
        <v>22295606</v>
      </c>
    </row>
    <row r="27" spans="2:20" ht="18.75" customHeight="1" thickBot="1">
      <c r="B27" s="25" t="s">
        <v>28</v>
      </c>
      <c r="C27" s="26"/>
      <c r="D27" s="23">
        <f t="shared" si="1"/>
        <v>915508</v>
      </c>
      <c r="E27" s="24">
        <f t="shared" si="2"/>
        <v>1.0596800414878879E-4</v>
      </c>
      <c r="F27" s="56">
        <f t="shared" si="3"/>
        <v>19</v>
      </c>
      <c r="G27" s="23">
        <f t="shared" si="4"/>
        <v>984744</v>
      </c>
      <c r="H27" s="24">
        <f t="shared" si="5"/>
        <v>1.2276558495221735E-4</v>
      </c>
      <c r="I27" s="58">
        <f t="shared" si="6"/>
        <v>20</v>
      </c>
      <c r="R27" s="50" t="str">
        <f t="shared" si="0"/>
        <v>分類外</v>
      </c>
      <c r="S27" s="51">
        <v>915508</v>
      </c>
      <c r="T27" s="51">
        <v>984744</v>
      </c>
    </row>
    <row r="28" spans="2:20" ht="18.75" customHeight="1" thickTop="1">
      <c r="B28" s="27" t="s">
        <v>29</v>
      </c>
      <c r="C28" s="28"/>
      <c r="D28" s="29">
        <f>S28</f>
        <v>8639475730</v>
      </c>
      <c r="E28" s="30"/>
      <c r="F28" s="31"/>
      <c r="G28" s="29">
        <f>T28</f>
        <v>8021335950</v>
      </c>
      <c r="H28" s="30"/>
      <c r="I28" s="32"/>
      <c r="R28" s="52" t="s">
        <v>130</v>
      </c>
      <c r="S28" s="53">
        <f>SUM(S6:S27)</f>
        <v>8639475730</v>
      </c>
      <c r="T28" s="53">
        <f>SUM(T6:T27)</f>
        <v>8021335950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1" priority="1" stopIfTrue="1" operator="equal">
      <formula>0</formula>
    </cfRule>
    <cfRule type="expression" dxfId="210" priority="2" stopIfTrue="1">
      <formula>$F6&lt;=5</formula>
    </cfRule>
  </conditionalFormatting>
  <conditionalFormatting sqref="G6:I27">
    <cfRule type="cellIs" dxfId="209" priority="3" stopIfTrue="1" operator="equal">
      <formula>0</formula>
    </cfRule>
    <cfRule type="expression" dxfId="20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580A-22C1-4A80-A2D5-AC317B39C9D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260999909</v>
      </c>
      <c r="E6" s="20">
        <f>IFERROR(S6/$S$28,"-")</f>
        <v>2.0453415180333185E-2</v>
      </c>
      <c r="F6" s="55">
        <f>_xlfn.IFS(D6&gt;0,RANK(D6,$D$6:$D$27),D6=0,"")</f>
        <v>12</v>
      </c>
      <c r="G6" s="19">
        <f>T6</f>
        <v>230335876</v>
      </c>
      <c r="H6" s="20">
        <f>IFERROR(T6/$T$28,"-")</f>
        <v>1.6677336580909266E-2</v>
      </c>
      <c r="I6" s="57">
        <f>_xlfn.IFS(G6&gt;0,RANK(G6,$G$6:$G$27),G6=0,"")</f>
        <v>12</v>
      </c>
      <c r="R6" s="50" t="str">
        <f>B6</f>
        <v>Ⅰ．感染症及び寄生虫症</v>
      </c>
      <c r="S6" s="51">
        <v>260999909</v>
      </c>
      <c r="T6" s="51">
        <v>230335876</v>
      </c>
    </row>
    <row r="7" spans="2:20" ht="18.75" customHeight="1">
      <c r="B7" s="21" t="s">
        <v>6</v>
      </c>
      <c r="C7" s="22"/>
      <c r="D7" s="23">
        <f>S7</f>
        <v>1336923049</v>
      </c>
      <c r="E7" s="24">
        <f>IFERROR(S7/$S$28,"-")</f>
        <v>0.10476878053376611</v>
      </c>
      <c r="F7" s="56">
        <f>_xlfn.IFS(D7&gt;0,RANK(D7,$D$6:$D$27),D7=0,"")</f>
        <v>3</v>
      </c>
      <c r="G7" s="23">
        <f>T7</f>
        <v>1372192466</v>
      </c>
      <c r="H7" s="24">
        <f>IFERROR(T7/$T$28,"-")</f>
        <v>9.93528060269252E-2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1336923049</v>
      </c>
      <c r="T7" s="51">
        <v>1372192466</v>
      </c>
    </row>
    <row r="8" spans="2:20" ht="18.75" customHeight="1">
      <c r="B8" s="21" t="s">
        <v>7</v>
      </c>
      <c r="C8" s="22"/>
      <c r="D8" s="23">
        <f t="shared" ref="D8:D27" si="1">S8</f>
        <v>229457834</v>
      </c>
      <c r="E8" s="24">
        <f t="shared" ref="E8:E27" si="2">IFERROR(S8/$S$28,"-")</f>
        <v>1.7981601461715346E-2</v>
      </c>
      <c r="F8" s="56">
        <f t="shared" ref="F8:F27" si="3">_xlfn.IFS(D8&gt;0,RANK(D8,$D$6:$D$27),D8=0,"")</f>
        <v>13</v>
      </c>
      <c r="G8" s="23">
        <f t="shared" ref="G8:G27" si="4">T8</f>
        <v>68247781</v>
      </c>
      <c r="H8" s="24">
        <f t="shared" ref="H8:H27" si="5">IFERROR(T8/$T$28,"-")</f>
        <v>4.9414413177962099E-3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229457834</v>
      </c>
      <c r="T8" s="51">
        <v>68247781</v>
      </c>
    </row>
    <row r="9" spans="2:20" ht="18.75" customHeight="1">
      <c r="B9" s="21" t="s">
        <v>1</v>
      </c>
      <c r="C9" s="22"/>
      <c r="D9" s="23">
        <f t="shared" si="1"/>
        <v>303695016</v>
      </c>
      <c r="E9" s="24">
        <f t="shared" si="2"/>
        <v>2.3799242973858391E-2</v>
      </c>
      <c r="F9" s="56">
        <f t="shared" si="3"/>
        <v>11</v>
      </c>
      <c r="G9" s="23">
        <f t="shared" si="4"/>
        <v>1720049735</v>
      </c>
      <c r="H9" s="24">
        <f t="shared" si="5"/>
        <v>0.12453921145353314</v>
      </c>
      <c r="I9" s="58">
        <f t="shared" si="6"/>
        <v>3</v>
      </c>
      <c r="R9" s="50" t="str">
        <f t="shared" si="0"/>
        <v>Ⅳ．内分泌，栄養及び代謝疾患</v>
      </c>
      <c r="S9" s="51">
        <v>303695016</v>
      </c>
      <c r="T9" s="51">
        <v>1720049735</v>
      </c>
    </row>
    <row r="10" spans="2:20" ht="18.75" customHeight="1">
      <c r="B10" s="21" t="s">
        <v>9</v>
      </c>
      <c r="C10" s="22"/>
      <c r="D10" s="23">
        <f t="shared" si="1"/>
        <v>414743171</v>
      </c>
      <c r="E10" s="24">
        <f t="shared" si="2"/>
        <v>3.2501598572093456E-2</v>
      </c>
      <c r="F10" s="56">
        <f t="shared" si="3"/>
        <v>9</v>
      </c>
      <c r="G10" s="23">
        <f t="shared" si="4"/>
        <v>165787133</v>
      </c>
      <c r="H10" s="24">
        <f t="shared" si="5"/>
        <v>1.2003721981307721E-2</v>
      </c>
      <c r="I10" s="58">
        <f t="shared" si="6"/>
        <v>14</v>
      </c>
      <c r="R10" s="50" t="str">
        <f t="shared" si="0"/>
        <v>Ⅴ．精神及び行動の障害</v>
      </c>
      <c r="S10" s="51">
        <v>414743171</v>
      </c>
      <c r="T10" s="51">
        <v>165787133</v>
      </c>
    </row>
    <row r="11" spans="2:20" ht="18.75" customHeight="1">
      <c r="B11" s="21" t="s">
        <v>10</v>
      </c>
      <c r="C11" s="22"/>
      <c r="D11" s="23">
        <f t="shared" si="1"/>
        <v>702818966</v>
      </c>
      <c r="E11" s="24">
        <f t="shared" si="2"/>
        <v>5.5076831878169245E-2</v>
      </c>
      <c r="F11" s="56">
        <f t="shared" si="3"/>
        <v>8</v>
      </c>
      <c r="G11" s="23">
        <f t="shared" si="4"/>
        <v>825072519</v>
      </c>
      <c r="H11" s="24">
        <f t="shared" si="5"/>
        <v>5.9738901043021431E-2</v>
      </c>
      <c r="I11" s="58">
        <f t="shared" si="6"/>
        <v>8</v>
      </c>
      <c r="R11" s="50" t="str">
        <f t="shared" si="0"/>
        <v>Ⅵ．神経系の疾患</v>
      </c>
      <c r="S11" s="51">
        <v>702818966</v>
      </c>
      <c r="T11" s="51">
        <v>825072519</v>
      </c>
    </row>
    <row r="12" spans="2:20" ht="18.75" customHeight="1">
      <c r="B12" s="21" t="s">
        <v>11</v>
      </c>
      <c r="C12" s="22"/>
      <c r="D12" s="23">
        <f t="shared" si="1"/>
        <v>117392853</v>
      </c>
      <c r="E12" s="24">
        <f t="shared" si="2"/>
        <v>9.1995616811223566E-3</v>
      </c>
      <c r="F12" s="56">
        <f t="shared" si="3"/>
        <v>16</v>
      </c>
      <c r="G12" s="23">
        <f t="shared" si="4"/>
        <v>881242365</v>
      </c>
      <c r="H12" s="24">
        <f t="shared" si="5"/>
        <v>6.3805846426031765E-2</v>
      </c>
      <c r="I12" s="58">
        <f t="shared" si="6"/>
        <v>7</v>
      </c>
      <c r="R12" s="50" t="str">
        <f t="shared" si="0"/>
        <v>Ⅶ．眼及び付属器の疾患</v>
      </c>
      <c r="S12" s="51">
        <v>117392853</v>
      </c>
      <c r="T12" s="51">
        <v>881242365</v>
      </c>
    </row>
    <row r="13" spans="2:20" ht="18.75" customHeight="1">
      <c r="B13" s="21" t="s">
        <v>12</v>
      </c>
      <c r="C13" s="22"/>
      <c r="D13" s="23">
        <f t="shared" si="1"/>
        <v>14851811</v>
      </c>
      <c r="E13" s="24">
        <f t="shared" si="2"/>
        <v>1.1638711205942964E-3</v>
      </c>
      <c r="F13" s="56">
        <f t="shared" si="3"/>
        <v>18</v>
      </c>
      <c r="G13" s="23">
        <f t="shared" si="4"/>
        <v>69300042</v>
      </c>
      <c r="H13" s="24">
        <f t="shared" si="5"/>
        <v>5.0176296700959796E-3</v>
      </c>
      <c r="I13" s="58">
        <f t="shared" si="6"/>
        <v>15</v>
      </c>
      <c r="R13" s="50" t="str">
        <f t="shared" si="0"/>
        <v>Ⅷ．耳及び乳様突起の疾患</v>
      </c>
      <c r="S13" s="51">
        <v>14851811</v>
      </c>
      <c r="T13" s="51">
        <v>69300042</v>
      </c>
    </row>
    <row r="14" spans="2:20" ht="18.75" customHeight="1">
      <c r="B14" s="21" t="s">
        <v>13</v>
      </c>
      <c r="C14" s="22"/>
      <c r="D14" s="23">
        <f t="shared" si="1"/>
        <v>2849114694</v>
      </c>
      <c r="E14" s="24">
        <f t="shared" si="2"/>
        <v>0.22327259023209062</v>
      </c>
      <c r="F14" s="56">
        <f t="shared" si="3"/>
        <v>1</v>
      </c>
      <c r="G14" s="23">
        <f t="shared" si="4"/>
        <v>2199791401</v>
      </c>
      <c r="H14" s="24">
        <f t="shared" si="5"/>
        <v>0.15927463076688472</v>
      </c>
      <c r="I14" s="58">
        <f t="shared" si="6"/>
        <v>1</v>
      </c>
      <c r="R14" s="50" t="str">
        <f t="shared" si="0"/>
        <v>Ⅸ．循環器系の疾患</v>
      </c>
      <c r="S14" s="51">
        <v>2849114694</v>
      </c>
      <c r="T14" s="51">
        <v>2199791401</v>
      </c>
    </row>
    <row r="15" spans="2:20" ht="18.75" customHeight="1">
      <c r="B15" s="21" t="s">
        <v>2</v>
      </c>
      <c r="C15" s="22"/>
      <c r="D15" s="23">
        <f t="shared" si="1"/>
        <v>1039368657</v>
      </c>
      <c r="E15" s="24">
        <f t="shared" si="2"/>
        <v>8.1450751260784215E-2</v>
      </c>
      <c r="F15" s="56">
        <f t="shared" si="3"/>
        <v>5</v>
      </c>
      <c r="G15" s="23">
        <f t="shared" si="4"/>
        <v>719847198</v>
      </c>
      <c r="H15" s="24">
        <f t="shared" si="5"/>
        <v>5.2120122216091233E-2</v>
      </c>
      <c r="I15" s="58">
        <f t="shared" si="6"/>
        <v>9</v>
      </c>
      <c r="R15" s="50" t="str">
        <f t="shared" si="0"/>
        <v>Ⅹ．呼吸器系の疾患</v>
      </c>
      <c r="S15" s="51">
        <v>1039368657</v>
      </c>
      <c r="T15" s="51">
        <v>719847198</v>
      </c>
    </row>
    <row r="16" spans="2:20" ht="18.75" customHeight="1">
      <c r="B16" s="21" t="s">
        <v>15</v>
      </c>
      <c r="C16" s="22" t="s">
        <v>3</v>
      </c>
      <c r="D16" s="23">
        <f t="shared" si="1"/>
        <v>863498257</v>
      </c>
      <c r="E16" s="24">
        <f t="shared" si="2"/>
        <v>6.766856136304264E-2</v>
      </c>
      <c r="F16" s="56">
        <f t="shared" si="3"/>
        <v>6</v>
      </c>
      <c r="G16" s="23">
        <f t="shared" si="4"/>
        <v>1196850698</v>
      </c>
      <c r="H16" s="24">
        <f t="shared" si="5"/>
        <v>8.6657286195582439E-2</v>
      </c>
      <c r="I16" s="58">
        <f t="shared" si="6"/>
        <v>6</v>
      </c>
      <c r="R16" s="50" t="str">
        <f t="shared" si="0"/>
        <v>ⅩⅠ．消化器系の疾患</v>
      </c>
      <c r="S16" s="51">
        <v>863498257</v>
      </c>
      <c r="T16" s="51">
        <v>1196850698</v>
      </c>
    </row>
    <row r="17" spans="2:20" ht="18.75" customHeight="1">
      <c r="B17" s="21" t="s">
        <v>17</v>
      </c>
      <c r="C17" s="22"/>
      <c r="D17" s="23">
        <f t="shared" si="1"/>
        <v>152176236</v>
      </c>
      <c r="E17" s="24">
        <f t="shared" si="2"/>
        <v>1.1925382454782255E-2</v>
      </c>
      <c r="F17" s="56">
        <f t="shared" si="3"/>
        <v>14</v>
      </c>
      <c r="G17" s="23">
        <f t="shared" si="4"/>
        <v>265514628</v>
      </c>
      <c r="H17" s="24">
        <f t="shared" si="5"/>
        <v>1.9224433879813475E-2</v>
      </c>
      <c r="I17" s="58">
        <f t="shared" si="6"/>
        <v>10</v>
      </c>
      <c r="R17" s="50" t="str">
        <f t="shared" si="0"/>
        <v>ⅩⅡ．皮膚及び皮下組織の疾患</v>
      </c>
      <c r="S17" s="51">
        <v>152176236</v>
      </c>
      <c r="T17" s="51">
        <v>265514628</v>
      </c>
    </row>
    <row r="18" spans="2:20" ht="18.75" customHeight="1">
      <c r="B18" s="21" t="s">
        <v>18</v>
      </c>
      <c r="C18" s="22"/>
      <c r="D18" s="23">
        <f t="shared" si="1"/>
        <v>1791387514</v>
      </c>
      <c r="E18" s="24">
        <f t="shared" si="2"/>
        <v>0.14038316225124403</v>
      </c>
      <c r="F18" s="56">
        <f t="shared" si="3"/>
        <v>2</v>
      </c>
      <c r="G18" s="23">
        <f t="shared" si="4"/>
        <v>2006904689</v>
      </c>
      <c r="H18" s="24">
        <f t="shared" si="5"/>
        <v>0.14530877935948647</v>
      </c>
      <c r="I18" s="58">
        <f t="shared" si="6"/>
        <v>2</v>
      </c>
      <c r="R18" s="50" t="str">
        <f t="shared" si="0"/>
        <v>ⅩⅢ．筋骨格系及び結合組織の疾患</v>
      </c>
      <c r="S18" s="51">
        <v>1791387514</v>
      </c>
      <c r="T18" s="51">
        <v>2006904689</v>
      </c>
    </row>
    <row r="19" spans="2:20" ht="18.75" customHeight="1">
      <c r="B19" s="21" t="s">
        <v>19</v>
      </c>
      <c r="C19" s="22"/>
      <c r="D19" s="23">
        <f t="shared" si="1"/>
        <v>799495288</v>
      </c>
      <c r="E19" s="24">
        <f t="shared" si="2"/>
        <v>6.2652930121075451E-2</v>
      </c>
      <c r="F19" s="56">
        <f t="shared" si="3"/>
        <v>7</v>
      </c>
      <c r="G19" s="23">
        <f t="shared" si="4"/>
        <v>1570838115</v>
      </c>
      <c r="H19" s="24">
        <f t="shared" si="5"/>
        <v>0.11373562995447595</v>
      </c>
      <c r="I19" s="58">
        <f t="shared" si="6"/>
        <v>4</v>
      </c>
      <c r="R19" s="50" t="str">
        <f t="shared" si="0"/>
        <v>ⅩⅣ．腎尿路生殖器系の疾患</v>
      </c>
      <c r="S19" s="51">
        <v>799495288</v>
      </c>
      <c r="T19" s="51">
        <v>1570838115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117518</v>
      </c>
      <c r="H20" s="24">
        <f t="shared" si="5"/>
        <v>8.5088231774857999E-6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117518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591</v>
      </c>
      <c r="H21" s="24">
        <f t="shared" si="5"/>
        <v>4.2791014975528071E-8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591</v>
      </c>
    </row>
    <row r="22" spans="2:20" ht="18.75" customHeight="1">
      <c r="B22" s="21" t="s">
        <v>23</v>
      </c>
      <c r="C22" s="22"/>
      <c r="D22" s="23">
        <f t="shared" si="1"/>
        <v>9740804</v>
      </c>
      <c r="E22" s="24">
        <f t="shared" si="2"/>
        <v>7.6334397650019948E-4</v>
      </c>
      <c r="F22" s="56">
        <f t="shared" si="3"/>
        <v>19</v>
      </c>
      <c r="G22" s="23">
        <f t="shared" si="4"/>
        <v>4182974</v>
      </c>
      <c r="H22" s="24">
        <f t="shared" si="5"/>
        <v>3.028658258481295E-4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9740804</v>
      </c>
      <c r="T22" s="51">
        <v>4182974</v>
      </c>
    </row>
    <row r="23" spans="2:20" ht="18.75" customHeight="1">
      <c r="B23" s="21" t="s">
        <v>24</v>
      </c>
      <c r="C23" s="22"/>
      <c r="D23" s="23">
        <f t="shared" si="1"/>
        <v>316362716</v>
      </c>
      <c r="E23" s="24">
        <f t="shared" si="2"/>
        <v>2.4791954919516222E-2</v>
      </c>
      <c r="F23" s="56">
        <f t="shared" si="3"/>
        <v>10</v>
      </c>
      <c r="G23" s="23">
        <f t="shared" si="4"/>
        <v>246178530</v>
      </c>
      <c r="H23" s="24">
        <f t="shared" si="5"/>
        <v>1.7824414828906069E-2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316362716</v>
      </c>
      <c r="T23" s="51">
        <v>246178530</v>
      </c>
    </row>
    <row r="24" spans="2:20" ht="18.75" customHeight="1">
      <c r="B24" s="21" t="s">
        <v>25</v>
      </c>
      <c r="C24" s="22"/>
      <c r="D24" s="23">
        <f t="shared" si="1"/>
        <v>1328575776</v>
      </c>
      <c r="E24" s="24">
        <f t="shared" si="2"/>
        <v>0.1041146414539989</v>
      </c>
      <c r="F24" s="56">
        <f t="shared" si="3"/>
        <v>4</v>
      </c>
      <c r="G24" s="23">
        <f t="shared" si="4"/>
        <v>212906114</v>
      </c>
      <c r="H24" s="24">
        <f t="shared" si="5"/>
        <v>1.5415344691295239E-2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1328575776</v>
      </c>
      <c r="T24" s="51">
        <v>212906114</v>
      </c>
    </row>
    <row r="25" spans="2:20" ht="18.75" customHeight="1">
      <c r="B25" s="21" t="s">
        <v>26</v>
      </c>
      <c r="C25" s="22"/>
      <c r="D25" s="23">
        <f t="shared" si="1"/>
        <v>120009692</v>
      </c>
      <c r="E25" s="24">
        <f t="shared" si="2"/>
        <v>9.4046318465954327E-3</v>
      </c>
      <c r="F25" s="56">
        <f t="shared" si="3"/>
        <v>15</v>
      </c>
      <c r="G25" s="23">
        <f t="shared" si="4"/>
        <v>34354707</v>
      </c>
      <c r="H25" s="24">
        <f t="shared" si="5"/>
        <v>2.4874327947832131E-3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120009692</v>
      </c>
      <c r="T25" s="51">
        <v>34354707</v>
      </c>
    </row>
    <row r="26" spans="2:20" ht="18.75" customHeight="1">
      <c r="B26" s="21" t="s">
        <v>27</v>
      </c>
      <c r="C26" s="22"/>
      <c r="D26" s="23">
        <f t="shared" si="1"/>
        <v>107263682</v>
      </c>
      <c r="E26" s="24">
        <f t="shared" si="2"/>
        <v>8.4057830905880943E-3</v>
      </c>
      <c r="F26" s="56">
        <f t="shared" si="3"/>
        <v>17</v>
      </c>
      <c r="G26" s="23">
        <f t="shared" si="4"/>
        <v>20256161</v>
      </c>
      <c r="H26" s="24">
        <f t="shared" si="5"/>
        <v>1.4666356830756475E-3</v>
      </c>
      <c r="I26" s="58">
        <f t="shared" si="6"/>
        <v>18</v>
      </c>
      <c r="R26" s="50" t="str">
        <f t="shared" si="0"/>
        <v>ⅩⅩⅡ．特殊目的用コード</v>
      </c>
      <c r="S26" s="51">
        <v>107263682</v>
      </c>
      <c r="T26" s="51">
        <v>20256161</v>
      </c>
    </row>
    <row r="27" spans="2:20" ht="18.75" customHeight="1" thickBot="1">
      <c r="B27" s="25" t="s">
        <v>28</v>
      </c>
      <c r="C27" s="26"/>
      <c r="D27" s="23">
        <f t="shared" si="1"/>
        <v>2824755</v>
      </c>
      <c r="E27" s="24">
        <f t="shared" si="2"/>
        <v>2.2136362812954876E-4</v>
      </c>
      <c r="F27" s="56">
        <f t="shared" si="3"/>
        <v>20</v>
      </c>
      <c r="G27" s="23">
        <f t="shared" si="4"/>
        <v>1339389</v>
      </c>
      <c r="H27" s="24">
        <f t="shared" si="5"/>
        <v>9.6977689944259836E-5</v>
      </c>
      <c r="I27" s="58">
        <f t="shared" si="6"/>
        <v>20</v>
      </c>
      <c r="R27" s="50" t="str">
        <f t="shared" si="0"/>
        <v>分類外</v>
      </c>
      <c r="S27" s="51">
        <v>2824755</v>
      </c>
      <c r="T27" s="51">
        <v>1339389</v>
      </c>
    </row>
    <row r="28" spans="2:20" ht="18.75" customHeight="1" thickTop="1">
      <c r="B28" s="27" t="s">
        <v>29</v>
      </c>
      <c r="C28" s="28"/>
      <c r="D28" s="29">
        <f>S28</f>
        <v>12760700680</v>
      </c>
      <c r="E28" s="30"/>
      <c r="F28" s="31"/>
      <c r="G28" s="29">
        <f>T28</f>
        <v>13811310630</v>
      </c>
      <c r="H28" s="30"/>
      <c r="I28" s="32"/>
      <c r="R28" s="52" t="s">
        <v>130</v>
      </c>
      <c r="S28" s="53">
        <f>SUM(S6:S27)</f>
        <v>12760700680</v>
      </c>
      <c r="T28" s="53">
        <f>SUM(T6:T27)</f>
        <v>13811310630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7" priority="1" stopIfTrue="1" operator="equal">
      <formula>0</formula>
    </cfRule>
    <cfRule type="expression" dxfId="206" priority="2" stopIfTrue="1">
      <formula>$F6&lt;=5</formula>
    </cfRule>
  </conditionalFormatting>
  <conditionalFormatting sqref="G6:I27">
    <cfRule type="cellIs" dxfId="205" priority="3" stopIfTrue="1" operator="equal">
      <formula>0</formula>
    </cfRule>
    <cfRule type="expression" dxfId="20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2478-2C1F-455A-851D-68EE0EDEDA8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130069195</v>
      </c>
      <c r="E6" s="20">
        <f>IFERROR(S6/$S$28,"-")</f>
        <v>2.1835069145059775E-2</v>
      </c>
      <c r="F6" s="55">
        <f>_xlfn.IFS(D6&gt;0,RANK(D6,$D$6:$D$27),D6=0,"")</f>
        <v>10</v>
      </c>
      <c r="G6" s="19">
        <f>T6</f>
        <v>111438734</v>
      </c>
      <c r="H6" s="20">
        <f>IFERROR(T6/$T$28,"-")</f>
        <v>1.981986395333607E-2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130069195</v>
      </c>
      <c r="T6" s="51">
        <v>111438734</v>
      </c>
    </row>
    <row r="7" spans="2:20" ht="18.75" customHeight="1">
      <c r="B7" s="21" t="s">
        <v>6</v>
      </c>
      <c r="C7" s="22"/>
      <c r="D7" s="23">
        <f>S7</f>
        <v>642285756</v>
      </c>
      <c r="E7" s="24">
        <f>IFERROR(S7/$S$28,"-")</f>
        <v>0.10782225486324407</v>
      </c>
      <c r="F7" s="56">
        <f>_xlfn.IFS(D7&gt;0,RANK(D7,$D$6:$D$27),D7=0,"")</f>
        <v>4</v>
      </c>
      <c r="G7" s="23">
        <f>T7</f>
        <v>606984411</v>
      </c>
      <c r="H7" s="24">
        <f>IFERROR(T7/$T$28,"-")</f>
        <v>0.10795481980094843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642285756</v>
      </c>
      <c r="T7" s="51">
        <v>606984411</v>
      </c>
    </row>
    <row r="8" spans="2:20" ht="18.75" customHeight="1">
      <c r="B8" s="21" t="s">
        <v>7</v>
      </c>
      <c r="C8" s="22"/>
      <c r="D8" s="23">
        <f t="shared" ref="D8:D27" si="1">S8</f>
        <v>94437265</v>
      </c>
      <c r="E8" s="24">
        <f t="shared" ref="E8:E27" si="2">IFERROR(S8/$S$28,"-")</f>
        <v>1.5853440248825509E-2</v>
      </c>
      <c r="F8" s="56">
        <f t="shared" ref="F8:F27" si="3">_xlfn.IFS(D8&gt;0,RANK(D8,$D$6:$D$27),D8=0,"")</f>
        <v>13</v>
      </c>
      <c r="G8" s="23">
        <f t="shared" ref="G8:G27" si="4">T8</f>
        <v>37101210</v>
      </c>
      <c r="H8" s="24">
        <f t="shared" ref="H8:H27" si="5">IFERROR(T8/$T$28,"-")</f>
        <v>6.5986117062685912E-3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94437265</v>
      </c>
      <c r="T8" s="51">
        <v>37101210</v>
      </c>
    </row>
    <row r="9" spans="2:20" ht="18.75" customHeight="1">
      <c r="B9" s="21" t="s">
        <v>1</v>
      </c>
      <c r="C9" s="22"/>
      <c r="D9" s="23">
        <f t="shared" si="1"/>
        <v>103271724</v>
      </c>
      <c r="E9" s="24">
        <f t="shared" si="2"/>
        <v>1.733650488318567E-2</v>
      </c>
      <c r="F9" s="56">
        <f t="shared" si="3"/>
        <v>12</v>
      </c>
      <c r="G9" s="23">
        <f t="shared" si="4"/>
        <v>703814922</v>
      </c>
      <c r="H9" s="24">
        <f t="shared" si="5"/>
        <v>0.12517654770169803</v>
      </c>
      <c r="I9" s="58">
        <f t="shared" si="6"/>
        <v>2</v>
      </c>
      <c r="R9" s="50" t="str">
        <f t="shared" si="0"/>
        <v>Ⅳ．内分泌，栄養及び代謝疾患</v>
      </c>
      <c r="S9" s="51">
        <v>103271724</v>
      </c>
      <c r="T9" s="51">
        <v>703814922</v>
      </c>
    </row>
    <row r="10" spans="2:20" ht="18.75" customHeight="1">
      <c r="B10" s="21" t="s">
        <v>9</v>
      </c>
      <c r="C10" s="22"/>
      <c r="D10" s="23">
        <f t="shared" si="1"/>
        <v>183863514</v>
      </c>
      <c r="E10" s="24">
        <f t="shared" si="2"/>
        <v>3.0865667627478329E-2</v>
      </c>
      <c r="F10" s="56">
        <f t="shared" si="3"/>
        <v>9</v>
      </c>
      <c r="G10" s="23">
        <f t="shared" si="4"/>
        <v>80171958</v>
      </c>
      <c r="H10" s="24">
        <f t="shared" si="5"/>
        <v>1.4258931732233904E-2</v>
      </c>
      <c r="I10" s="58">
        <f t="shared" si="6"/>
        <v>13</v>
      </c>
      <c r="R10" s="50" t="str">
        <f t="shared" si="0"/>
        <v>Ⅴ．精神及び行動の障害</v>
      </c>
      <c r="S10" s="51">
        <v>183863514</v>
      </c>
      <c r="T10" s="51">
        <v>80171958</v>
      </c>
    </row>
    <row r="11" spans="2:20" ht="18.75" customHeight="1">
      <c r="B11" s="21" t="s">
        <v>10</v>
      </c>
      <c r="C11" s="22"/>
      <c r="D11" s="23">
        <f t="shared" si="1"/>
        <v>285355530</v>
      </c>
      <c r="E11" s="24">
        <f t="shared" si="2"/>
        <v>4.7903408093478081E-2</v>
      </c>
      <c r="F11" s="56">
        <f t="shared" si="3"/>
        <v>7</v>
      </c>
      <c r="G11" s="23">
        <f t="shared" si="4"/>
        <v>368101024</v>
      </c>
      <c r="H11" s="24">
        <f t="shared" si="5"/>
        <v>6.5468369523685496E-2</v>
      </c>
      <c r="I11" s="58">
        <f t="shared" si="6"/>
        <v>7</v>
      </c>
      <c r="R11" s="50" t="str">
        <f t="shared" si="0"/>
        <v>Ⅵ．神経系の疾患</v>
      </c>
      <c r="S11" s="51">
        <v>285355530</v>
      </c>
      <c r="T11" s="51">
        <v>368101024</v>
      </c>
    </row>
    <row r="12" spans="2:20" ht="18.75" customHeight="1">
      <c r="B12" s="21" t="s">
        <v>11</v>
      </c>
      <c r="C12" s="22"/>
      <c r="D12" s="23">
        <f t="shared" si="1"/>
        <v>81666294</v>
      </c>
      <c r="E12" s="24">
        <f t="shared" si="2"/>
        <v>1.3709542650054691E-2</v>
      </c>
      <c r="F12" s="56">
        <f t="shared" si="3"/>
        <v>14</v>
      </c>
      <c r="G12" s="23">
        <f t="shared" si="4"/>
        <v>329313430</v>
      </c>
      <c r="H12" s="24">
        <f t="shared" si="5"/>
        <v>5.856982708190548E-2</v>
      </c>
      <c r="I12" s="58">
        <f t="shared" si="6"/>
        <v>8</v>
      </c>
      <c r="R12" s="50" t="str">
        <f t="shared" si="0"/>
        <v>Ⅶ．眼及び付属器の疾患</v>
      </c>
      <c r="S12" s="51">
        <v>81666294</v>
      </c>
      <c r="T12" s="51">
        <v>329313430</v>
      </c>
    </row>
    <row r="13" spans="2:20" ht="18.75" customHeight="1">
      <c r="B13" s="21" t="s">
        <v>12</v>
      </c>
      <c r="C13" s="22"/>
      <c r="D13" s="23">
        <f t="shared" si="1"/>
        <v>11057869</v>
      </c>
      <c r="E13" s="24">
        <f t="shared" si="2"/>
        <v>1.8563145117643958E-3</v>
      </c>
      <c r="F13" s="56">
        <f t="shared" si="3"/>
        <v>18</v>
      </c>
      <c r="G13" s="23">
        <f t="shared" si="4"/>
        <v>25494774</v>
      </c>
      <c r="H13" s="24">
        <f t="shared" si="5"/>
        <v>4.5343565389126695E-3</v>
      </c>
      <c r="I13" s="58">
        <f t="shared" si="6"/>
        <v>16</v>
      </c>
      <c r="R13" s="50" t="str">
        <f t="shared" si="0"/>
        <v>Ⅷ．耳及び乳様突起の疾患</v>
      </c>
      <c r="S13" s="51">
        <v>11057869</v>
      </c>
      <c r="T13" s="51">
        <v>25494774</v>
      </c>
    </row>
    <row r="14" spans="2:20" ht="18.75" customHeight="1">
      <c r="B14" s="21" t="s">
        <v>13</v>
      </c>
      <c r="C14" s="22"/>
      <c r="D14" s="23">
        <f t="shared" si="1"/>
        <v>1402182503</v>
      </c>
      <c r="E14" s="24">
        <f t="shared" si="2"/>
        <v>0.23538818631881273</v>
      </c>
      <c r="F14" s="56">
        <f t="shared" si="3"/>
        <v>1</v>
      </c>
      <c r="G14" s="23">
        <f t="shared" si="4"/>
        <v>912766266</v>
      </c>
      <c r="H14" s="24">
        <f t="shared" si="5"/>
        <v>0.16233945383222464</v>
      </c>
      <c r="I14" s="58">
        <f t="shared" si="6"/>
        <v>1</v>
      </c>
      <c r="R14" s="50" t="str">
        <f t="shared" si="0"/>
        <v>Ⅸ．循環器系の疾患</v>
      </c>
      <c r="S14" s="51">
        <v>1402182503</v>
      </c>
      <c r="T14" s="51">
        <v>912766266</v>
      </c>
    </row>
    <row r="15" spans="2:20" ht="18.75" customHeight="1">
      <c r="B15" s="21" t="s">
        <v>2</v>
      </c>
      <c r="C15" s="22"/>
      <c r="D15" s="23">
        <f t="shared" si="1"/>
        <v>564032628</v>
      </c>
      <c r="E15" s="24">
        <f t="shared" si="2"/>
        <v>9.4685689662719744E-2</v>
      </c>
      <c r="F15" s="56">
        <f t="shared" si="3"/>
        <v>5</v>
      </c>
      <c r="G15" s="23">
        <f t="shared" si="4"/>
        <v>303319241</v>
      </c>
      <c r="H15" s="24">
        <f t="shared" si="5"/>
        <v>5.3946647411205834E-2</v>
      </c>
      <c r="I15" s="58">
        <f t="shared" si="6"/>
        <v>9</v>
      </c>
      <c r="R15" s="50" t="str">
        <f t="shared" si="0"/>
        <v>Ⅹ．呼吸器系の疾患</v>
      </c>
      <c r="S15" s="51">
        <v>564032628</v>
      </c>
      <c r="T15" s="51">
        <v>303319241</v>
      </c>
    </row>
    <row r="16" spans="2:20" ht="18.75" customHeight="1">
      <c r="B16" s="21" t="s">
        <v>15</v>
      </c>
      <c r="C16" s="22" t="s">
        <v>3</v>
      </c>
      <c r="D16" s="23">
        <f t="shared" si="1"/>
        <v>361065987</v>
      </c>
      <c r="E16" s="24">
        <f t="shared" si="2"/>
        <v>6.0613128205139227E-2</v>
      </c>
      <c r="F16" s="56">
        <f t="shared" si="3"/>
        <v>6</v>
      </c>
      <c r="G16" s="23">
        <f t="shared" si="4"/>
        <v>474121868</v>
      </c>
      <c r="H16" s="24">
        <f t="shared" si="5"/>
        <v>8.4324638155540796E-2</v>
      </c>
      <c r="I16" s="58">
        <f t="shared" si="6"/>
        <v>6</v>
      </c>
      <c r="R16" s="50" t="str">
        <f t="shared" si="0"/>
        <v>ⅩⅠ．消化器系の疾患</v>
      </c>
      <c r="S16" s="51">
        <v>361065987</v>
      </c>
      <c r="T16" s="51">
        <v>474121868</v>
      </c>
    </row>
    <row r="17" spans="2:20" ht="18.75" customHeight="1">
      <c r="B17" s="21" t="s">
        <v>17</v>
      </c>
      <c r="C17" s="22"/>
      <c r="D17" s="23">
        <f t="shared" si="1"/>
        <v>76401324</v>
      </c>
      <c r="E17" s="24">
        <f t="shared" si="2"/>
        <v>1.2825697831943334E-2</v>
      </c>
      <c r="F17" s="56">
        <f t="shared" si="3"/>
        <v>15</v>
      </c>
      <c r="G17" s="23">
        <f t="shared" si="4"/>
        <v>131717660</v>
      </c>
      <c r="H17" s="24">
        <f t="shared" si="5"/>
        <v>2.3426559219990567E-2</v>
      </c>
      <c r="I17" s="58">
        <f t="shared" si="6"/>
        <v>10</v>
      </c>
      <c r="R17" s="50" t="str">
        <f t="shared" si="0"/>
        <v>ⅩⅡ．皮膚及び皮下組織の疾患</v>
      </c>
      <c r="S17" s="51">
        <v>76401324</v>
      </c>
      <c r="T17" s="51">
        <v>131717660</v>
      </c>
    </row>
    <row r="18" spans="2:20" ht="18.75" customHeight="1">
      <c r="B18" s="21" t="s">
        <v>18</v>
      </c>
      <c r="C18" s="22"/>
      <c r="D18" s="23">
        <f t="shared" si="1"/>
        <v>762066404</v>
      </c>
      <c r="E18" s="24">
        <f t="shared" si="2"/>
        <v>0.12793015767082327</v>
      </c>
      <c r="F18" s="56">
        <f t="shared" si="3"/>
        <v>3</v>
      </c>
      <c r="G18" s="23">
        <f t="shared" si="4"/>
        <v>690089662</v>
      </c>
      <c r="H18" s="24">
        <f t="shared" si="5"/>
        <v>0.12273545046234706</v>
      </c>
      <c r="I18" s="58">
        <f t="shared" si="6"/>
        <v>3</v>
      </c>
      <c r="R18" s="50" t="str">
        <f t="shared" si="0"/>
        <v>ⅩⅢ．筋骨格系及び結合組織の疾患</v>
      </c>
      <c r="S18" s="51">
        <v>762066404</v>
      </c>
      <c r="T18" s="51">
        <v>690089662</v>
      </c>
    </row>
    <row r="19" spans="2:20" ht="18.75" customHeight="1">
      <c r="B19" s="21" t="s">
        <v>19</v>
      </c>
      <c r="C19" s="22"/>
      <c r="D19" s="23">
        <f t="shared" si="1"/>
        <v>258100964</v>
      </c>
      <c r="E19" s="24">
        <f t="shared" si="2"/>
        <v>4.3328110052088691E-2</v>
      </c>
      <c r="F19" s="56">
        <f t="shared" si="3"/>
        <v>8</v>
      </c>
      <c r="G19" s="23">
        <f t="shared" si="4"/>
        <v>633521597</v>
      </c>
      <c r="H19" s="24">
        <f t="shared" si="5"/>
        <v>0.11267457385185478</v>
      </c>
      <c r="I19" s="58">
        <f t="shared" si="6"/>
        <v>4</v>
      </c>
      <c r="R19" s="50" t="str">
        <f t="shared" si="0"/>
        <v>ⅩⅣ．腎尿路生殖器系の疾患</v>
      </c>
      <c r="S19" s="51">
        <v>258100964</v>
      </c>
      <c r="T19" s="51">
        <v>633521597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60600</v>
      </c>
      <c r="H20" s="24">
        <f t="shared" si="5"/>
        <v>1.077797380192928E-5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60600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2063</v>
      </c>
      <c r="H21" s="24">
        <f t="shared" si="5"/>
        <v>3.669135305838301E-7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2063</v>
      </c>
    </row>
    <row r="22" spans="2:20" ht="18.75" customHeight="1">
      <c r="B22" s="21" t="s">
        <v>23</v>
      </c>
      <c r="C22" s="22"/>
      <c r="D22" s="23">
        <f t="shared" si="1"/>
        <v>1361167</v>
      </c>
      <c r="E22" s="24">
        <f t="shared" si="2"/>
        <v>2.285028023966288E-4</v>
      </c>
      <c r="F22" s="56">
        <f t="shared" si="3"/>
        <v>19</v>
      </c>
      <c r="G22" s="23">
        <f t="shared" si="4"/>
        <v>4484265</v>
      </c>
      <c r="H22" s="24">
        <f t="shared" si="5"/>
        <v>7.9754605100508915E-4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1361167</v>
      </c>
      <c r="T22" s="51">
        <v>4484265</v>
      </c>
    </row>
    <row r="23" spans="2:20" ht="18.75" customHeight="1">
      <c r="B23" s="21" t="s">
        <v>24</v>
      </c>
      <c r="C23" s="22"/>
      <c r="D23" s="23">
        <f t="shared" si="1"/>
        <v>105884868</v>
      </c>
      <c r="E23" s="24">
        <f t="shared" si="2"/>
        <v>1.7775180466024467E-2</v>
      </c>
      <c r="F23" s="56">
        <f t="shared" si="3"/>
        <v>11</v>
      </c>
      <c r="G23" s="23">
        <f t="shared" si="4"/>
        <v>105791786</v>
      </c>
      <c r="H23" s="24">
        <f t="shared" si="5"/>
        <v>1.8815529669427539E-2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105884868</v>
      </c>
      <c r="T23" s="51">
        <v>105791786</v>
      </c>
    </row>
    <row r="24" spans="2:20" ht="18.75" customHeight="1">
      <c r="B24" s="21" t="s">
        <v>25</v>
      </c>
      <c r="C24" s="22"/>
      <c r="D24" s="23">
        <f t="shared" si="1"/>
        <v>791653497</v>
      </c>
      <c r="E24" s="24">
        <f t="shared" si="2"/>
        <v>0.13289702335686301</v>
      </c>
      <c r="F24" s="56">
        <f t="shared" si="3"/>
        <v>2</v>
      </c>
      <c r="G24" s="23">
        <f t="shared" si="4"/>
        <v>77649273</v>
      </c>
      <c r="H24" s="24">
        <f t="shared" si="5"/>
        <v>1.3810261223314432E-2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791653497</v>
      </c>
      <c r="T24" s="51">
        <v>77649273</v>
      </c>
    </row>
    <row r="25" spans="2:20" ht="18.75" customHeight="1">
      <c r="B25" s="21" t="s">
        <v>26</v>
      </c>
      <c r="C25" s="22"/>
      <c r="D25" s="23">
        <f t="shared" si="1"/>
        <v>32764807</v>
      </c>
      <c r="E25" s="24">
        <f t="shared" si="2"/>
        <v>5.5003171686388809E-3</v>
      </c>
      <c r="F25" s="56">
        <f t="shared" si="3"/>
        <v>17</v>
      </c>
      <c r="G25" s="23">
        <f t="shared" si="4"/>
        <v>13330582</v>
      </c>
      <c r="H25" s="24">
        <f t="shared" si="5"/>
        <v>2.3709020389516508E-3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32764807</v>
      </c>
      <c r="T25" s="51">
        <v>13330582</v>
      </c>
    </row>
    <row r="26" spans="2:20" ht="18.75" customHeight="1">
      <c r="B26" s="21" t="s">
        <v>27</v>
      </c>
      <c r="C26" s="22"/>
      <c r="D26" s="23">
        <f t="shared" si="1"/>
        <v>69099588</v>
      </c>
      <c r="E26" s="24">
        <f t="shared" si="2"/>
        <v>1.159993557179425E-2</v>
      </c>
      <c r="F26" s="56">
        <f t="shared" si="3"/>
        <v>16</v>
      </c>
      <c r="G26" s="23">
        <f t="shared" si="4"/>
        <v>12481016</v>
      </c>
      <c r="H26" s="24">
        <f t="shared" si="5"/>
        <v>2.219803027548848E-3</v>
      </c>
      <c r="I26" s="58">
        <f t="shared" si="6"/>
        <v>18</v>
      </c>
      <c r="R26" s="50" t="str">
        <f t="shared" si="0"/>
        <v>ⅩⅩⅡ．特殊目的用コード</v>
      </c>
      <c r="S26" s="51">
        <v>69099588</v>
      </c>
      <c r="T26" s="51">
        <v>12481016</v>
      </c>
    </row>
    <row r="27" spans="2:20" ht="18.75" customHeight="1" thickBot="1">
      <c r="B27" s="25" t="s">
        <v>28</v>
      </c>
      <c r="C27" s="26"/>
      <c r="D27" s="23">
        <f t="shared" si="1"/>
        <v>273236</v>
      </c>
      <c r="E27" s="24">
        <f t="shared" si="2"/>
        <v>4.586886966525435E-5</v>
      </c>
      <c r="F27" s="56">
        <f t="shared" si="3"/>
        <v>20</v>
      </c>
      <c r="G27" s="23">
        <f t="shared" si="4"/>
        <v>821808</v>
      </c>
      <c r="H27" s="24">
        <f t="shared" si="5"/>
        <v>1.4616213026758909E-4</v>
      </c>
      <c r="I27" s="58">
        <f t="shared" si="6"/>
        <v>20</v>
      </c>
      <c r="R27" s="50" t="str">
        <f t="shared" si="0"/>
        <v>分類外</v>
      </c>
      <c r="S27" s="51">
        <v>273236</v>
      </c>
      <c r="T27" s="51">
        <v>821808</v>
      </c>
    </row>
    <row r="28" spans="2:20" ht="18.75" customHeight="1" thickTop="1">
      <c r="B28" s="27" t="s">
        <v>29</v>
      </c>
      <c r="C28" s="28"/>
      <c r="D28" s="29">
        <f>S28</f>
        <v>5956894120</v>
      </c>
      <c r="E28" s="30"/>
      <c r="F28" s="31"/>
      <c r="G28" s="29">
        <f>T28</f>
        <v>5622578150</v>
      </c>
      <c r="H28" s="30"/>
      <c r="I28" s="32"/>
      <c r="R28" s="52" t="s">
        <v>130</v>
      </c>
      <c r="S28" s="53">
        <f>SUM(S6:S27)</f>
        <v>5956894120</v>
      </c>
      <c r="T28" s="53">
        <f>SUM(T6:T27)</f>
        <v>5622578150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3" priority="1" stopIfTrue="1" operator="equal">
      <formula>0</formula>
    </cfRule>
    <cfRule type="expression" dxfId="202" priority="2" stopIfTrue="1">
      <formula>$F6&lt;=5</formula>
    </cfRule>
  </conditionalFormatting>
  <conditionalFormatting sqref="G6:I27">
    <cfRule type="cellIs" dxfId="201" priority="3" stopIfTrue="1" operator="equal">
      <formula>0</formula>
    </cfRule>
    <cfRule type="expression" dxfId="20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6584-2B8A-4191-AD6A-81762E0320A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59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79802941</v>
      </c>
      <c r="E6" s="20">
        <f>IFERROR(S6/$S$28,"-")</f>
        <v>2.0401643447763459E-2</v>
      </c>
      <c r="F6" s="55">
        <f>_xlfn.IFS(D6&gt;0,RANK(D6,$D$6:$D$27),D6=0,"")</f>
        <v>12</v>
      </c>
      <c r="G6" s="19">
        <f>T6</f>
        <v>57613160</v>
      </c>
      <c r="H6" s="20">
        <f>IFERROR(T6/$T$28,"-")</f>
        <v>1.6070306795873512E-2</v>
      </c>
      <c r="I6" s="57">
        <f>_xlfn.IFS(G6&gt;0,RANK(G6,$G$6:$G$27),G6=0,"")</f>
        <v>12</v>
      </c>
      <c r="R6" s="50" t="str">
        <f>B6</f>
        <v>Ⅰ．感染症及び寄生虫症</v>
      </c>
      <c r="S6" s="51">
        <v>79802941</v>
      </c>
      <c r="T6" s="51">
        <v>57613160</v>
      </c>
    </row>
    <row r="7" spans="2:20" ht="18.75" customHeight="1">
      <c r="B7" s="21" t="s">
        <v>6</v>
      </c>
      <c r="C7" s="22"/>
      <c r="D7" s="23">
        <f>S7</f>
        <v>449136540</v>
      </c>
      <c r="E7" s="24">
        <f>IFERROR(S7/$S$28,"-")</f>
        <v>0.11482187791101772</v>
      </c>
      <c r="F7" s="56">
        <f>_xlfn.IFS(D7&gt;0,RANK(D7,$D$6:$D$27),D7=0,"")</f>
        <v>3</v>
      </c>
      <c r="G7" s="23">
        <f>T7</f>
        <v>361527430</v>
      </c>
      <c r="H7" s="24">
        <f>IFERROR(T7/$T$28,"-")</f>
        <v>0.10084252825610825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449136540</v>
      </c>
      <c r="T7" s="51">
        <v>361527430</v>
      </c>
    </row>
    <row r="8" spans="2:20" ht="18.75" customHeight="1">
      <c r="B8" s="21" t="s">
        <v>7</v>
      </c>
      <c r="C8" s="22"/>
      <c r="D8" s="23">
        <f t="shared" ref="D8:D27" si="1">S8</f>
        <v>61761661</v>
      </c>
      <c r="E8" s="24">
        <f t="shared" ref="E8:E27" si="2">IFERROR(S8/$S$28,"-")</f>
        <v>1.5789385336859176E-2</v>
      </c>
      <c r="F8" s="56">
        <f t="shared" ref="F8:F27" si="3">_xlfn.IFS(D8&gt;0,RANK(D8,$D$6:$D$27),D8=0,"")</f>
        <v>13</v>
      </c>
      <c r="G8" s="23">
        <f t="shared" ref="G8:G27" si="4">T8</f>
        <v>30788303</v>
      </c>
      <c r="H8" s="24">
        <f t="shared" ref="H8:H27" si="5">IFERROR(T8/$T$28,"-")</f>
        <v>8.5879246153884436E-3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61761661</v>
      </c>
      <c r="T8" s="51">
        <v>30788303</v>
      </c>
    </row>
    <row r="9" spans="2:20" ht="18.75" customHeight="1">
      <c r="B9" s="21" t="s">
        <v>1</v>
      </c>
      <c r="C9" s="22"/>
      <c r="D9" s="23">
        <f t="shared" si="1"/>
        <v>82641238</v>
      </c>
      <c r="E9" s="24">
        <f t="shared" si="2"/>
        <v>2.1127254843374264E-2</v>
      </c>
      <c r="F9" s="56">
        <f t="shared" si="3"/>
        <v>11</v>
      </c>
      <c r="G9" s="23">
        <f t="shared" si="4"/>
        <v>424220323</v>
      </c>
      <c r="H9" s="24">
        <f t="shared" si="5"/>
        <v>0.11832974861393744</v>
      </c>
      <c r="I9" s="58">
        <f t="shared" si="6"/>
        <v>3</v>
      </c>
      <c r="R9" s="50" t="str">
        <f t="shared" si="0"/>
        <v>Ⅳ．内分泌，栄養及び代謝疾患</v>
      </c>
      <c r="S9" s="51">
        <v>82641238</v>
      </c>
      <c r="T9" s="51">
        <v>424220323</v>
      </c>
    </row>
    <row r="10" spans="2:20" ht="18.75" customHeight="1">
      <c r="B10" s="21" t="s">
        <v>9</v>
      </c>
      <c r="C10" s="22"/>
      <c r="D10" s="23">
        <f t="shared" si="1"/>
        <v>117192315</v>
      </c>
      <c r="E10" s="24">
        <f t="shared" si="2"/>
        <v>2.9960247022073803E-2</v>
      </c>
      <c r="F10" s="56">
        <f t="shared" si="3"/>
        <v>10</v>
      </c>
      <c r="G10" s="23">
        <f t="shared" si="4"/>
        <v>53735797</v>
      </c>
      <c r="H10" s="24">
        <f t="shared" si="5"/>
        <v>1.4988775892708878E-2</v>
      </c>
      <c r="I10" s="58">
        <f t="shared" si="6"/>
        <v>14</v>
      </c>
      <c r="R10" s="50" t="str">
        <f t="shared" si="0"/>
        <v>Ⅴ．精神及び行動の障害</v>
      </c>
      <c r="S10" s="51">
        <v>117192315</v>
      </c>
      <c r="T10" s="51">
        <v>53735797</v>
      </c>
    </row>
    <row r="11" spans="2:20" ht="18.75" customHeight="1">
      <c r="B11" s="21" t="s">
        <v>10</v>
      </c>
      <c r="C11" s="22"/>
      <c r="D11" s="23">
        <f t="shared" si="1"/>
        <v>221087825</v>
      </c>
      <c r="E11" s="24">
        <f t="shared" si="2"/>
        <v>5.6521162250041945E-2</v>
      </c>
      <c r="F11" s="56">
        <f t="shared" si="3"/>
        <v>7</v>
      </c>
      <c r="G11" s="23">
        <f t="shared" si="4"/>
        <v>248449462</v>
      </c>
      <c r="H11" s="24">
        <f t="shared" si="5"/>
        <v>6.930116448411644E-2</v>
      </c>
      <c r="I11" s="58">
        <f t="shared" si="6"/>
        <v>7</v>
      </c>
      <c r="R11" s="50" t="str">
        <f t="shared" si="0"/>
        <v>Ⅵ．神経系の疾患</v>
      </c>
      <c r="S11" s="51">
        <v>221087825</v>
      </c>
      <c r="T11" s="51">
        <v>248449462</v>
      </c>
    </row>
    <row r="12" spans="2:20" ht="18.75" customHeight="1">
      <c r="B12" s="21" t="s">
        <v>11</v>
      </c>
      <c r="C12" s="22"/>
      <c r="D12" s="23">
        <f t="shared" si="1"/>
        <v>42731864</v>
      </c>
      <c r="E12" s="24">
        <f t="shared" si="2"/>
        <v>1.0924412587580191E-2</v>
      </c>
      <c r="F12" s="56">
        <f t="shared" si="3"/>
        <v>16</v>
      </c>
      <c r="G12" s="23">
        <f t="shared" si="4"/>
        <v>200415650</v>
      </c>
      <c r="H12" s="24">
        <f t="shared" si="5"/>
        <v>5.5902869799094639E-2</v>
      </c>
      <c r="I12" s="58">
        <f t="shared" si="6"/>
        <v>8</v>
      </c>
      <c r="R12" s="50" t="str">
        <f t="shared" si="0"/>
        <v>Ⅶ．眼及び付属器の疾患</v>
      </c>
      <c r="S12" s="51">
        <v>42731864</v>
      </c>
      <c r="T12" s="51">
        <v>200415650</v>
      </c>
    </row>
    <row r="13" spans="2:20" ht="18.75" customHeight="1">
      <c r="B13" s="21" t="s">
        <v>12</v>
      </c>
      <c r="C13" s="22"/>
      <c r="D13" s="23">
        <f t="shared" si="1"/>
        <v>5623964</v>
      </c>
      <c r="E13" s="24">
        <f t="shared" si="2"/>
        <v>1.4377679174888752E-3</v>
      </c>
      <c r="F13" s="56">
        <f t="shared" si="3"/>
        <v>18</v>
      </c>
      <c r="G13" s="23">
        <f t="shared" si="4"/>
        <v>20054451</v>
      </c>
      <c r="H13" s="24">
        <f t="shared" si="5"/>
        <v>5.5938813318487015E-3</v>
      </c>
      <c r="I13" s="58">
        <f t="shared" si="6"/>
        <v>16</v>
      </c>
      <c r="R13" s="50" t="str">
        <f t="shared" si="0"/>
        <v>Ⅷ．耳及び乳様突起の疾患</v>
      </c>
      <c r="S13" s="51">
        <v>5623964</v>
      </c>
      <c r="T13" s="51">
        <v>20054451</v>
      </c>
    </row>
    <row r="14" spans="2:20" ht="18.75" customHeight="1">
      <c r="B14" s="21" t="s">
        <v>13</v>
      </c>
      <c r="C14" s="22"/>
      <c r="D14" s="23">
        <f t="shared" si="1"/>
        <v>908125319</v>
      </c>
      <c r="E14" s="24">
        <f t="shared" si="2"/>
        <v>0.23216248338672696</v>
      </c>
      <c r="F14" s="56">
        <f t="shared" si="3"/>
        <v>1</v>
      </c>
      <c r="G14" s="23">
        <f t="shared" si="4"/>
        <v>613459353</v>
      </c>
      <c r="H14" s="24">
        <f t="shared" si="5"/>
        <v>0.17111507179102947</v>
      </c>
      <c r="I14" s="58">
        <f t="shared" si="6"/>
        <v>1</v>
      </c>
      <c r="R14" s="50" t="str">
        <f t="shared" si="0"/>
        <v>Ⅸ．循環器系の疾患</v>
      </c>
      <c r="S14" s="51">
        <v>908125319</v>
      </c>
      <c r="T14" s="51">
        <v>613459353</v>
      </c>
    </row>
    <row r="15" spans="2:20" ht="18.75" customHeight="1">
      <c r="B15" s="21" t="s">
        <v>2</v>
      </c>
      <c r="C15" s="22"/>
      <c r="D15" s="23">
        <f t="shared" si="1"/>
        <v>313762481</v>
      </c>
      <c r="E15" s="24">
        <f t="shared" si="2"/>
        <v>8.0213463118453954E-2</v>
      </c>
      <c r="F15" s="56">
        <f t="shared" si="3"/>
        <v>5</v>
      </c>
      <c r="G15" s="23">
        <f t="shared" si="4"/>
        <v>179191824</v>
      </c>
      <c r="H15" s="24">
        <f t="shared" si="5"/>
        <v>4.998280925733236E-2</v>
      </c>
      <c r="I15" s="58">
        <f t="shared" si="6"/>
        <v>9</v>
      </c>
      <c r="R15" s="50" t="str">
        <f t="shared" si="0"/>
        <v>Ⅹ．呼吸器系の疾患</v>
      </c>
      <c r="S15" s="51">
        <v>313762481</v>
      </c>
      <c r="T15" s="51">
        <v>179191824</v>
      </c>
    </row>
    <row r="16" spans="2:20" ht="18.75" customHeight="1">
      <c r="B16" s="21" t="s">
        <v>15</v>
      </c>
      <c r="C16" s="22" t="s">
        <v>3</v>
      </c>
      <c r="D16" s="23">
        <f t="shared" si="1"/>
        <v>250931937</v>
      </c>
      <c r="E16" s="24">
        <f t="shared" si="2"/>
        <v>6.4150817553586689E-2</v>
      </c>
      <c r="F16" s="56">
        <f t="shared" si="3"/>
        <v>6</v>
      </c>
      <c r="G16" s="23">
        <f t="shared" si="4"/>
        <v>304307596</v>
      </c>
      <c r="H16" s="24">
        <f t="shared" si="5"/>
        <v>8.488193371158137E-2</v>
      </c>
      <c r="I16" s="58">
        <f t="shared" si="6"/>
        <v>6</v>
      </c>
      <c r="R16" s="50" t="str">
        <f t="shared" si="0"/>
        <v>ⅩⅠ．消化器系の疾患</v>
      </c>
      <c r="S16" s="51">
        <v>250931937</v>
      </c>
      <c r="T16" s="51">
        <v>304307596</v>
      </c>
    </row>
    <row r="17" spans="2:20" ht="18.75" customHeight="1">
      <c r="B17" s="21" t="s">
        <v>17</v>
      </c>
      <c r="C17" s="22"/>
      <c r="D17" s="23">
        <f t="shared" si="1"/>
        <v>48954803</v>
      </c>
      <c r="E17" s="24">
        <f t="shared" si="2"/>
        <v>1.2515308625799906E-2</v>
      </c>
      <c r="F17" s="56">
        <f t="shared" si="3"/>
        <v>14</v>
      </c>
      <c r="G17" s="23">
        <f t="shared" si="4"/>
        <v>92367516</v>
      </c>
      <c r="H17" s="24">
        <f t="shared" si="5"/>
        <v>2.5764501028805838E-2</v>
      </c>
      <c r="I17" s="58">
        <f t="shared" si="6"/>
        <v>10</v>
      </c>
      <c r="R17" s="50" t="str">
        <f t="shared" si="0"/>
        <v>ⅩⅡ．皮膚及び皮下組織の疾患</v>
      </c>
      <c r="S17" s="51">
        <v>48954803</v>
      </c>
      <c r="T17" s="51">
        <v>92367516</v>
      </c>
    </row>
    <row r="18" spans="2:20" ht="18.75" customHeight="1">
      <c r="B18" s="21" t="s">
        <v>18</v>
      </c>
      <c r="C18" s="22"/>
      <c r="D18" s="23">
        <f t="shared" si="1"/>
        <v>508582008</v>
      </c>
      <c r="E18" s="24">
        <f t="shared" si="2"/>
        <v>0.13001912788105871</v>
      </c>
      <c r="F18" s="56">
        <f t="shared" si="3"/>
        <v>2</v>
      </c>
      <c r="G18" s="23">
        <f t="shared" si="4"/>
        <v>464015987</v>
      </c>
      <c r="H18" s="24">
        <f t="shared" si="5"/>
        <v>0.1294301383447819</v>
      </c>
      <c r="I18" s="58">
        <f t="shared" si="6"/>
        <v>2</v>
      </c>
      <c r="R18" s="50" t="str">
        <f t="shared" si="0"/>
        <v>ⅩⅢ．筋骨格系及び結合組織の疾患</v>
      </c>
      <c r="S18" s="51">
        <v>508582008</v>
      </c>
      <c r="T18" s="51">
        <v>464015987</v>
      </c>
    </row>
    <row r="19" spans="2:20" ht="18.75" customHeight="1">
      <c r="B19" s="21" t="s">
        <v>19</v>
      </c>
      <c r="C19" s="22"/>
      <c r="D19" s="23">
        <f t="shared" si="1"/>
        <v>193395344</v>
      </c>
      <c r="E19" s="24">
        <f t="shared" si="2"/>
        <v>4.9441571993512873E-2</v>
      </c>
      <c r="F19" s="56">
        <f t="shared" si="3"/>
        <v>8</v>
      </c>
      <c r="G19" s="23">
        <f t="shared" si="4"/>
        <v>395447064</v>
      </c>
      <c r="H19" s="24">
        <f t="shared" si="5"/>
        <v>0.11030388959757506</v>
      </c>
      <c r="I19" s="58">
        <f t="shared" si="6"/>
        <v>4</v>
      </c>
      <c r="R19" s="50" t="str">
        <f t="shared" si="0"/>
        <v>ⅩⅣ．腎尿路生殖器系の疾患</v>
      </c>
      <c r="S19" s="51">
        <v>193395344</v>
      </c>
      <c r="T19" s="51">
        <v>395447064</v>
      </c>
    </row>
    <row r="20" spans="2:20" ht="18.75" customHeight="1">
      <c r="B20" s="21" t="s">
        <v>20</v>
      </c>
      <c r="C20" s="22" t="s">
        <v>3</v>
      </c>
      <c r="D20" s="23">
        <f t="shared" si="1"/>
        <v>2861</v>
      </c>
      <c r="E20" s="24">
        <f t="shared" si="2"/>
        <v>7.3141542370037792E-7</v>
      </c>
      <c r="F20" s="56">
        <f t="shared" si="3"/>
        <v>21</v>
      </c>
      <c r="G20" s="23">
        <f t="shared" si="4"/>
        <v>16606</v>
      </c>
      <c r="H20" s="24">
        <f t="shared" si="5"/>
        <v>4.6319888485942369E-6</v>
      </c>
      <c r="I20" s="58">
        <f t="shared" si="6"/>
        <v>21</v>
      </c>
      <c r="R20" s="50" t="str">
        <f t="shared" si="0"/>
        <v>ⅩⅤ．妊娠，分娩及び産じょく</v>
      </c>
      <c r="S20" s="51">
        <v>2861</v>
      </c>
      <c r="T20" s="51">
        <v>16606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1186</v>
      </c>
      <c r="H21" s="24">
        <f t="shared" si="5"/>
        <v>3.3081649852058083E-7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1186</v>
      </c>
    </row>
    <row r="22" spans="2:20" ht="18.75" customHeight="1">
      <c r="B22" s="21" t="s">
        <v>23</v>
      </c>
      <c r="C22" s="22"/>
      <c r="D22" s="23">
        <f t="shared" si="1"/>
        <v>344681</v>
      </c>
      <c r="E22" s="24">
        <f t="shared" si="2"/>
        <v>8.8117790862100645E-5</v>
      </c>
      <c r="F22" s="56">
        <f t="shared" si="3"/>
        <v>19</v>
      </c>
      <c r="G22" s="23">
        <f t="shared" si="4"/>
        <v>1166750</v>
      </c>
      <c r="H22" s="24">
        <f t="shared" si="5"/>
        <v>3.2544700644931507E-4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344681</v>
      </c>
      <c r="T22" s="51">
        <v>1166750</v>
      </c>
    </row>
    <row r="23" spans="2:20" ht="18.75" customHeight="1">
      <c r="B23" s="21" t="s">
        <v>24</v>
      </c>
      <c r="C23" s="22"/>
      <c r="D23" s="23">
        <f t="shared" si="1"/>
        <v>120134196</v>
      </c>
      <c r="E23" s="24">
        <f t="shared" si="2"/>
        <v>3.0712339695296832E-2</v>
      </c>
      <c r="F23" s="56">
        <f t="shared" si="3"/>
        <v>9</v>
      </c>
      <c r="G23" s="23">
        <f t="shared" si="4"/>
        <v>63273861</v>
      </c>
      <c r="H23" s="24">
        <f t="shared" si="5"/>
        <v>1.7649272465343958E-2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120134196</v>
      </c>
      <c r="T23" s="51">
        <v>63273861</v>
      </c>
    </row>
    <row r="24" spans="2:20" ht="18.75" customHeight="1">
      <c r="B24" s="21" t="s">
        <v>25</v>
      </c>
      <c r="C24" s="22"/>
      <c r="D24" s="23">
        <f t="shared" si="1"/>
        <v>430778537</v>
      </c>
      <c r="E24" s="24">
        <f t="shared" si="2"/>
        <v>0.11012864947951202</v>
      </c>
      <c r="F24" s="56">
        <f t="shared" si="3"/>
        <v>4</v>
      </c>
      <c r="G24" s="23">
        <f t="shared" si="4"/>
        <v>56450500</v>
      </c>
      <c r="H24" s="24">
        <f t="shared" si="5"/>
        <v>1.5746000632155182E-2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430778537</v>
      </c>
      <c r="T24" s="51">
        <v>56450500</v>
      </c>
    </row>
    <row r="25" spans="2:20" ht="18.75" customHeight="1">
      <c r="B25" s="21" t="s">
        <v>26</v>
      </c>
      <c r="C25" s="22"/>
      <c r="D25" s="23">
        <f t="shared" si="1"/>
        <v>27580834</v>
      </c>
      <c r="E25" s="24">
        <f t="shared" si="2"/>
        <v>7.0510476707863643E-3</v>
      </c>
      <c r="F25" s="56">
        <f t="shared" si="3"/>
        <v>17</v>
      </c>
      <c r="G25" s="23">
        <f t="shared" si="4"/>
        <v>10520205</v>
      </c>
      <c r="H25" s="24">
        <f t="shared" si="5"/>
        <v>2.9344497317189771E-3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27580834</v>
      </c>
      <c r="T25" s="51">
        <v>10520205</v>
      </c>
    </row>
    <row r="26" spans="2:20" ht="18.75" customHeight="1">
      <c r="B26" s="21" t="s">
        <v>27</v>
      </c>
      <c r="C26" s="22"/>
      <c r="D26" s="23">
        <f t="shared" si="1"/>
        <v>48822274</v>
      </c>
      <c r="E26" s="24">
        <f t="shared" si="2"/>
        <v>1.2481427551110081E-2</v>
      </c>
      <c r="F26" s="56">
        <f t="shared" si="3"/>
        <v>15</v>
      </c>
      <c r="G26" s="23">
        <f t="shared" si="4"/>
        <v>7784943</v>
      </c>
      <c r="H26" s="24">
        <f t="shared" si="5"/>
        <v>2.1714903747405614E-3</v>
      </c>
      <c r="I26" s="58">
        <f t="shared" si="6"/>
        <v>18</v>
      </c>
      <c r="R26" s="50" t="str">
        <f t="shared" si="0"/>
        <v>ⅩⅩⅡ．特殊目的用コード</v>
      </c>
      <c r="S26" s="51">
        <v>48822274</v>
      </c>
      <c r="T26" s="51">
        <v>7784943</v>
      </c>
    </row>
    <row r="27" spans="2:20" ht="18.75" customHeight="1" thickBot="1">
      <c r="B27" s="25" t="s">
        <v>28</v>
      </c>
      <c r="C27" s="26"/>
      <c r="D27" s="23">
        <f t="shared" si="1"/>
        <v>200127</v>
      </c>
      <c r="E27" s="24">
        <f t="shared" si="2"/>
        <v>5.1162521670354954E-5</v>
      </c>
      <c r="F27" s="56">
        <f t="shared" si="3"/>
        <v>20</v>
      </c>
      <c r="G27" s="23">
        <f t="shared" si="4"/>
        <v>261113</v>
      </c>
      <c r="H27" s="24">
        <f t="shared" si="5"/>
        <v>7.2833464062566964E-5</v>
      </c>
      <c r="I27" s="58">
        <f t="shared" si="6"/>
        <v>20</v>
      </c>
      <c r="R27" s="50" t="str">
        <f t="shared" si="0"/>
        <v>分類外</v>
      </c>
      <c r="S27" s="51">
        <v>200127</v>
      </c>
      <c r="T27" s="51">
        <v>261113</v>
      </c>
    </row>
    <row r="28" spans="2:20" ht="18.75" customHeight="1" thickTop="1">
      <c r="B28" s="27" t="s">
        <v>29</v>
      </c>
      <c r="C28" s="28"/>
      <c r="D28" s="29">
        <f>S28</f>
        <v>3911593750</v>
      </c>
      <c r="E28" s="30"/>
      <c r="F28" s="31"/>
      <c r="G28" s="29">
        <f>T28</f>
        <v>3585069080</v>
      </c>
      <c r="H28" s="30"/>
      <c r="I28" s="32"/>
      <c r="R28" s="52" t="s">
        <v>130</v>
      </c>
      <c r="S28" s="53">
        <f>SUM(S6:S27)</f>
        <v>3911593750</v>
      </c>
      <c r="T28" s="53">
        <f>SUM(T6:T27)</f>
        <v>3585069080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9" priority="1" stopIfTrue="1" operator="equal">
      <formula>0</formula>
    </cfRule>
    <cfRule type="expression" dxfId="198" priority="2" stopIfTrue="1">
      <formula>$F6&lt;=5</formula>
    </cfRule>
  </conditionalFormatting>
  <conditionalFormatting sqref="G6:I27">
    <cfRule type="cellIs" dxfId="197" priority="3" stopIfTrue="1" operator="equal">
      <formula>0</formula>
    </cfRule>
    <cfRule type="expression" dxfId="19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EC2D-C779-45AE-AC13-74E2E6D0A01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116</v>
      </c>
      <c r="C2" s="5"/>
      <c r="D2" s="5"/>
      <c r="E2" s="5"/>
      <c r="F2" s="5"/>
      <c r="G2" s="5"/>
      <c r="H2" s="5"/>
      <c r="I2" s="5"/>
    </row>
    <row r="3" spans="2:20" ht="18.75" customHeight="1">
      <c r="B3" s="48" t="s">
        <v>137</v>
      </c>
      <c r="C3" s="6"/>
      <c r="D3" s="12"/>
      <c r="E3" s="6"/>
      <c r="F3" s="6"/>
      <c r="G3" s="6"/>
      <c r="H3" s="6"/>
      <c r="I3" s="6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38" t="s">
        <v>0</v>
      </c>
      <c r="C6" s="39"/>
      <c r="D6" s="40">
        <f>S6</f>
        <v>915924839</v>
      </c>
      <c r="E6" s="41">
        <f>IFERROR(S6/$S$28,"-")</f>
        <v>1.5592095129737903E-2</v>
      </c>
      <c r="F6" s="59">
        <f>_xlfn.IFS(D6&gt;0,RANK(D6,$D$6:$D$27),D6=0,"")</f>
        <v>12</v>
      </c>
      <c r="G6" s="40">
        <f>T6</f>
        <v>883466247</v>
      </c>
      <c r="H6" s="41">
        <f>IFERROR(T6/$T$28,"-")</f>
        <v>1.7671683137756317E-2</v>
      </c>
      <c r="I6" s="61">
        <f>_xlfn.IFS(G6&gt;0,RANK(G6,$G$6:$G$27),G6=0,"")</f>
        <v>12</v>
      </c>
      <c r="R6" s="50" t="str">
        <f>B6</f>
        <v>Ⅰ．感染症及び寄生虫症</v>
      </c>
      <c r="S6" s="54">
        <v>915924839</v>
      </c>
      <c r="T6" s="54">
        <v>883466247</v>
      </c>
    </row>
    <row r="7" spans="2:20" ht="18.75" customHeight="1">
      <c r="B7" s="42" t="s">
        <v>6</v>
      </c>
      <c r="C7" s="43"/>
      <c r="D7" s="44">
        <f>S7</f>
        <v>6501752067</v>
      </c>
      <c r="E7" s="45">
        <f>IFERROR(S7/$S$28,"-")</f>
        <v>0.11068150182422778</v>
      </c>
      <c r="F7" s="60">
        <f>_xlfn.IFS(D7&gt;0,RANK(D7,$D$6:$D$27),D7=0,"")</f>
        <v>4</v>
      </c>
      <c r="G7" s="44">
        <f>T7</f>
        <v>5631390854</v>
      </c>
      <c r="H7" s="45">
        <f>IFERROR(T7/$T$28,"-")</f>
        <v>0.11264284870494543</v>
      </c>
      <c r="I7" s="62">
        <f>_xlfn.IFS(G7&gt;0,RANK(G7,$G$6:$G$27),G7=0,"")</f>
        <v>4</v>
      </c>
      <c r="R7" s="50" t="str">
        <f t="shared" ref="R7:R27" si="0">B7</f>
        <v>Ⅱ．新生物＜腫瘍＞</v>
      </c>
      <c r="S7" s="54">
        <v>6501752067</v>
      </c>
      <c r="T7" s="54">
        <v>5631390854</v>
      </c>
    </row>
    <row r="8" spans="2:20" ht="18.75" customHeight="1">
      <c r="B8" s="42" t="s">
        <v>7</v>
      </c>
      <c r="C8" s="43"/>
      <c r="D8" s="44">
        <f t="shared" ref="D8:D27" si="1">S8</f>
        <v>853524583</v>
      </c>
      <c r="E8" s="45">
        <f t="shared" ref="E8:E27" si="2">IFERROR(S8/$S$28,"-")</f>
        <v>1.4529834684072668E-2</v>
      </c>
      <c r="F8" s="60">
        <f t="shared" ref="F8:F27" si="3">_xlfn.IFS(D8&gt;0,RANK(D8,$D$6:$D$27),D8=0,"")</f>
        <v>13</v>
      </c>
      <c r="G8" s="44">
        <f t="shared" ref="G8:G27" si="4">T8</f>
        <v>455162238</v>
      </c>
      <c r="H8" s="45">
        <f t="shared" ref="H8:H27" si="5">IFERROR(T8/$T$28,"-")</f>
        <v>9.104459704625284E-3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853524583</v>
      </c>
      <c r="T8" s="54">
        <v>455162238</v>
      </c>
    </row>
    <row r="9" spans="2:20" ht="18.75" customHeight="1">
      <c r="B9" s="42" t="s">
        <v>1</v>
      </c>
      <c r="C9" s="43"/>
      <c r="D9" s="44">
        <f t="shared" si="1"/>
        <v>1075138187</v>
      </c>
      <c r="E9" s="45">
        <f t="shared" si="2"/>
        <v>1.8302437247602516E-2</v>
      </c>
      <c r="F9" s="60">
        <f t="shared" si="3"/>
        <v>11</v>
      </c>
      <c r="G9" s="44">
        <f t="shared" si="4"/>
        <v>5898994215</v>
      </c>
      <c r="H9" s="45">
        <f t="shared" si="5"/>
        <v>0.11799563022687562</v>
      </c>
      <c r="I9" s="62">
        <f t="shared" si="6"/>
        <v>3</v>
      </c>
      <c r="R9" s="50" t="str">
        <f t="shared" si="0"/>
        <v>Ⅳ．内分泌，栄養及び代謝疾患</v>
      </c>
      <c r="S9" s="54">
        <v>1075138187</v>
      </c>
      <c r="T9" s="54">
        <v>5898994215</v>
      </c>
    </row>
    <row r="10" spans="2:20" ht="18.75" customHeight="1">
      <c r="B10" s="42" t="s">
        <v>9</v>
      </c>
      <c r="C10" s="43"/>
      <c r="D10" s="44">
        <f t="shared" si="1"/>
        <v>2965087129</v>
      </c>
      <c r="E10" s="45">
        <f t="shared" si="2"/>
        <v>5.0475670726219314E-2</v>
      </c>
      <c r="F10" s="60">
        <f t="shared" si="3"/>
        <v>8</v>
      </c>
      <c r="G10" s="44">
        <f t="shared" si="4"/>
        <v>692774445</v>
      </c>
      <c r="H10" s="45">
        <f t="shared" si="5"/>
        <v>1.3857338092481752E-2</v>
      </c>
      <c r="I10" s="62">
        <f t="shared" si="6"/>
        <v>14</v>
      </c>
      <c r="R10" s="50" t="str">
        <f t="shared" si="0"/>
        <v>Ⅴ．精神及び行動の障害</v>
      </c>
      <c r="S10" s="54">
        <v>2965087129</v>
      </c>
      <c r="T10" s="54">
        <v>692774445</v>
      </c>
    </row>
    <row r="11" spans="2:20" ht="18.75" customHeight="1">
      <c r="B11" s="42" t="s">
        <v>10</v>
      </c>
      <c r="C11" s="43"/>
      <c r="D11" s="44">
        <f t="shared" si="1"/>
        <v>3399623564</v>
      </c>
      <c r="E11" s="45">
        <f t="shared" si="2"/>
        <v>5.7872929915362421E-2</v>
      </c>
      <c r="F11" s="60">
        <f t="shared" si="3"/>
        <v>7</v>
      </c>
      <c r="G11" s="44">
        <f t="shared" si="4"/>
        <v>3169832149</v>
      </c>
      <c r="H11" s="45">
        <f t="shared" si="5"/>
        <v>6.3405104074113164E-2</v>
      </c>
      <c r="I11" s="62">
        <f t="shared" si="6"/>
        <v>7</v>
      </c>
      <c r="R11" s="50" t="str">
        <f t="shared" si="0"/>
        <v>Ⅵ．神経系の疾患</v>
      </c>
      <c r="S11" s="54">
        <v>3399623564</v>
      </c>
      <c r="T11" s="54">
        <v>3169832149</v>
      </c>
    </row>
    <row r="12" spans="2:20" ht="18.75" customHeight="1">
      <c r="B12" s="42" t="s">
        <v>11</v>
      </c>
      <c r="C12" s="43"/>
      <c r="D12" s="44">
        <f t="shared" si="1"/>
        <v>801310809</v>
      </c>
      <c r="E12" s="45">
        <f t="shared" si="2"/>
        <v>1.364098213130263E-2</v>
      </c>
      <c r="F12" s="60">
        <f t="shared" si="3"/>
        <v>14</v>
      </c>
      <c r="G12" s="44">
        <f t="shared" si="4"/>
        <v>3113511842</v>
      </c>
      <c r="H12" s="45">
        <f t="shared" si="5"/>
        <v>6.2278547600784585E-2</v>
      </c>
      <c r="I12" s="62">
        <f t="shared" si="6"/>
        <v>8</v>
      </c>
      <c r="R12" s="50" t="str">
        <f t="shared" si="0"/>
        <v>Ⅶ．眼及び付属器の疾患</v>
      </c>
      <c r="S12" s="54">
        <v>801310809</v>
      </c>
      <c r="T12" s="54">
        <v>3113511842</v>
      </c>
    </row>
    <row r="13" spans="2:20" ht="18.75" customHeight="1">
      <c r="B13" s="42" t="s">
        <v>12</v>
      </c>
      <c r="C13" s="43"/>
      <c r="D13" s="44">
        <f t="shared" si="1"/>
        <v>89258502</v>
      </c>
      <c r="E13" s="45">
        <f t="shared" si="2"/>
        <v>1.519477357816148E-3</v>
      </c>
      <c r="F13" s="60">
        <f t="shared" si="3"/>
        <v>18</v>
      </c>
      <c r="G13" s="44">
        <f t="shared" si="4"/>
        <v>215589826</v>
      </c>
      <c r="H13" s="45">
        <f t="shared" si="5"/>
        <v>4.312371984479469E-3</v>
      </c>
      <c r="I13" s="62">
        <f t="shared" si="6"/>
        <v>16</v>
      </c>
      <c r="R13" s="50" t="str">
        <f t="shared" si="0"/>
        <v>Ⅷ．耳及び乳様突起の疾患</v>
      </c>
      <c r="S13" s="54">
        <v>89258502</v>
      </c>
      <c r="T13" s="54">
        <v>215589826</v>
      </c>
    </row>
    <row r="14" spans="2:20" ht="18.75" customHeight="1">
      <c r="B14" s="42" t="s">
        <v>13</v>
      </c>
      <c r="C14" s="43"/>
      <c r="D14" s="44">
        <f t="shared" si="1"/>
        <v>13245565466</v>
      </c>
      <c r="E14" s="45">
        <f t="shared" si="2"/>
        <v>0.22548369473037422</v>
      </c>
      <c r="F14" s="60">
        <f t="shared" si="3"/>
        <v>1</v>
      </c>
      <c r="G14" s="44">
        <f t="shared" si="4"/>
        <v>8075862246</v>
      </c>
      <c r="H14" s="45">
        <f t="shared" si="5"/>
        <v>0.16153880146536154</v>
      </c>
      <c r="I14" s="62">
        <f t="shared" si="6"/>
        <v>1</v>
      </c>
      <c r="R14" s="50" t="str">
        <f t="shared" si="0"/>
        <v>Ⅸ．循環器系の疾患</v>
      </c>
      <c r="S14" s="54">
        <v>13245565466</v>
      </c>
      <c r="T14" s="54">
        <v>8075862246</v>
      </c>
    </row>
    <row r="15" spans="2:20" ht="18.75" customHeight="1">
      <c r="B15" s="42" t="s">
        <v>2</v>
      </c>
      <c r="C15" s="43"/>
      <c r="D15" s="44">
        <f t="shared" si="1"/>
        <v>4087866954</v>
      </c>
      <c r="E15" s="45">
        <f t="shared" si="2"/>
        <v>6.9589127524993258E-2</v>
      </c>
      <c r="F15" s="60">
        <f t="shared" si="3"/>
        <v>5</v>
      </c>
      <c r="G15" s="44">
        <f t="shared" si="4"/>
        <v>2518967346</v>
      </c>
      <c r="H15" s="45">
        <f t="shared" si="5"/>
        <v>5.0386070689203123E-2</v>
      </c>
      <c r="I15" s="62">
        <f t="shared" si="6"/>
        <v>9</v>
      </c>
      <c r="R15" s="50" t="str">
        <f t="shared" si="0"/>
        <v>Ⅹ．呼吸器系の疾患</v>
      </c>
      <c r="S15" s="54">
        <v>4087866954</v>
      </c>
      <c r="T15" s="54">
        <v>2518967346</v>
      </c>
    </row>
    <row r="16" spans="2:20" ht="18.75" customHeight="1">
      <c r="B16" s="42" t="s">
        <v>15</v>
      </c>
      <c r="C16" s="43" t="s">
        <v>3</v>
      </c>
      <c r="D16" s="44">
        <f t="shared" si="1"/>
        <v>3598877564</v>
      </c>
      <c r="E16" s="45">
        <f t="shared" si="2"/>
        <v>6.1264897455376693E-2</v>
      </c>
      <c r="F16" s="60">
        <f t="shared" si="3"/>
        <v>6</v>
      </c>
      <c r="G16" s="44">
        <f t="shared" si="4"/>
        <v>4304761714</v>
      </c>
      <c r="H16" s="45">
        <f t="shared" si="5"/>
        <v>8.6106724791889855E-2</v>
      </c>
      <c r="I16" s="62">
        <f t="shared" si="6"/>
        <v>6</v>
      </c>
      <c r="R16" s="50" t="str">
        <f t="shared" si="0"/>
        <v>ⅩⅠ．消化器系の疾患</v>
      </c>
      <c r="S16" s="54">
        <v>3598877564</v>
      </c>
      <c r="T16" s="54">
        <v>4304761714</v>
      </c>
    </row>
    <row r="17" spans="2:20" ht="18.75" customHeight="1">
      <c r="B17" s="42" t="s">
        <v>17</v>
      </c>
      <c r="C17" s="43"/>
      <c r="D17" s="44">
        <f t="shared" si="1"/>
        <v>671347198</v>
      </c>
      <c r="E17" s="45">
        <f t="shared" si="2"/>
        <v>1.142856807740639E-2</v>
      </c>
      <c r="F17" s="60">
        <f t="shared" si="3"/>
        <v>15</v>
      </c>
      <c r="G17" s="44">
        <f t="shared" si="4"/>
        <v>1148134399</v>
      </c>
      <c r="H17" s="45">
        <f t="shared" si="5"/>
        <v>2.2965752644861694E-2</v>
      </c>
      <c r="I17" s="62">
        <f t="shared" si="6"/>
        <v>10</v>
      </c>
      <c r="R17" s="50" t="str">
        <f t="shared" si="0"/>
        <v>ⅩⅡ．皮膚及び皮下組織の疾患</v>
      </c>
      <c r="S17" s="54">
        <v>671347198</v>
      </c>
      <c r="T17" s="54">
        <v>1148134399</v>
      </c>
    </row>
    <row r="18" spans="2:20" ht="18.75" customHeight="1">
      <c r="B18" s="42" t="s">
        <v>18</v>
      </c>
      <c r="C18" s="43"/>
      <c r="D18" s="44">
        <f t="shared" si="1"/>
        <v>8961486811</v>
      </c>
      <c r="E18" s="45">
        <f t="shared" si="2"/>
        <v>0.15255438973961874</v>
      </c>
      <c r="F18" s="60">
        <f t="shared" si="3"/>
        <v>2</v>
      </c>
      <c r="G18" s="44">
        <f t="shared" si="4"/>
        <v>6547675003</v>
      </c>
      <c r="H18" s="45">
        <f t="shared" si="5"/>
        <v>0.13097097748209011</v>
      </c>
      <c r="I18" s="62">
        <f t="shared" si="6"/>
        <v>2</v>
      </c>
      <c r="R18" s="50" t="str">
        <f t="shared" si="0"/>
        <v>ⅩⅢ．筋骨格系及び結合組織の疾患</v>
      </c>
      <c r="S18" s="54">
        <v>8961486811</v>
      </c>
      <c r="T18" s="54">
        <v>6547675003</v>
      </c>
    </row>
    <row r="19" spans="2:20" ht="18.75" customHeight="1">
      <c r="B19" s="42" t="s">
        <v>19</v>
      </c>
      <c r="C19" s="43"/>
      <c r="D19" s="44">
        <f t="shared" si="1"/>
        <v>2809516302</v>
      </c>
      <c r="E19" s="45">
        <f t="shared" si="2"/>
        <v>4.7827336462630252E-2</v>
      </c>
      <c r="F19" s="60">
        <f t="shared" si="3"/>
        <v>9</v>
      </c>
      <c r="G19" s="44">
        <f t="shared" si="4"/>
        <v>5391892136</v>
      </c>
      <c r="H19" s="45">
        <f t="shared" si="5"/>
        <v>0.10785223506150779</v>
      </c>
      <c r="I19" s="62">
        <f t="shared" si="6"/>
        <v>5</v>
      </c>
      <c r="R19" s="50" t="str">
        <f t="shared" si="0"/>
        <v>ⅩⅣ．腎尿路生殖器系の疾患</v>
      </c>
      <c r="S19" s="54">
        <v>2809516302</v>
      </c>
      <c r="T19" s="54">
        <v>5391892136</v>
      </c>
    </row>
    <row r="20" spans="2:20" ht="18.75" customHeight="1">
      <c r="B20" s="42" t="s">
        <v>20</v>
      </c>
      <c r="C20" s="43" t="s">
        <v>3</v>
      </c>
      <c r="D20" s="44">
        <f t="shared" si="1"/>
        <v>294201</v>
      </c>
      <c r="E20" s="45">
        <f t="shared" si="2"/>
        <v>5.0082821034445389E-6</v>
      </c>
      <c r="F20" s="60">
        <f t="shared" si="3"/>
        <v>21</v>
      </c>
      <c r="G20" s="44">
        <f t="shared" si="4"/>
        <v>80344</v>
      </c>
      <c r="H20" s="45">
        <f t="shared" si="5"/>
        <v>1.6070944587200439E-6</v>
      </c>
      <c r="I20" s="62">
        <f t="shared" si="6"/>
        <v>21</v>
      </c>
      <c r="R20" s="50" t="str">
        <f t="shared" si="0"/>
        <v>ⅩⅤ．妊娠，分娩及び産じょく</v>
      </c>
      <c r="S20" s="54">
        <v>294201</v>
      </c>
      <c r="T20" s="54">
        <v>80344</v>
      </c>
    </row>
    <row r="21" spans="2:20" ht="18.75" customHeight="1">
      <c r="B21" s="42" t="s">
        <v>22</v>
      </c>
      <c r="C21" s="43" t="s">
        <v>3</v>
      </c>
      <c r="D21" s="44">
        <f t="shared" si="1"/>
        <v>2147</v>
      </c>
      <c r="E21" s="45">
        <f t="shared" si="2"/>
        <v>3.6549099683874033E-8</v>
      </c>
      <c r="F21" s="60">
        <f t="shared" si="3"/>
        <v>22</v>
      </c>
      <c r="G21" s="44">
        <f t="shared" si="4"/>
        <v>24445</v>
      </c>
      <c r="H21" s="45">
        <f t="shared" si="5"/>
        <v>4.8896524996778198E-7</v>
      </c>
      <c r="I21" s="62">
        <f t="shared" si="6"/>
        <v>22</v>
      </c>
      <c r="R21" s="50" t="str">
        <f t="shared" si="0"/>
        <v>ⅩⅥ．周産期に発生した病態</v>
      </c>
      <c r="S21" s="54">
        <v>2147</v>
      </c>
      <c r="T21" s="54">
        <v>24445</v>
      </c>
    </row>
    <row r="22" spans="2:20" ht="18.75" customHeight="1">
      <c r="B22" s="42" t="s">
        <v>23</v>
      </c>
      <c r="C22" s="43"/>
      <c r="D22" s="44">
        <f t="shared" si="1"/>
        <v>18055759</v>
      </c>
      <c r="E22" s="45">
        <f t="shared" si="2"/>
        <v>3.073692294173292E-4</v>
      </c>
      <c r="F22" s="60">
        <f t="shared" si="3"/>
        <v>19</v>
      </c>
      <c r="G22" s="44">
        <f t="shared" si="4"/>
        <v>15569469</v>
      </c>
      <c r="H22" s="45">
        <f t="shared" si="5"/>
        <v>3.1143093890164173E-4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18055759</v>
      </c>
      <c r="T22" s="54">
        <v>15569469</v>
      </c>
    </row>
    <row r="23" spans="2:20" ht="18.75" customHeight="1">
      <c r="B23" s="42" t="s">
        <v>24</v>
      </c>
      <c r="C23" s="43"/>
      <c r="D23" s="44">
        <f t="shared" si="1"/>
        <v>1256584406</v>
      </c>
      <c r="E23" s="45">
        <f t="shared" si="2"/>
        <v>2.1391256970701277E-2</v>
      </c>
      <c r="F23" s="60">
        <f t="shared" si="3"/>
        <v>10</v>
      </c>
      <c r="G23" s="44">
        <f t="shared" si="4"/>
        <v>912289649</v>
      </c>
      <c r="H23" s="45">
        <f t="shared" si="5"/>
        <v>1.8248228114800778E-2</v>
      </c>
      <c r="I23" s="62">
        <f t="shared" si="6"/>
        <v>11</v>
      </c>
      <c r="R23" s="50" t="str">
        <f t="shared" si="0"/>
        <v>ⅩⅧ．症状，徴候及び異常臨床所見・異常検査所見で他に分類されないもの</v>
      </c>
      <c r="S23" s="54">
        <v>1256584406</v>
      </c>
      <c r="T23" s="54">
        <v>912289649</v>
      </c>
    </row>
    <row r="24" spans="2:20" ht="18.75" customHeight="1">
      <c r="B24" s="42" t="s">
        <v>25</v>
      </c>
      <c r="C24" s="43"/>
      <c r="D24" s="44">
        <f t="shared" si="1"/>
        <v>6594995086</v>
      </c>
      <c r="E24" s="45">
        <f t="shared" si="2"/>
        <v>0.11226880894870676</v>
      </c>
      <c r="F24" s="60">
        <f t="shared" si="3"/>
        <v>3</v>
      </c>
      <c r="G24" s="44">
        <f t="shared" si="4"/>
        <v>725413316</v>
      </c>
      <c r="H24" s="45">
        <f t="shared" si="5"/>
        <v>1.4510202633990494E-2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6594995086</v>
      </c>
      <c r="T24" s="54">
        <v>725413316</v>
      </c>
    </row>
    <row r="25" spans="2:20" ht="18.75" customHeight="1">
      <c r="B25" s="42" t="s">
        <v>26</v>
      </c>
      <c r="C25" s="43"/>
      <c r="D25" s="44">
        <f t="shared" si="1"/>
        <v>416550813</v>
      </c>
      <c r="E25" s="45">
        <f t="shared" si="2"/>
        <v>7.0910839253543424E-3</v>
      </c>
      <c r="F25" s="60">
        <f t="shared" si="3"/>
        <v>17</v>
      </c>
      <c r="G25" s="44">
        <f t="shared" si="4"/>
        <v>140895014</v>
      </c>
      <c r="H25" s="45">
        <f t="shared" si="5"/>
        <v>2.8182763648895125E-3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416550813</v>
      </c>
      <c r="T25" s="54">
        <v>140895014</v>
      </c>
    </row>
    <row r="26" spans="2:20" ht="18.75" customHeight="1">
      <c r="B26" s="42" t="s">
        <v>27</v>
      </c>
      <c r="C26" s="43"/>
      <c r="D26" s="44">
        <f t="shared" si="1"/>
        <v>477395653</v>
      </c>
      <c r="E26" s="45">
        <f t="shared" si="2"/>
        <v>8.1268660037937309E-3</v>
      </c>
      <c r="F26" s="60">
        <f t="shared" si="3"/>
        <v>16</v>
      </c>
      <c r="G26" s="44">
        <f t="shared" si="4"/>
        <v>140877286</v>
      </c>
      <c r="H26" s="45">
        <f t="shared" si="5"/>
        <v>2.8179217575689387E-3</v>
      </c>
      <c r="I26" s="62">
        <f t="shared" si="6"/>
        <v>18</v>
      </c>
      <c r="R26" s="50" t="str">
        <f t="shared" si="0"/>
        <v>ⅩⅩⅡ．特殊目的用コード</v>
      </c>
      <c r="S26" s="54">
        <v>477395653</v>
      </c>
      <c r="T26" s="54">
        <v>140877286</v>
      </c>
    </row>
    <row r="27" spans="2:20" ht="18.75" customHeight="1" thickBot="1">
      <c r="B27" s="46" t="s">
        <v>28</v>
      </c>
      <c r="C27" s="47"/>
      <c r="D27" s="44">
        <f t="shared" si="1"/>
        <v>2739010</v>
      </c>
      <c r="E27" s="45">
        <f t="shared" si="2"/>
        <v>4.6627084082500151E-5</v>
      </c>
      <c r="F27" s="60">
        <f t="shared" si="3"/>
        <v>20</v>
      </c>
      <c r="G27" s="44">
        <f t="shared" si="4"/>
        <v>10163567</v>
      </c>
      <c r="H27" s="45">
        <f t="shared" si="5"/>
        <v>2.0329846916421763E-4</v>
      </c>
      <c r="I27" s="62">
        <f t="shared" si="6"/>
        <v>20</v>
      </c>
      <c r="R27" s="50" t="str">
        <f t="shared" si="0"/>
        <v>分類外</v>
      </c>
      <c r="S27" s="54">
        <v>2739010</v>
      </c>
      <c r="T27" s="54">
        <v>10163567</v>
      </c>
    </row>
    <row r="28" spans="2:20" ht="18.75" customHeight="1" thickTop="1">
      <c r="B28" s="27" t="s">
        <v>29</v>
      </c>
      <c r="C28" s="28"/>
      <c r="D28" s="29">
        <f>S28</f>
        <v>58742897050</v>
      </c>
      <c r="E28" s="30"/>
      <c r="F28" s="31"/>
      <c r="G28" s="29">
        <f>T28</f>
        <v>49993327750</v>
      </c>
      <c r="H28" s="30"/>
      <c r="I28" s="32"/>
      <c r="R28" s="52" t="s">
        <v>130</v>
      </c>
      <c r="S28" s="53">
        <f>SUM(S6:S27)</f>
        <v>58742897050</v>
      </c>
      <c r="T28" s="53">
        <f>SUM(T6:T27)</f>
        <v>49993327750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195" priority="1" stopIfTrue="1" operator="equal">
      <formula>0</formula>
    </cfRule>
    <cfRule type="expression" dxfId="194" priority="2" stopIfTrue="1">
      <formula>$F6&lt;=5</formula>
    </cfRule>
  </conditionalFormatting>
  <conditionalFormatting sqref="G6:I27">
    <cfRule type="cellIs" dxfId="193" priority="3" stopIfTrue="1" operator="equal">
      <formula>0</formula>
    </cfRule>
    <cfRule type="expression" dxfId="19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D397-9C19-4029-B332-2EF3CACBA3D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181615595</v>
      </c>
      <c r="E6" s="20">
        <f>IFERROR(S6/$S$28,"-")</f>
        <v>1.7695371849626877E-2</v>
      </c>
      <c r="F6" s="55">
        <f>_xlfn.IFS(D6&gt;0,RANK(D6,$D$6:$D$27),D6=0,"")</f>
        <v>12</v>
      </c>
      <c r="G6" s="19">
        <f>T6</f>
        <v>145240564</v>
      </c>
      <c r="H6" s="20">
        <f>IFERROR(T6/$T$28,"-")</f>
        <v>1.811107387947334E-2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181615595</v>
      </c>
      <c r="T6" s="51">
        <v>145240564</v>
      </c>
    </row>
    <row r="7" spans="2:20" ht="18.75" customHeight="1">
      <c r="B7" s="21" t="s">
        <v>6</v>
      </c>
      <c r="C7" s="22"/>
      <c r="D7" s="23">
        <f>S7</f>
        <v>1054077791</v>
      </c>
      <c r="E7" s="24">
        <f>IFERROR(S7/$S$28,"-")</f>
        <v>0.10270207506232207</v>
      </c>
      <c r="F7" s="56">
        <f>_xlfn.IFS(D7&gt;0,RANK(D7,$D$6:$D$27),D7=0,"")</f>
        <v>4</v>
      </c>
      <c r="G7" s="23">
        <f>T7</f>
        <v>786366195</v>
      </c>
      <c r="H7" s="24">
        <f>IFERROR(T7/$T$28,"-")</f>
        <v>9.8057566438294316E-2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1054077791</v>
      </c>
      <c r="T7" s="51">
        <v>786366195</v>
      </c>
    </row>
    <row r="8" spans="2:20" ht="18.75" customHeight="1">
      <c r="B8" s="21" t="s">
        <v>7</v>
      </c>
      <c r="C8" s="22"/>
      <c r="D8" s="23">
        <f t="shared" ref="D8:D27" si="1">S8</f>
        <v>166057141</v>
      </c>
      <c r="E8" s="24">
        <f t="shared" ref="E8:E27" si="2">IFERROR(S8/$S$28,"-")</f>
        <v>1.6179463323515369E-2</v>
      </c>
      <c r="F8" s="56">
        <f t="shared" ref="F8:F27" si="3">_xlfn.IFS(D8&gt;0,RANK(D8,$D$6:$D$27),D8=0,"")</f>
        <v>13</v>
      </c>
      <c r="G8" s="23">
        <f t="shared" ref="G8:G27" si="4">T8</f>
        <v>75185314</v>
      </c>
      <c r="H8" s="24">
        <f t="shared" ref="H8:H27" si="5">IFERROR(T8/$T$28,"-")</f>
        <v>9.375388934081812E-3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166057141</v>
      </c>
      <c r="T8" s="51">
        <v>75185314</v>
      </c>
    </row>
    <row r="9" spans="2:20" ht="18.75" customHeight="1">
      <c r="B9" s="21" t="s">
        <v>1</v>
      </c>
      <c r="C9" s="22"/>
      <c r="D9" s="23">
        <f t="shared" si="1"/>
        <v>197413821</v>
      </c>
      <c r="E9" s="24">
        <f t="shared" si="2"/>
        <v>1.9234642106866866E-2</v>
      </c>
      <c r="F9" s="56">
        <f t="shared" si="3"/>
        <v>11</v>
      </c>
      <c r="G9" s="23">
        <f t="shared" si="4"/>
        <v>959636044</v>
      </c>
      <c r="H9" s="24">
        <f t="shared" si="5"/>
        <v>0.11966381024442681</v>
      </c>
      <c r="I9" s="58">
        <f t="shared" si="6"/>
        <v>3</v>
      </c>
      <c r="R9" s="50" t="str">
        <f t="shared" si="0"/>
        <v>Ⅳ．内分泌，栄養及び代謝疾患</v>
      </c>
      <c r="S9" s="51">
        <v>197413821</v>
      </c>
      <c r="T9" s="51">
        <v>959636044</v>
      </c>
    </row>
    <row r="10" spans="2:20" ht="18.75" customHeight="1">
      <c r="B10" s="21" t="s">
        <v>9</v>
      </c>
      <c r="C10" s="22"/>
      <c r="D10" s="23">
        <f t="shared" si="1"/>
        <v>491609173</v>
      </c>
      <c r="E10" s="24">
        <f t="shared" si="2"/>
        <v>4.7899009558747145E-2</v>
      </c>
      <c r="F10" s="56">
        <f t="shared" si="3"/>
        <v>9</v>
      </c>
      <c r="G10" s="23">
        <f t="shared" si="4"/>
        <v>113801480</v>
      </c>
      <c r="H10" s="24">
        <f t="shared" si="5"/>
        <v>1.4190711982317885E-2</v>
      </c>
      <c r="I10" s="58">
        <f t="shared" si="6"/>
        <v>14</v>
      </c>
      <c r="R10" s="50" t="str">
        <f t="shared" si="0"/>
        <v>Ⅴ．精神及び行動の障害</v>
      </c>
      <c r="S10" s="51">
        <v>491609173</v>
      </c>
      <c r="T10" s="51">
        <v>113801480</v>
      </c>
    </row>
    <row r="11" spans="2:20" ht="18.75" customHeight="1">
      <c r="B11" s="21" t="s">
        <v>10</v>
      </c>
      <c r="C11" s="22"/>
      <c r="D11" s="23">
        <f t="shared" si="1"/>
        <v>629758208</v>
      </c>
      <c r="E11" s="24">
        <f t="shared" si="2"/>
        <v>6.1359299381282033E-2</v>
      </c>
      <c r="F11" s="56">
        <f t="shared" si="3"/>
        <v>7</v>
      </c>
      <c r="G11" s="23">
        <f t="shared" si="4"/>
        <v>516366602</v>
      </c>
      <c r="H11" s="24">
        <f t="shared" si="5"/>
        <v>6.4389406238567107E-2</v>
      </c>
      <c r="I11" s="58">
        <f t="shared" si="6"/>
        <v>8</v>
      </c>
      <c r="R11" s="50" t="str">
        <f t="shared" si="0"/>
        <v>Ⅵ．神経系の疾患</v>
      </c>
      <c r="S11" s="51">
        <v>629758208</v>
      </c>
      <c r="T11" s="51">
        <v>516366602</v>
      </c>
    </row>
    <row r="12" spans="2:20" ht="18.75" customHeight="1">
      <c r="B12" s="21" t="s">
        <v>11</v>
      </c>
      <c r="C12" s="22"/>
      <c r="D12" s="23">
        <f t="shared" si="1"/>
        <v>131303576</v>
      </c>
      <c r="E12" s="24">
        <f t="shared" si="2"/>
        <v>1.2793315477703021E-2</v>
      </c>
      <c r="F12" s="56">
        <f t="shared" si="3"/>
        <v>15</v>
      </c>
      <c r="G12" s="23">
        <f t="shared" si="4"/>
        <v>540718133</v>
      </c>
      <c r="H12" s="24">
        <f t="shared" si="5"/>
        <v>6.7425970989302211E-2</v>
      </c>
      <c r="I12" s="58">
        <f t="shared" si="6"/>
        <v>7</v>
      </c>
      <c r="R12" s="50" t="str">
        <f t="shared" si="0"/>
        <v>Ⅶ．眼及び付属器の疾患</v>
      </c>
      <c r="S12" s="51">
        <v>131303576</v>
      </c>
      <c r="T12" s="51">
        <v>540718133</v>
      </c>
    </row>
    <row r="13" spans="2:20" ht="18.75" customHeight="1">
      <c r="B13" s="21" t="s">
        <v>12</v>
      </c>
      <c r="C13" s="22"/>
      <c r="D13" s="23">
        <f t="shared" si="1"/>
        <v>14610182</v>
      </c>
      <c r="E13" s="24">
        <f t="shared" si="2"/>
        <v>1.4235154380917857E-3</v>
      </c>
      <c r="F13" s="56">
        <f t="shared" si="3"/>
        <v>18</v>
      </c>
      <c r="G13" s="23">
        <f t="shared" si="4"/>
        <v>37048932</v>
      </c>
      <c r="H13" s="24">
        <f t="shared" si="5"/>
        <v>4.6198935485239779E-3</v>
      </c>
      <c r="I13" s="58">
        <f t="shared" si="6"/>
        <v>16</v>
      </c>
      <c r="R13" s="50" t="str">
        <f t="shared" si="0"/>
        <v>Ⅷ．耳及び乳様突起の疾患</v>
      </c>
      <c r="S13" s="51">
        <v>14610182</v>
      </c>
      <c r="T13" s="51">
        <v>37048932</v>
      </c>
    </row>
    <row r="14" spans="2:20" ht="18.75" customHeight="1">
      <c r="B14" s="21" t="s">
        <v>13</v>
      </c>
      <c r="C14" s="22"/>
      <c r="D14" s="23">
        <f t="shared" si="1"/>
        <v>2309066194</v>
      </c>
      <c r="E14" s="24">
        <f t="shared" si="2"/>
        <v>0.22497949544604182</v>
      </c>
      <c r="F14" s="56">
        <f t="shared" si="3"/>
        <v>1</v>
      </c>
      <c r="G14" s="23">
        <f t="shared" si="4"/>
        <v>1341699293</v>
      </c>
      <c r="H14" s="24">
        <f t="shared" si="5"/>
        <v>0.16730598085229237</v>
      </c>
      <c r="I14" s="58">
        <f t="shared" si="6"/>
        <v>1</v>
      </c>
      <c r="R14" s="50" t="str">
        <f t="shared" si="0"/>
        <v>Ⅸ．循環器系の疾患</v>
      </c>
      <c r="S14" s="51">
        <v>2309066194</v>
      </c>
      <c r="T14" s="51">
        <v>1341699293</v>
      </c>
    </row>
    <row r="15" spans="2:20" ht="18.75" customHeight="1">
      <c r="B15" s="21" t="s">
        <v>2</v>
      </c>
      <c r="C15" s="22"/>
      <c r="D15" s="23">
        <f t="shared" si="1"/>
        <v>778235853</v>
      </c>
      <c r="E15" s="24">
        <f t="shared" si="2"/>
        <v>7.5825937775588936E-2</v>
      </c>
      <c r="F15" s="56">
        <f t="shared" si="3"/>
        <v>5</v>
      </c>
      <c r="G15" s="23">
        <f t="shared" si="4"/>
        <v>407358857</v>
      </c>
      <c r="H15" s="24">
        <f t="shared" si="5"/>
        <v>5.0796459001528078E-2</v>
      </c>
      <c r="I15" s="58">
        <f t="shared" si="6"/>
        <v>9</v>
      </c>
      <c r="R15" s="50" t="str">
        <f t="shared" si="0"/>
        <v>Ⅹ．呼吸器系の疾患</v>
      </c>
      <c r="S15" s="51">
        <v>778235853</v>
      </c>
      <c r="T15" s="51">
        <v>407358857</v>
      </c>
    </row>
    <row r="16" spans="2:20" ht="18.75" customHeight="1">
      <c r="B16" s="21" t="s">
        <v>15</v>
      </c>
      <c r="C16" s="22" t="s">
        <v>3</v>
      </c>
      <c r="D16" s="23">
        <f t="shared" si="1"/>
        <v>632120239</v>
      </c>
      <c r="E16" s="24">
        <f t="shared" si="2"/>
        <v>6.1589439402381797E-2</v>
      </c>
      <c r="F16" s="56">
        <f t="shared" si="3"/>
        <v>6</v>
      </c>
      <c r="G16" s="23">
        <f t="shared" si="4"/>
        <v>714818010</v>
      </c>
      <c r="H16" s="24">
        <f t="shared" si="5"/>
        <v>8.9135716861359141E-2</v>
      </c>
      <c r="I16" s="58">
        <f t="shared" si="6"/>
        <v>6</v>
      </c>
      <c r="R16" s="50" t="str">
        <f t="shared" si="0"/>
        <v>ⅩⅠ．消化器系の疾患</v>
      </c>
      <c r="S16" s="51">
        <v>632120239</v>
      </c>
      <c r="T16" s="51">
        <v>714818010</v>
      </c>
    </row>
    <row r="17" spans="2:20" ht="18.75" customHeight="1">
      <c r="B17" s="21" t="s">
        <v>17</v>
      </c>
      <c r="C17" s="22"/>
      <c r="D17" s="23">
        <f t="shared" si="1"/>
        <v>133488203</v>
      </c>
      <c r="E17" s="24">
        <f t="shared" si="2"/>
        <v>1.300617047574289E-2</v>
      </c>
      <c r="F17" s="56">
        <f t="shared" si="3"/>
        <v>14</v>
      </c>
      <c r="G17" s="23">
        <f t="shared" si="4"/>
        <v>190148380</v>
      </c>
      <c r="H17" s="24">
        <f t="shared" si="5"/>
        <v>2.3710947295978353E-2</v>
      </c>
      <c r="I17" s="58">
        <f t="shared" si="6"/>
        <v>10</v>
      </c>
      <c r="R17" s="50" t="str">
        <f t="shared" si="0"/>
        <v>ⅩⅡ．皮膚及び皮下組織の疾患</v>
      </c>
      <c r="S17" s="51">
        <v>133488203</v>
      </c>
      <c r="T17" s="51">
        <v>190148380</v>
      </c>
    </row>
    <row r="18" spans="2:20" ht="18.75" customHeight="1">
      <c r="B18" s="21" t="s">
        <v>18</v>
      </c>
      <c r="C18" s="22"/>
      <c r="D18" s="23">
        <f t="shared" si="1"/>
        <v>1470523143</v>
      </c>
      <c r="E18" s="24">
        <f t="shared" si="2"/>
        <v>0.14327763994533091</v>
      </c>
      <c r="F18" s="56">
        <f t="shared" si="3"/>
        <v>2</v>
      </c>
      <c r="G18" s="23">
        <f t="shared" si="4"/>
        <v>1050606875</v>
      </c>
      <c r="H18" s="24">
        <f t="shared" si="5"/>
        <v>0.13100760701678088</v>
      </c>
      <c r="I18" s="58">
        <f t="shared" si="6"/>
        <v>2</v>
      </c>
      <c r="R18" s="50" t="str">
        <f t="shared" si="0"/>
        <v>ⅩⅢ．筋骨格系及び結合組織の疾患</v>
      </c>
      <c r="S18" s="51">
        <v>1470523143</v>
      </c>
      <c r="T18" s="51">
        <v>1050606875</v>
      </c>
    </row>
    <row r="19" spans="2:20" ht="18.75" customHeight="1">
      <c r="B19" s="21" t="s">
        <v>19</v>
      </c>
      <c r="C19" s="22"/>
      <c r="D19" s="23">
        <f t="shared" si="1"/>
        <v>546199316</v>
      </c>
      <c r="E19" s="24">
        <f t="shared" si="2"/>
        <v>5.3217896847635004E-2</v>
      </c>
      <c r="F19" s="56">
        <f t="shared" si="3"/>
        <v>8</v>
      </c>
      <c r="G19" s="23">
        <f t="shared" si="4"/>
        <v>821635084</v>
      </c>
      <c r="H19" s="24">
        <f t="shared" si="5"/>
        <v>0.10245549382671966</v>
      </c>
      <c r="I19" s="58">
        <f t="shared" si="6"/>
        <v>4</v>
      </c>
      <c r="R19" s="50" t="str">
        <f t="shared" si="0"/>
        <v>ⅩⅣ．腎尿路生殖器系の疾患</v>
      </c>
      <c r="S19" s="51">
        <v>546199316</v>
      </c>
      <c r="T19" s="51">
        <v>821635084</v>
      </c>
    </row>
    <row r="20" spans="2:20" ht="18.75" customHeight="1">
      <c r="B20" s="21" t="s">
        <v>20</v>
      </c>
      <c r="C20" s="22" t="s">
        <v>3</v>
      </c>
      <c r="D20" s="23">
        <f t="shared" si="1"/>
        <v>294201</v>
      </c>
      <c r="E20" s="24">
        <f t="shared" si="2"/>
        <v>2.866491775407325E-5</v>
      </c>
      <c r="F20" s="56">
        <f t="shared" si="3"/>
        <v>20</v>
      </c>
      <c r="G20" s="23">
        <f t="shared" si="4"/>
        <v>999</v>
      </c>
      <c r="H20" s="24">
        <f t="shared" si="5"/>
        <v>1.2457238052031983E-7</v>
      </c>
      <c r="I20" s="58">
        <f t="shared" si="6"/>
        <v>22</v>
      </c>
      <c r="R20" s="50" t="str">
        <f t="shared" si="0"/>
        <v>ⅩⅤ．妊娠，分娩及び産じょく</v>
      </c>
      <c r="S20" s="51">
        <v>294201</v>
      </c>
      <c r="T20" s="51">
        <v>999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1568</v>
      </c>
      <c r="H21" s="24">
        <f t="shared" si="5"/>
        <v>1.9552501767353504E-7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1568</v>
      </c>
    </row>
    <row r="22" spans="2:20" ht="18.75" customHeight="1">
      <c r="B22" s="21" t="s">
        <v>23</v>
      </c>
      <c r="C22" s="22"/>
      <c r="D22" s="23">
        <f t="shared" si="1"/>
        <v>3784626</v>
      </c>
      <c r="E22" s="24">
        <f t="shared" si="2"/>
        <v>3.6874787312051024E-4</v>
      </c>
      <c r="F22" s="56">
        <f t="shared" si="3"/>
        <v>19</v>
      </c>
      <c r="G22" s="23">
        <f t="shared" si="4"/>
        <v>2523681</v>
      </c>
      <c r="H22" s="24">
        <f t="shared" si="5"/>
        <v>3.1469564548939065E-4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3784626</v>
      </c>
      <c r="T22" s="51">
        <v>2523681</v>
      </c>
    </row>
    <row r="23" spans="2:20" ht="18.75" customHeight="1">
      <c r="B23" s="21" t="s">
        <v>24</v>
      </c>
      <c r="C23" s="22"/>
      <c r="D23" s="23">
        <f t="shared" si="1"/>
        <v>253099598</v>
      </c>
      <c r="E23" s="24">
        <f t="shared" si="2"/>
        <v>2.4660280421409182E-2</v>
      </c>
      <c r="F23" s="56">
        <f t="shared" si="3"/>
        <v>10</v>
      </c>
      <c r="G23" s="23">
        <f t="shared" si="4"/>
        <v>150984827</v>
      </c>
      <c r="H23" s="24">
        <f t="shared" si="5"/>
        <v>1.8827366688527188E-2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253099598</v>
      </c>
      <c r="T23" s="51">
        <v>150984827</v>
      </c>
    </row>
    <row r="24" spans="2:20" ht="18.75" customHeight="1">
      <c r="B24" s="21" t="s">
        <v>25</v>
      </c>
      <c r="C24" s="22"/>
      <c r="D24" s="23">
        <f t="shared" si="1"/>
        <v>1108272071</v>
      </c>
      <c r="E24" s="24">
        <f t="shared" si="2"/>
        <v>0.10798239218884854</v>
      </c>
      <c r="F24" s="56">
        <f t="shared" si="3"/>
        <v>3</v>
      </c>
      <c r="G24" s="23">
        <f t="shared" si="4"/>
        <v>115773300</v>
      </c>
      <c r="H24" s="24">
        <f t="shared" si="5"/>
        <v>1.4436592173867011E-2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1108272071</v>
      </c>
      <c r="T24" s="51">
        <v>115773300</v>
      </c>
    </row>
    <row r="25" spans="2:20" ht="18.75" customHeight="1">
      <c r="B25" s="21" t="s">
        <v>26</v>
      </c>
      <c r="C25" s="22"/>
      <c r="D25" s="23">
        <f t="shared" si="1"/>
        <v>73301408</v>
      </c>
      <c r="E25" s="24">
        <f t="shared" si="2"/>
        <v>7.1419839891018961E-3</v>
      </c>
      <c r="F25" s="56">
        <f t="shared" si="3"/>
        <v>17</v>
      </c>
      <c r="G25" s="23">
        <f t="shared" si="4"/>
        <v>23910741</v>
      </c>
      <c r="H25" s="24">
        <f t="shared" si="5"/>
        <v>2.9815995259007133E-3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73301408</v>
      </c>
      <c r="T25" s="51">
        <v>23910741</v>
      </c>
    </row>
    <row r="26" spans="2:20" ht="18.75" customHeight="1">
      <c r="B26" s="21" t="s">
        <v>27</v>
      </c>
      <c r="C26" s="22"/>
      <c r="D26" s="23">
        <f t="shared" si="1"/>
        <v>88563996</v>
      </c>
      <c r="E26" s="24">
        <f t="shared" si="2"/>
        <v>8.6290653713348101E-3</v>
      </c>
      <c r="F26" s="56">
        <f t="shared" si="3"/>
        <v>16</v>
      </c>
      <c r="G26" s="23">
        <f t="shared" si="4"/>
        <v>25257769</v>
      </c>
      <c r="H26" s="24">
        <f t="shared" si="5"/>
        <v>3.1495699809432815E-3</v>
      </c>
      <c r="I26" s="58">
        <f t="shared" si="6"/>
        <v>17</v>
      </c>
      <c r="R26" s="50" t="str">
        <f t="shared" si="0"/>
        <v>ⅩⅩⅡ．特殊目的用コード</v>
      </c>
      <c r="S26" s="51">
        <v>88563996</v>
      </c>
      <c r="T26" s="51">
        <v>25257769</v>
      </c>
    </row>
    <row r="27" spans="2:20" ht="18.75" customHeight="1" thickBot="1">
      <c r="B27" s="25" t="s">
        <v>28</v>
      </c>
      <c r="C27" s="26"/>
      <c r="D27" s="23">
        <f t="shared" si="1"/>
        <v>57405</v>
      </c>
      <c r="E27" s="24">
        <f t="shared" si="2"/>
        <v>5.593147554469818E-6</v>
      </c>
      <c r="F27" s="56">
        <f t="shared" si="3"/>
        <v>21</v>
      </c>
      <c r="G27" s="23">
        <f t="shared" si="4"/>
        <v>351482</v>
      </c>
      <c r="H27" s="24">
        <f t="shared" si="5"/>
        <v>4.3828778228271323E-5</v>
      </c>
      <c r="I27" s="58">
        <f t="shared" si="6"/>
        <v>20</v>
      </c>
      <c r="R27" s="50" t="str">
        <f t="shared" si="0"/>
        <v>分類外</v>
      </c>
      <c r="S27" s="51">
        <v>57405</v>
      </c>
      <c r="T27" s="51">
        <v>351482</v>
      </c>
    </row>
    <row r="28" spans="2:20" ht="18.75" customHeight="1" thickTop="1">
      <c r="B28" s="27" t="s">
        <v>29</v>
      </c>
      <c r="C28" s="28"/>
      <c r="D28" s="29">
        <f>S28</f>
        <v>10263451740</v>
      </c>
      <c r="E28" s="30"/>
      <c r="F28" s="31"/>
      <c r="G28" s="29">
        <f>T28</f>
        <v>8019434130</v>
      </c>
      <c r="H28" s="30"/>
      <c r="I28" s="32"/>
      <c r="R28" s="52" t="s">
        <v>130</v>
      </c>
      <c r="S28" s="53">
        <f>SUM(S6:S27)</f>
        <v>10263451740</v>
      </c>
      <c r="T28" s="53">
        <f>SUM(T6:T27)</f>
        <v>8019434130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1" priority="1" stopIfTrue="1" operator="equal">
      <formula>0</formula>
    </cfRule>
    <cfRule type="expression" dxfId="190" priority="2" stopIfTrue="1">
      <formula>$F6&lt;=5</formula>
    </cfRule>
  </conditionalFormatting>
  <conditionalFormatting sqref="G6:I27">
    <cfRule type="cellIs" dxfId="189" priority="3" stopIfTrue="1" operator="equal">
      <formula>0</formula>
    </cfRule>
    <cfRule type="expression" dxfId="18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6F2-3B2D-4310-9F00-D4645459484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100417558</v>
      </c>
      <c r="E6" s="20">
        <f>IFERROR(S6/$S$28,"-")</f>
        <v>1.2478412114087551E-2</v>
      </c>
      <c r="F6" s="55">
        <f>_xlfn.IFS(D6&gt;0,RANK(D6,$D$6:$D$27),D6=0,"")</f>
        <v>14</v>
      </c>
      <c r="G6" s="19">
        <f>T6</f>
        <v>116472654</v>
      </c>
      <c r="H6" s="20">
        <f>IFERROR(T6/$T$28,"-")</f>
        <v>1.7561984332775046E-2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100417558</v>
      </c>
      <c r="T6" s="51">
        <v>116472654</v>
      </c>
    </row>
    <row r="7" spans="2:20" ht="18.75" customHeight="1">
      <c r="B7" s="21" t="s">
        <v>6</v>
      </c>
      <c r="C7" s="22"/>
      <c r="D7" s="23">
        <f>S7</f>
        <v>903032019</v>
      </c>
      <c r="E7" s="24">
        <f>IFERROR(S7/$S$28,"-")</f>
        <v>0.11221549208853036</v>
      </c>
      <c r="F7" s="56">
        <f>_xlfn.IFS(D7&gt;0,RANK(D7,$D$6:$D$27),D7=0,"")</f>
        <v>3</v>
      </c>
      <c r="G7" s="23">
        <f>T7</f>
        <v>774706701</v>
      </c>
      <c r="H7" s="24">
        <f>IFERROR(T7/$T$28,"-")</f>
        <v>0.11681185650202357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903032019</v>
      </c>
      <c r="T7" s="51">
        <v>774706701</v>
      </c>
    </row>
    <row r="8" spans="2:20" ht="18.75" customHeight="1">
      <c r="B8" s="21" t="s">
        <v>7</v>
      </c>
      <c r="C8" s="22"/>
      <c r="D8" s="23">
        <f t="shared" ref="D8:D27" si="1">S8</f>
        <v>130271497</v>
      </c>
      <c r="E8" s="24">
        <f t="shared" ref="E8:E27" si="2">IFERROR(S8/$S$28,"-")</f>
        <v>1.6188219059112351E-2</v>
      </c>
      <c r="F8" s="56">
        <f t="shared" ref="F8:F27" si="3">_xlfn.IFS(D8&gt;0,RANK(D8,$D$6:$D$27),D8=0,"")</f>
        <v>12</v>
      </c>
      <c r="G8" s="23">
        <f t="shared" ref="G8:G27" si="4">T8</f>
        <v>35829193</v>
      </c>
      <c r="H8" s="24">
        <f t="shared" ref="H8:H27" si="5">IFERROR(T8/$T$28,"-")</f>
        <v>5.4023987993093497E-3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130271497</v>
      </c>
      <c r="T8" s="51">
        <v>35829193</v>
      </c>
    </row>
    <row r="9" spans="2:20" ht="18.75" customHeight="1">
      <c r="B9" s="21" t="s">
        <v>1</v>
      </c>
      <c r="C9" s="22"/>
      <c r="D9" s="23">
        <f t="shared" si="1"/>
        <v>157059715</v>
      </c>
      <c r="E9" s="24">
        <f t="shared" si="2"/>
        <v>1.9517063443139478E-2</v>
      </c>
      <c r="F9" s="56">
        <f t="shared" si="3"/>
        <v>10</v>
      </c>
      <c r="G9" s="23">
        <f t="shared" si="4"/>
        <v>793372886</v>
      </c>
      <c r="H9" s="24">
        <f t="shared" si="5"/>
        <v>0.1196263819486806</v>
      </c>
      <c r="I9" s="58">
        <f t="shared" si="6"/>
        <v>3</v>
      </c>
      <c r="R9" s="50" t="str">
        <f t="shared" si="0"/>
        <v>Ⅳ．内分泌，栄養及び代謝疾患</v>
      </c>
      <c r="S9" s="51">
        <v>157059715</v>
      </c>
      <c r="T9" s="51">
        <v>793372886</v>
      </c>
    </row>
    <row r="10" spans="2:20" ht="18.75" customHeight="1">
      <c r="B10" s="21" t="s">
        <v>9</v>
      </c>
      <c r="C10" s="22"/>
      <c r="D10" s="23">
        <f t="shared" si="1"/>
        <v>468328393</v>
      </c>
      <c r="E10" s="24">
        <f t="shared" si="2"/>
        <v>5.8196940943160115E-2</v>
      </c>
      <c r="F10" s="56">
        <f t="shared" si="3"/>
        <v>5</v>
      </c>
      <c r="G10" s="23">
        <f t="shared" si="4"/>
        <v>96761383</v>
      </c>
      <c r="H10" s="24">
        <f t="shared" si="5"/>
        <v>1.4589878687435468E-2</v>
      </c>
      <c r="I10" s="58">
        <f t="shared" si="6"/>
        <v>13</v>
      </c>
      <c r="R10" s="50" t="str">
        <f t="shared" si="0"/>
        <v>Ⅴ．精神及び行動の障害</v>
      </c>
      <c r="S10" s="51">
        <v>468328393</v>
      </c>
      <c r="T10" s="51">
        <v>96761383</v>
      </c>
    </row>
    <row r="11" spans="2:20" ht="18.75" customHeight="1">
      <c r="B11" s="21" t="s">
        <v>10</v>
      </c>
      <c r="C11" s="22"/>
      <c r="D11" s="23">
        <f t="shared" si="1"/>
        <v>428731687</v>
      </c>
      <c r="E11" s="24">
        <f t="shared" si="2"/>
        <v>5.3276446702219066E-2</v>
      </c>
      <c r="F11" s="56">
        <f t="shared" si="3"/>
        <v>8</v>
      </c>
      <c r="G11" s="23">
        <f t="shared" si="4"/>
        <v>453716624</v>
      </c>
      <c r="H11" s="24">
        <f t="shared" si="5"/>
        <v>6.8412317986740356E-2</v>
      </c>
      <c r="I11" s="58">
        <f t="shared" si="6"/>
        <v>7</v>
      </c>
      <c r="R11" s="50" t="str">
        <f t="shared" si="0"/>
        <v>Ⅵ．神経系の疾患</v>
      </c>
      <c r="S11" s="51">
        <v>428731687</v>
      </c>
      <c r="T11" s="51">
        <v>453716624</v>
      </c>
    </row>
    <row r="12" spans="2:20" ht="18.75" customHeight="1">
      <c r="B12" s="21" t="s">
        <v>11</v>
      </c>
      <c r="C12" s="22"/>
      <c r="D12" s="23">
        <f t="shared" si="1"/>
        <v>106705342</v>
      </c>
      <c r="E12" s="24">
        <f t="shared" si="2"/>
        <v>1.3259765112498106E-2</v>
      </c>
      <c r="F12" s="56">
        <f t="shared" si="3"/>
        <v>13</v>
      </c>
      <c r="G12" s="23">
        <f t="shared" si="4"/>
        <v>406239793</v>
      </c>
      <c r="H12" s="24">
        <f t="shared" si="5"/>
        <v>6.1253664572765529E-2</v>
      </c>
      <c r="I12" s="58">
        <f t="shared" si="6"/>
        <v>8</v>
      </c>
      <c r="R12" s="50" t="str">
        <f t="shared" si="0"/>
        <v>Ⅶ．眼及び付属器の疾患</v>
      </c>
      <c r="S12" s="51">
        <v>106705342</v>
      </c>
      <c r="T12" s="51">
        <v>406239793</v>
      </c>
    </row>
    <row r="13" spans="2:20" ht="18.75" customHeight="1">
      <c r="B13" s="21" t="s">
        <v>12</v>
      </c>
      <c r="C13" s="22"/>
      <c r="D13" s="23">
        <f t="shared" si="1"/>
        <v>14687061</v>
      </c>
      <c r="E13" s="24">
        <f t="shared" si="2"/>
        <v>1.8250911847780924E-3</v>
      </c>
      <c r="F13" s="56">
        <f t="shared" si="3"/>
        <v>18</v>
      </c>
      <c r="G13" s="23">
        <f t="shared" si="4"/>
        <v>24000635</v>
      </c>
      <c r="H13" s="24">
        <f t="shared" si="5"/>
        <v>3.6188646980316289E-3</v>
      </c>
      <c r="I13" s="58">
        <f t="shared" si="6"/>
        <v>16</v>
      </c>
      <c r="R13" s="50" t="str">
        <f t="shared" si="0"/>
        <v>Ⅷ．耳及び乳様突起の疾患</v>
      </c>
      <c r="S13" s="51">
        <v>14687061</v>
      </c>
      <c r="T13" s="51">
        <v>24000635</v>
      </c>
    </row>
    <row r="14" spans="2:20" ht="18.75" customHeight="1">
      <c r="B14" s="21" t="s">
        <v>13</v>
      </c>
      <c r="C14" s="22"/>
      <c r="D14" s="23">
        <f t="shared" si="1"/>
        <v>1745185548</v>
      </c>
      <c r="E14" s="24">
        <f t="shared" si="2"/>
        <v>0.21686590390391411</v>
      </c>
      <c r="F14" s="56">
        <f t="shared" si="3"/>
        <v>1</v>
      </c>
      <c r="G14" s="23">
        <f t="shared" si="4"/>
        <v>1093353912</v>
      </c>
      <c r="H14" s="24">
        <f t="shared" si="5"/>
        <v>0.1648581329032161</v>
      </c>
      <c r="I14" s="58">
        <f t="shared" si="6"/>
        <v>1</v>
      </c>
      <c r="R14" s="50" t="str">
        <f t="shared" si="0"/>
        <v>Ⅸ．循環器系の疾患</v>
      </c>
      <c r="S14" s="51">
        <v>1745185548</v>
      </c>
      <c r="T14" s="51">
        <v>1093353912</v>
      </c>
    </row>
    <row r="15" spans="2:20" ht="18.75" customHeight="1">
      <c r="B15" s="21" t="s">
        <v>2</v>
      </c>
      <c r="C15" s="22"/>
      <c r="D15" s="23">
        <f t="shared" si="1"/>
        <v>466881075</v>
      </c>
      <c r="E15" s="24">
        <f t="shared" si="2"/>
        <v>5.8017089622097943E-2</v>
      </c>
      <c r="F15" s="56">
        <f t="shared" si="3"/>
        <v>6</v>
      </c>
      <c r="G15" s="23">
        <f t="shared" si="4"/>
        <v>328069732</v>
      </c>
      <c r="H15" s="24">
        <f t="shared" si="5"/>
        <v>4.9467023336153292E-2</v>
      </c>
      <c r="I15" s="58">
        <f t="shared" si="6"/>
        <v>9</v>
      </c>
      <c r="R15" s="50" t="str">
        <f t="shared" si="0"/>
        <v>Ⅹ．呼吸器系の疾患</v>
      </c>
      <c r="S15" s="51">
        <v>466881075</v>
      </c>
      <c r="T15" s="51">
        <v>328069732</v>
      </c>
    </row>
    <row r="16" spans="2:20" ht="18.75" customHeight="1">
      <c r="B16" s="21" t="s">
        <v>15</v>
      </c>
      <c r="C16" s="22" t="s">
        <v>3</v>
      </c>
      <c r="D16" s="23">
        <f t="shared" si="1"/>
        <v>453389514</v>
      </c>
      <c r="E16" s="24">
        <f t="shared" si="2"/>
        <v>5.6340557533751889E-2</v>
      </c>
      <c r="F16" s="56">
        <f t="shared" si="3"/>
        <v>7</v>
      </c>
      <c r="G16" s="23">
        <f t="shared" si="4"/>
        <v>571096659</v>
      </c>
      <c r="H16" s="24">
        <f t="shared" si="5"/>
        <v>8.6111119077428869E-2</v>
      </c>
      <c r="I16" s="58">
        <f t="shared" si="6"/>
        <v>6</v>
      </c>
      <c r="R16" s="50" t="str">
        <f t="shared" si="0"/>
        <v>ⅩⅠ．消化器系の疾患</v>
      </c>
      <c r="S16" s="51">
        <v>453389514</v>
      </c>
      <c r="T16" s="51">
        <v>571096659</v>
      </c>
    </row>
    <row r="17" spans="2:20" ht="18.75" customHeight="1">
      <c r="B17" s="21" t="s">
        <v>17</v>
      </c>
      <c r="C17" s="22"/>
      <c r="D17" s="23">
        <f t="shared" si="1"/>
        <v>84142300</v>
      </c>
      <c r="E17" s="24">
        <f t="shared" si="2"/>
        <v>1.0455963245264229E-2</v>
      </c>
      <c r="F17" s="56">
        <f t="shared" si="3"/>
        <v>15</v>
      </c>
      <c r="G17" s="23">
        <f t="shared" si="4"/>
        <v>160713823</v>
      </c>
      <c r="H17" s="24">
        <f t="shared" si="5"/>
        <v>2.423275803079392E-2</v>
      </c>
      <c r="I17" s="58">
        <f t="shared" si="6"/>
        <v>10</v>
      </c>
      <c r="R17" s="50" t="str">
        <f t="shared" si="0"/>
        <v>ⅩⅡ．皮膚及び皮下組織の疾患</v>
      </c>
      <c r="S17" s="51">
        <v>84142300</v>
      </c>
      <c r="T17" s="51">
        <v>160713823</v>
      </c>
    </row>
    <row r="18" spans="2:20" ht="18.75" customHeight="1">
      <c r="B18" s="21" t="s">
        <v>18</v>
      </c>
      <c r="C18" s="22"/>
      <c r="D18" s="23">
        <f t="shared" si="1"/>
        <v>1406448503</v>
      </c>
      <c r="E18" s="24">
        <f t="shared" si="2"/>
        <v>0.17477266314000089</v>
      </c>
      <c r="F18" s="56">
        <f t="shared" si="3"/>
        <v>2</v>
      </c>
      <c r="G18" s="23">
        <f t="shared" si="4"/>
        <v>827996712</v>
      </c>
      <c r="H18" s="24">
        <f t="shared" si="5"/>
        <v>0.12484703305321136</v>
      </c>
      <c r="I18" s="58">
        <f t="shared" si="6"/>
        <v>2</v>
      </c>
      <c r="R18" s="50" t="str">
        <f t="shared" si="0"/>
        <v>ⅩⅢ．筋骨格系及び結合組織の疾患</v>
      </c>
      <c r="S18" s="51">
        <v>1406448503</v>
      </c>
      <c r="T18" s="51">
        <v>827996712</v>
      </c>
    </row>
    <row r="19" spans="2:20" ht="18.75" customHeight="1">
      <c r="B19" s="21" t="s">
        <v>19</v>
      </c>
      <c r="C19" s="22"/>
      <c r="D19" s="23">
        <f t="shared" si="1"/>
        <v>424145389</v>
      </c>
      <c r="E19" s="24">
        <f t="shared" si="2"/>
        <v>5.270652927281877E-2</v>
      </c>
      <c r="F19" s="56">
        <f t="shared" si="3"/>
        <v>9</v>
      </c>
      <c r="G19" s="23">
        <f t="shared" si="4"/>
        <v>686797200</v>
      </c>
      <c r="H19" s="24">
        <f t="shared" si="5"/>
        <v>0.10355668263722889</v>
      </c>
      <c r="I19" s="58">
        <f t="shared" si="6"/>
        <v>5</v>
      </c>
      <c r="R19" s="50" t="str">
        <f t="shared" si="0"/>
        <v>ⅩⅣ．腎尿路生殖器系の疾患</v>
      </c>
      <c r="S19" s="51">
        <v>424145389</v>
      </c>
      <c r="T19" s="51">
        <v>686797200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13351</v>
      </c>
      <c r="H20" s="24">
        <f t="shared" si="5"/>
        <v>2.0130910112761716E-6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13351</v>
      </c>
    </row>
    <row r="21" spans="2:20" ht="18.75" customHeight="1">
      <c r="B21" s="21" t="s">
        <v>22</v>
      </c>
      <c r="C21" s="22" t="s">
        <v>3</v>
      </c>
      <c r="D21" s="23">
        <f t="shared" si="1"/>
        <v>2147</v>
      </c>
      <c r="E21" s="24">
        <f t="shared" si="2"/>
        <v>2.6679747389341983E-7</v>
      </c>
      <c r="F21" s="56">
        <f t="shared" si="3"/>
        <v>21</v>
      </c>
      <c r="G21" s="23">
        <f t="shared" si="4"/>
        <v>1650</v>
      </c>
      <c r="H21" s="24">
        <f t="shared" si="5"/>
        <v>2.487903654112563E-7</v>
      </c>
      <c r="I21" s="58">
        <f t="shared" si="6"/>
        <v>22</v>
      </c>
      <c r="R21" s="50" t="str">
        <f t="shared" si="0"/>
        <v>ⅩⅥ．周産期に発生した病態</v>
      </c>
      <c r="S21" s="51">
        <v>2147</v>
      </c>
      <c r="T21" s="51">
        <v>1650</v>
      </c>
    </row>
    <row r="22" spans="2:20" ht="18.75" customHeight="1">
      <c r="B22" s="21" t="s">
        <v>23</v>
      </c>
      <c r="C22" s="22"/>
      <c r="D22" s="23">
        <f t="shared" si="1"/>
        <v>434053</v>
      </c>
      <c r="E22" s="24">
        <f t="shared" si="2"/>
        <v>5.3937700948235004E-5</v>
      </c>
      <c r="F22" s="56">
        <f t="shared" si="3"/>
        <v>20</v>
      </c>
      <c r="G22" s="23">
        <f t="shared" si="4"/>
        <v>1773307</v>
      </c>
      <c r="H22" s="24">
        <f t="shared" si="5"/>
        <v>2.6738284637353862E-4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434053</v>
      </c>
      <c r="T22" s="51">
        <v>1773307</v>
      </c>
    </row>
    <row r="23" spans="2:20" ht="18.75" customHeight="1">
      <c r="B23" s="21" t="s">
        <v>24</v>
      </c>
      <c r="C23" s="22"/>
      <c r="D23" s="23">
        <f t="shared" si="1"/>
        <v>139644040</v>
      </c>
      <c r="E23" s="24">
        <f t="shared" si="2"/>
        <v>1.7352900380191744E-2</v>
      </c>
      <c r="F23" s="56">
        <f t="shared" si="3"/>
        <v>11</v>
      </c>
      <c r="G23" s="23">
        <f t="shared" si="4"/>
        <v>129136578</v>
      </c>
      <c r="H23" s="24">
        <f t="shared" si="5"/>
        <v>1.9471476623381334E-2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139644040</v>
      </c>
      <c r="T23" s="51">
        <v>129136578</v>
      </c>
    </row>
    <row r="24" spans="2:20" ht="18.75" customHeight="1">
      <c r="B24" s="21" t="s">
        <v>25</v>
      </c>
      <c r="C24" s="22"/>
      <c r="D24" s="23">
        <f t="shared" si="1"/>
        <v>873619888</v>
      </c>
      <c r="E24" s="24">
        <f t="shared" si="2"/>
        <v>0.10856058652140305</v>
      </c>
      <c r="F24" s="56">
        <f t="shared" si="3"/>
        <v>4</v>
      </c>
      <c r="G24" s="23">
        <f t="shared" si="4"/>
        <v>94410758</v>
      </c>
      <c r="H24" s="24">
        <f t="shared" si="5"/>
        <v>1.4235446655499206E-2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873619888</v>
      </c>
      <c r="T24" s="51">
        <v>94410758</v>
      </c>
    </row>
    <row r="25" spans="2:20" ht="18.75" customHeight="1">
      <c r="B25" s="21" t="s">
        <v>26</v>
      </c>
      <c r="C25" s="22"/>
      <c r="D25" s="23">
        <f t="shared" si="1"/>
        <v>61466544</v>
      </c>
      <c r="E25" s="24">
        <f t="shared" si="2"/>
        <v>7.6381549455792922E-3</v>
      </c>
      <c r="F25" s="56">
        <f t="shared" si="3"/>
        <v>17</v>
      </c>
      <c r="G25" s="23">
        <f t="shared" si="4"/>
        <v>19352317</v>
      </c>
      <c r="H25" s="24">
        <f t="shared" si="5"/>
        <v>2.9179818290814953E-3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61466544</v>
      </c>
      <c r="T25" s="51">
        <v>19352317</v>
      </c>
    </row>
    <row r="26" spans="2:20" ht="18.75" customHeight="1">
      <c r="B26" s="21" t="s">
        <v>27</v>
      </c>
      <c r="C26" s="22"/>
      <c r="D26" s="23">
        <f t="shared" si="1"/>
        <v>82038031</v>
      </c>
      <c r="E26" s="24">
        <f t="shared" si="2"/>
        <v>1.0194475749413165E-2</v>
      </c>
      <c r="F26" s="56">
        <f t="shared" si="3"/>
        <v>16</v>
      </c>
      <c r="G26" s="23">
        <f t="shared" si="4"/>
        <v>14543605</v>
      </c>
      <c r="H26" s="24">
        <f t="shared" si="5"/>
        <v>2.192914425664833E-3</v>
      </c>
      <c r="I26" s="58">
        <f t="shared" si="6"/>
        <v>18</v>
      </c>
      <c r="R26" s="50" t="str">
        <f t="shared" si="0"/>
        <v>ⅩⅩⅡ．特殊目的用コード</v>
      </c>
      <c r="S26" s="51">
        <v>82038031</v>
      </c>
      <c r="T26" s="51">
        <v>14543605</v>
      </c>
    </row>
    <row r="27" spans="2:20" ht="18.75" customHeight="1" thickBot="1">
      <c r="B27" s="25" t="s">
        <v>28</v>
      </c>
      <c r="C27" s="26"/>
      <c r="D27" s="23">
        <f t="shared" si="1"/>
        <v>672276</v>
      </c>
      <c r="E27" s="24">
        <f t="shared" si="2"/>
        <v>8.3540539617686408E-5</v>
      </c>
      <c r="F27" s="56">
        <f t="shared" si="3"/>
        <v>19</v>
      </c>
      <c r="G27" s="23">
        <f t="shared" si="4"/>
        <v>3730147</v>
      </c>
      <c r="H27" s="24">
        <f t="shared" si="5"/>
        <v>5.6243917282891001E-4</v>
      </c>
      <c r="I27" s="58">
        <f t="shared" si="6"/>
        <v>19</v>
      </c>
      <c r="R27" s="50" t="str">
        <f t="shared" si="0"/>
        <v>分類外</v>
      </c>
      <c r="S27" s="51">
        <v>672276</v>
      </c>
      <c r="T27" s="51">
        <v>3730147</v>
      </c>
    </row>
    <row r="28" spans="2:20" ht="18.75" customHeight="1" thickTop="1">
      <c r="B28" s="27" t="s">
        <v>29</v>
      </c>
      <c r="C28" s="28"/>
      <c r="D28" s="29">
        <f>S28</f>
        <v>8047302580</v>
      </c>
      <c r="E28" s="30"/>
      <c r="F28" s="31"/>
      <c r="G28" s="29">
        <f>T28</f>
        <v>6632089620</v>
      </c>
      <c r="H28" s="30"/>
      <c r="I28" s="32"/>
      <c r="R28" s="52" t="s">
        <v>130</v>
      </c>
      <c r="S28" s="53">
        <f>SUM(S6:S27)</f>
        <v>8047302580</v>
      </c>
      <c r="T28" s="53">
        <f>SUM(T6:T27)</f>
        <v>6632089620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7" priority="1" stopIfTrue="1" operator="equal">
      <formula>0</formula>
    </cfRule>
    <cfRule type="expression" dxfId="186" priority="2" stopIfTrue="1">
      <formula>$F6&lt;=5</formula>
    </cfRule>
  </conditionalFormatting>
  <conditionalFormatting sqref="G6:I27">
    <cfRule type="cellIs" dxfId="185" priority="3" stopIfTrue="1" operator="equal">
      <formula>0</formula>
    </cfRule>
    <cfRule type="expression" dxfId="18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0CC7-DBA2-4606-9787-EC1DAD407F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105377261</v>
      </c>
      <c r="E6" s="20">
        <f>IFERROR(S6/$S$28,"-")</f>
        <v>1.5275645053962937E-2</v>
      </c>
      <c r="F6" s="55">
        <f>_xlfn.IFS(D6&gt;0,RANK(D6,$D$6:$D$27),D6=0,"")</f>
        <v>12</v>
      </c>
      <c r="G6" s="19">
        <f>T6</f>
        <v>96265947</v>
      </c>
      <c r="H6" s="20">
        <f>IFERROR(T6/$T$28,"-")</f>
        <v>1.6445613784919027E-2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105377261</v>
      </c>
      <c r="T6" s="51">
        <v>96265947</v>
      </c>
    </row>
    <row r="7" spans="2:20" ht="18.75" customHeight="1">
      <c r="B7" s="21" t="s">
        <v>6</v>
      </c>
      <c r="C7" s="22"/>
      <c r="D7" s="23">
        <f>S7</f>
        <v>862954473</v>
      </c>
      <c r="E7" s="24">
        <f>IFERROR(S7/$S$28,"-")</f>
        <v>0.12509516856086858</v>
      </c>
      <c r="F7" s="56">
        <f>_xlfn.IFS(D7&gt;0,RANK(D7,$D$6:$D$27),D7=0,"")</f>
        <v>3</v>
      </c>
      <c r="G7" s="23">
        <f>T7</f>
        <v>686038634</v>
      </c>
      <c r="H7" s="24">
        <f>IFERROR(T7/$T$28,"-")</f>
        <v>0.11719955776571148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862954473</v>
      </c>
      <c r="T7" s="51">
        <v>686038634</v>
      </c>
    </row>
    <row r="8" spans="2:20" ht="18.75" customHeight="1">
      <c r="B8" s="21" t="s">
        <v>7</v>
      </c>
      <c r="C8" s="22"/>
      <c r="D8" s="23">
        <f t="shared" ref="D8:D27" si="1">S8</f>
        <v>100962187</v>
      </c>
      <c r="E8" s="24">
        <f t="shared" ref="E8:E27" si="2">IFERROR(S8/$S$28,"-")</f>
        <v>1.4635629336426112E-2</v>
      </c>
      <c r="F8" s="56">
        <f t="shared" ref="F8:F27" si="3">_xlfn.IFS(D8&gt;0,RANK(D8,$D$6:$D$27),D8=0,"")</f>
        <v>13</v>
      </c>
      <c r="G8" s="23">
        <f t="shared" ref="G8:G27" si="4">T8</f>
        <v>29450927</v>
      </c>
      <c r="H8" s="24">
        <f t="shared" ref="H8:H27" si="5">IFERROR(T8/$T$28,"-")</f>
        <v>5.0312554557827597E-3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100962187</v>
      </c>
      <c r="T8" s="51">
        <v>29450927</v>
      </c>
    </row>
    <row r="9" spans="2:20" ht="18.75" customHeight="1">
      <c r="B9" s="21" t="s">
        <v>1</v>
      </c>
      <c r="C9" s="22"/>
      <c r="D9" s="23">
        <f t="shared" si="1"/>
        <v>141387330</v>
      </c>
      <c r="E9" s="24">
        <f t="shared" si="2"/>
        <v>2.0495718409377955E-2</v>
      </c>
      <c r="F9" s="56">
        <f t="shared" si="3"/>
        <v>10</v>
      </c>
      <c r="G9" s="23">
        <f t="shared" si="4"/>
        <v>696403265</v>
      </c>
      <c r="H9" s="24">
        <f t="shared" si="5"/>
        <v>0.11897020173443698</v>
      </c>
      <c r="I9" s="58">
        <f t="shared" si="6"/>
        <v>3</v>
      </c>
      <c r="R9" s="50" t="str">
        <f t="shared" si="0"/>
        <v>Ⅳ．内分泌，栄養及び代謝疾患</v>
      </c>
      <c r="S9" s="51">
        <v>141387330</v>
      </c>
      <c r="T9" s="51">
        <v>696403265</v>
      </c>
    </row>
    <row r="10" spans="2:20" ht="18.75" customHeight="1">
      <c r="B10" s="21" t="s">
        <v>9</v>
      </c>
      <c r="C10" s="22"/>
      <c r="D10" s="23">
        <f t="shared" si="1"/>
        <v>273685052</v>
      </c>
      <c r="E10" s="24">
        <f t="shared" si="2"/>
        <v>3.9673793674779509E-2</v>
      </c>
      <c r="F10" s="56">
        <f t="shared" si="3"/>
        <v>9</v>
      </c>
      <c r="G10" s="23">
        <f t="shared" si="4"/>
        <v>78259931</v>
      </c>
      <c r="H10" s="24">
        <f t="shared" si="5"/>
        <v>1.3369552164281019E-2</v>
      </c>
      <c r="I10" s="58">
        <f t="shared" si="6"/>
        <v>14</v>
      </c>
      <c r="R10" s="50" t="str">
        <f t="shared" si="0"/>
        <v>Ⅴ．精神及び行動の障害</v>
      </c>
      <c r="S10" s="51">
        <v>273685052</v>
      </c>
      <c r="T10" s="51">
        <v>78259931</v>
      </c>
    </row>
    <row r="11" spans="2:20" ht="18.75" customHeight="1">
      <c r="B11" s="21" t="s">
        <v>10</v>
      </c>
      <c r="C11" s="22"/>
      <c r="D11" s="23">
        <f t="shared" si="1"/>
        <v>390845128</v>
      </c>
      <c r="E11" s="24">
        <f t="shared" si="2"/>
        <v>5.6657493179659617E-2</v>
      </c>
      <c r="F11" s="56">
        <f t="shared" si="3"/>
        <v>7</v>
      </c>
      <c r="G11" s="23">
        <f t="shared" si="4"/>
        <v>323249790</v>
      </c>
      <c r="H11" s="24">
        <f t="shared" si="5"/>
        <v>5.5222447480791734E-2</v>
      </c>
      <c r="I11" s="58">
        <f t="shared" si="6"/>
        <v>7</v>
      </c>
      <c r="R11" s="50" t="str">
        <f t="shared" si="0"/>
        <v>Ⅵ．神経系の疾患</v>
      </c>
      <c r="S11" s="51">
        <v>390845128</v>
      </c>
      <c r="T11" s="51">
        <v>323249790</v>
      </c>
    </row>
    <row r="12" spans="2:20" ht="18.75" customHeight="1">
      <c r="B12" s="21" t="s">
        <v>11</v>
      </c>
      <c r="C12" s="22"/>
      <c r="D12" s="23">
        <f t="shared" si="1"/>
        <v>95947058</v>
      </c>
      <c r="E12" s="24">
        <f t="shared" si="2"/>
        <v>1.390862875037144E-2</v>
      </c>
      <c r="F12" s="56">
        <f t="shared" si="3"/>
        <v>14</v>
      </c>
      <c r="G12" s="23">
        <f t="shared" si="4"/>
        <v>302954635</v>
      </c>
      <c r="H12" s="24">
        <f t="shared" si="5"/>
        <v>5.1755320306163012E-2</v>
      </c>
      <c r="I12" s="58">
        <f t="shared" si="6"/>
        <v>8</v>
      </c>
      <c r="R12" s="50" t="str">
        <f t="shared" si="0"/>
        <v>Ⅶ．眼及び付属器の疾患</v>
      </c>
      <c r="S12" s="51">
        <v>95947058</v>
      </c>
      <c r="T12" s="51">
        <v>302954635</v>
      </c>
    </row>
    <row r="13" spans="2:20" ht="18.75" customHeight="1">
      <c r="B13" s="21" t="s">
        <v>12</v>
      </c>
      <c r="C13" s="22"/>
      <c r="D13" s="23">
        <f t="shared" si="1"/>
        <v>12036996</v>
      </c>
      <c r="E13" s="24">
        <f t="shared" si="2"/>
        <v>1.7449009080998193E-3</v>
      </c>
      <c r="F13" s="56">
        <f t="shared" si="3"/>
        <v>18</v>
      </c>
      <c r="G13" s="23">
        <f t="shared" si="4"/>
        <v>22393909</v>
      </c>
      <c r="H13" s="24">
        <f t="shared" si="5"/>
        <v>3.8256682661483845E-3</v>
      </c>
      <c r="I13" s="58">
        <f t="shared" si="6"/>
        <v>16</v>
      </c>
      <c r="R13" s="50" t="str">
        <f t="shared" si="0"/>
        <v>Ⅷ．耳及び乳様突起の疾患</v>
      </c>
      <c r="S13" s="51">
        <v>12036996</v>
      </c>
      <c r="T13" s="51">
        <v>22393909</v>
      </c>
    </row>
    <row r="14" spans="2:20" ht="18.75" customHeight="1">
      <c r="B14" s="21" t="s">
        <v>13</v>
      </c>
      <c r="C14" s="22"/>
      <c r="D14" s="23">
        <f t="shared" si="1"/>
        <v>1518174291</v>
      </c>
      <c r="E14" s="24">
        <f t="shared" si="2"/>
        <v>0.22007681144196603</v>
      </c>
      <c r="F14" s="56">
        <f t="shared" si="3"/>
        <v>1</v>
      </c>
      <c r="G14" s="23">
        <f t="shared" si="4"/>
        <v>931298481</v>
      </c>
      <c r="H14" s="24">
        <f t="shared" si="5"/>
        <v>0.15909857654033935</v>
      </c>
      <c r="I14" s="58">
        <f t="shared" si="6"/>
        <v>1</v>
      </c>
      <c r="R14" s="50" t="str">
        <f t="shared" si="0"/>
        <v>Ⅸ．循環器系の疾患</v>
      </c>
      <c r="S14" s="51">
        <v>1518174291</v>
      </c>
      <c r="T14" s="51">
        <v>931298481</v>
      </c>
    </row>
    <row r="15" spans="2:20" ht="18.75" customHeight="1">
      <c r="B15" s="21" t="s">
        <v>2</v>
      </c>
      <c r="C15" s="22"/>
      <c r="D15" s="23">
        <f t="shared" si="1"/>
        <v>488300885</v>
      </c>
      <c r="E15" s="24">
        <f t="shared" si="2"/>
        <v>7.0784825189145653E-2</v>
      </c>
      <c r="F15" s="56">
        <f t="shared" si="3"/>
        <v>5</v>
      </c>
      <c r="G15" s="23">
        <f t="shared" si="4"/>
        <v>268321041</v>
      </c>
      <c r="H15" s="24">
        <f t="shared" si="5"/>
        <v>4.5838682817439316E-2</v>
      </c>
      <c r="I15" s="58">
        <f t="shared" si="6"/>
        <v>9</v>
      </c>
      <c r="R15" s="50" t="str">
        <f t="shared" si="0"/>
        <v>Ⅹ．呼吸器系の疾患</v>
      </c>
      <c r="S15" s="51">
        <v>488300885</v>
      </c>
      <c r="T15" s="51">
        <v>268321041</v>
      </c>
    </row>
    <row r="16" spans="2:20" ht="18.75" customHeight="1">
      <c r="B16" s="21" t="s">
        <v>15</v>
      </c>
      <c r="C16" s="22" t="s">
        <v>3</v>
      </c>
      <c r="D16" s="23">
        <f t="shared" si="1"/>
        <v>428912685</v>
      </c>
      <c r="E16" s="24">
        <f t="shared" si="2"/>
        <v>6.2175823066820964E-2</v>
      </c>
      <c r="F16" s="56">
        <f t="shared" si="3"/>
        <v>6</v>
      </c>
      <c r="G16" s="23">
        <f t="shared" si="4"/>
        <v>519506887</v>
      </c>
      <c r="H16" s="24">
        <f t="shared" si="5"/>
        <v>8.8750070907291562E-2</v>
      </c>
      <c r="I16" s="58">
        <f t="shared" si="6"/>
        <v>6</v>
      </c>
      <c r="R16" s="50" t="str">
        <f t="shared" si="0"/>
        <v>ⅩⅠ．消化器系の疾患</v>
      </c>
      <c r="S16" s="51">
        <v>428912685</v>
      </c>
      <c r="T16" s="51">
        <v>519506887</v>
      </c>
    </row>
    <row r="17" spans="2:20" ht="18.75" customHeight="1">
      <c r="B17" s="21" t="s">
        <v>17</v>
      </c>
      <c r="C17" s="22"/>
      <c r="D17" s="23">
        <f t="shared" si="1"/>
        <v>67615454</v>
      </c>
      <c r="E17" s="24">
        <f t="shared" si="2"/>
        <v>9.8016371432026357E-3</v>
      </c>
      <c r="F17" s="56">
        <f t="shared" si="3"/>
        <v>16</v>
      </c>
      <c r="G17" s="23">
        <f t="shared" si="4"/>
        <v>129009116</v>
      </c>
      <c r="H17" s="24">
        <f t="shared" si="5"/>
        <v>2.2039300111698044E-2</v>
      </c>
      <c r="I17" s="58">
        <f t="shared" si="6"/>
        <v>10</v>
      </c>
      <c r="R17" s="50" t="str">
        <f t="shared" si="0"/>
        <v>ⅩⅡ．皮膚及び皮下組織の疾患</v>
      </c>
      <c r="S17" s="51">
        <v>67615454</v>
      </c>
      <c r="T17" s="51">
        <v>129009116</v>
      </c>
    </row>
    <row r="18" spans="2:20" ht="18.75" customHeight="1">
      <c r="B18" s="21" t="s">
        <v>18</v>
      </c>
      <c r="C18" s="22"/>
      <c r="D18" s="23">
        <f t="shared" si="1"/>
        <v>1084755018</v>
      </c>
      <c r="E18" s="24">
        <f t="shared" si="2"/>
        <v>0.15724770665156287</v>
      </c>
      <c r="F18" s="56">
        <f t="shared" si="3"/>
        <v>2</v>
      </c>
      <c r="G18" s="23">
        <f t="shared" si="4"/>
        <v>858435298</v>
      </c>
      <c r="H18" s="24">
        <f t="shared" si="5"/>
        <v>0.14665097898273283</v>
      </c>
      <c r="I18" s="58">
        <f t="shared" si="6"/>
        <v>2</v>
      </c>
      <c r="R18" s="50" t="str">
        <f t="shared" si="0"/>
        <v>ⅩⅢ．筋骨格系及び結合組織の疾患</v>
      </c>
      <c r="S18" s="51">
        <v>1084755018</v>
      </c>
      <c r="T18" s="51">
        <v>858435298</v>
      </c>
    </row>
    <row r="19" spans="2:20" ht="18.75" customHeight="1">
      <c r="B19" s="21" t="s">
        <v>19</v>
      </c>
      <c r="C19" s="22"/>
      <c r="D19" s="23">
        <f t="shared" si="1"/>
        <v>294801053</v>
      </c>
      <c r="E19" s="24">
        <f t="shared" si="2"/>
        <v>4.2734800700148352E-2</v>
      </c>
      <c r="F19" s="56">
        <f t="shared" si="3"/>
        <v>8</v>
      </c>
      <c r="G19" s="23">
        <f t="shared" si="4"/>
        <v>680424823</v>
      </c>
      <c r="H19" s="24">
        <f t="shared" si="5"/>
        <v>0.11624052115469127</v>
      </c>
      <c r="I19" s="58">
        <f t="shared" si="6"/>
        <v>5</v>
      </c>
      <c r="R19" s="50" t="str">
        <f t="shared" si="0"/>
        <v>ⅩⅣ．腎尿路生殖器系の疾患</v>
      </c>
      <c r="S19" s="51">
        <v>294801053</v>
      </c>
      <c r="T19" s="51">
        <v>680424823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28301</v>
      </c>
      <c r="H20" s="24">
        <f t="shared" si="5"/>
        <v>4.8348074291212591E-6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28301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4287</v>
      </c>
      <c r="H21" s="24">
        <f t="shared" si="5"/>
        <v>7.3237056812984839E-7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4287</v>
      </c>
    </row>
    <row r="22" spans="2:20" ht="18.75" customHeight="1">
      <c r="B22" s="21" t="s">
        <v>23</v>
      </c>
      <c r="C22" s="22"/>
      <c r="D22" s="23">
        <f t="shared" si="1"/>
        <v>2805933</v>
      </c>
      <c r="E22" s="24">
        <f t="shared" si="2"/>
        <v>4.0675223616982591E-4</v>
      </c>
      <c r="F22" s="56">
        <f t="shared" si="3"/>
        <v>19</v>
      </c>
      <c r="G22" s="23">
        <f t="shared" si="4"/>
        <v>2073320</v>
      </c>
      <c r="H22" s="24">
        <f t="shared" si="5"/>
        <v>3.5419606865289883E-4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2805933</v>
      </c>
      <c r="T22" s="51">
        <v>2073320</v>
      </c>
    </row>
    <row r="23" spans="2:20" ht="18.75" customHeight="1">
      <c r="B23" s="21" t="s">
        <v>24</v>
      </c>
      <c r="C23" s="22"/>
      <c r="D23" s="23">
        <f t="shared" si="1"/>
        <v>134873466</v>
      </c>
      <c r="E23" s="24">
        <f t="shared" si="2"/>
        <v>1.9551458960522218E-2</v>
      </c>
      <c r="F23" s="56">
        <f t="shared" si="3"/>
        <v>11</v>
      </c>
      <c r="G23" s="23">
        <f t="shared" si="4"/>
        <v>103051271</v>
      </c>
      <c r="H23" s="24">
        <f t="shared" si="5"/>
        <v>1.7604786071558891E-2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134873466</v>
      </c>
      <c r="T23" s="51">
        <v>103051271</v>
      </c>
    </row>
    <row r="24" spans="2:20" ht="18.75" customHeight="1">
      <c r="B24" s="21" t="s">
        <v>25</v>
      </c>
      <c r="C24" s="22"/>
      <c r="D24" s="23">
        <f t="shared" si="1"/>
        <v>767937680</v>
      </c>
      <c r="E24" s="24">
        <f t="shared" si="2"/>
        <v>0.11132139241352812</v>
      </c>
      <c r="F24" s="56">
        <f t="shared" si="3"/>
        <v>4</v>
      </c>
      <c r="G24" s="23">
        <f t="shared" si="4"/>
        <v>88428873</v>
      </c>
      <c r="H24" s="24">
        <f t="shared" si="5"/>
        <v>1.510676556055335E-2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767937680</v>
      </c>
      <c r="T24" s="51">
        <v>88428873</v>
      </c>
    </row>
    <row r="25" spans="2:20" ht="18.75" customHeight="1">
      <c r="B25" s="21" t="s">
        <v>26</v>
      </c>
      <c r="C25" s="22"/>
      <c r="D25" s="23">
        <f t="shared" si="1"/>
        <v>55894429</v>
      </c>
      <c r="E25" s="24">
        <f t="shared" si="2"/>
        <v>8.10253986292102E-3</v>
      </c>
      <c r="F25" s="56">
        <f t="shared" si="3"/>
        <v>17</v>
      </c>
      <c r="G25" s="23">
        <f t="shared" si="4"/>
        <v>16751252</v>
      </c>
      <c r="H25" s="24">
        <f t="shared" si="5"/>
        <v>2.8617037425067082E-3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55894429</v>
      </c>
      <c r="T25" s="51">
        <v>16751252</v>
      </c>
    </row>
    <row r="26" spans="2:20" ht="18.75" customHeight="1">
      <c r="B26" s="21" t="s">
        <v>27</v>
      </c>
      <c r="C26" s="22"/>
      <c r="D26" s="23">
        <f t="shared" si="1"/>
        <v>71116127</v>
      </c>
      <c r="E26" s="24">
        <f t="shared" si="2"/>
        <v>1.0309099926829091E-2</v>
      </c>
      <c r="F26" s="56">
        <f t="shared" si="3"/>
        <v>15</v>
      </c>
      <c r="G26" s="23">
        <f t="shared" si="4"/>
        <v>20808644</v>
      </c>
      <c r="H26" s="24">
        <f t="shared" si="5"/>
        <v>3.5548491785145232E-3</v>
      </c>
      <c r="I26" s="58">
        <f t="shared" si="6"/>
        <v>17</v>
      </c>
      <c r="R26" s="50" t="str">
        <f t="shared" si="0"/>
        <v>ⅩⅩⅡ．特殊目的用コード</v>
      </c>
      <c r="S26" s="51">
        <v>71116127</v>
      </c>
      <c r="T26" s="51">
        <v>20808644</v>
      </c>
    </row>
    <row r="27" spans="2:20" ht="18.75" customHeight="1" thickBot="1">
      <c r="B27" s="25" t="s">
        <v>28</v>
      </c>
      <c r="C27" s="26"/>
      <c r="D27" s="23">
        <f t="shared" si="1"/>
        <v>1204</v>
      </c>
      <c r="E27" s="24">
        <f t="shared" si="2"/>
        <v>1.7453363724239687E-7</v>
      </c>
      <c r="F27" s="56">
        <f t="shared" si="3"/>
        <v>20</v>
      </c>
      <c r="G27" s="23">
        <f t="shared" si="4"/>
        <v>435418</v>
      </c>
      <c r="H27" s="24">
        <f t="shared" si="5"/>
        <v>7.4384727789587667E-5</v>
      </c>
      <c r="I27" s="58">
        <f t="shared" si="6"/>
        <v>20</v>
      </c>
      <c r="R27" s="50" t="str">
        <f t="shared" si="0"/>
        <v>分類外</v>
      </c>
      <c r="S27" s="51">
        <v>1204</v>
      </c>
      <c r="T27" s="51">
        <v>435418</v>
      </c>
    </row>
    <row r="28" spans="2:20" ht="18.75" customHeight="1" thickTop="1">
      <c r="B28" s="27" t="s">
        <v>29</v>
      </c>
      <c r="C28" s="28"/>
      <c r="D28" s="29">
        <f>S28</f>
        <v>6898383710</v>
      </c>
      <c r="E28" s="30"/>
      <c r="F28" s="31"/>
      <c r="G28" s="29">
        <f>T28</f>
        <v>5853594050</v>
      </c>
      <c r="H28" s="30"/>
      <c r="I28" s="32"/>
      <c r="R28" s="52" t="s">
        <v>130</v>
      </c>
      <c r="S28" s="53">
        <f>SUM(S6:S27)</f>
        <v>6898383710</v>
      </c>
      <c r="T28" s="53">
        <f>SUM(T6:T27)</f>
        <v>5853594050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3" priority="1" stopIfTrue="1" operator="equal">
      <formula>0</formula>
    </cfRule>
    <cfRule type="expression" dxfId="182" priority="2" stopIfTrue="1">
      <formula>$F6&lt;=5</formula>
    </cfRule>
  </conditionalFormatting>
  <conditionalFormatting sqref="G6:I27">
    <cfRule type="cellIs" dxfId="181" priority="3" stopIfTrue="1" operator="equal">
      <formula>0</formula>
    </cfRule>
    <cfRule type="expression" dxfId="18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3EAE-B022-46D9-8313-01BAC2BF99E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154967794</v>
      </c>
      <c r="E6" s="20">
        <f>IFERROR(S6/$S$28,"-")</f>
        <v>1.745751267361139E-2</v>
      </c>
      <c r="F6" s="55">
        <f>_xlfn.IFS(D6&gt;0,RANK(D6,$D$6:$D$27),D6=0,"")</f>
        <v>11</v>
      </c>
      <c r="G6" s="19">
        <f>T6</f>
        <v>137549364</v>
      </c>
      <c r="H6" s="20">
        <f>IFERROR(T6/$T$28,"-")</f>
        <v>1.741567044582765E-2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154967794</v>
      </c>
      <c r="T6" s="51">
        <v>137549364</v>
      </c>
    </row>
    <row r="7" spans="2:20" ht="18.75" customHeight="1">
      <c r="B7" s="21" t="s">
        <v>6</v>
      </c>
      <c r="C7" s="22"/>
      <c r="D7" s="23">
        <f>S7</f>
        <v>974504552</v>
      </c>
      <c r="E7" s="24">
        <f>IFERROR(S7/$S$28,"-")</f>
        <v>0.10978039454463674</v>
      </c>
      <c r="F7" s="56">
        <f>_xlfn.IFS(D7&gt;0,RANK(D7,$D$6:$D$27),D7=0,"")</f>
        <v>4</v>
      </c>
      <c r="G7" s="23">
        <f>T7</f>
        <v>805277547</v>
      </c>
      <c r="H7" s="24">
        <f>IFERROR(T7/$T$28,"-")</f>
        <v>0.10195938365790254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974504552</v>
      </c>
      <c r="T7" s="51">
        <v>805277547</v>
      </c>
    </row>
    <row r="8" spans="2:20" ht="18.75" customHeight="1">
      <c r="B8" s="21" t="s">
        <v>7</v>
      </c>
      <c r="C8" s="22"/>
      <c r="D8" s="23">
        <f t="shared" ref="D8:D27" si="1">S8</f>
        <v>123891819</v>
      </c>
      <c r="E8" s="24">
        <f t="shared" ref="E8:E27" si="2">IFERROR(S8/$S$28,"-")</f>
        <v>1.3956725746184839E-2</v>
      </c>
      <c r="F8" s="56">
        <f t="shared" ref="F8:F27" si="3">_xlfn.IFS(D8&gt;0,RANK(D8,$D$6:$D$27),D8=0,"")</f>
        <v>13</v>
      </c>
      <c r="G8" s="23">
        <f t="shared" ref="G8:G27" si="4">T8</f>
        <v>74394266</v>
      </c>
      <c r="H8" s="24">
        <f t="shared" ref="H8:H27" si="5">IFERROR(T8/$T$28,"-")</f>
        <v>9.4193530383407734E-3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123891819</v>
      </c>
      <c r="T8" s="51">
        <v>74394266</v>
      </c>
    </row>
    <row r="9" spans="2:20" ht="18.75" customHeight="1">
      <c r="B9" s="21" t="s">
        <v>1</v>
      </c>
      <c r="C9" s="22"/>
      <c r="D9" s="23">
        <f t="shared" si="1"/>
        <v>129743919</v>
      </c>
      <c r="E9" s="24">
        <f t="shared" si="2"/>
        <v>1.4615979564544293E-2</v>
      </c>
      <c r="F9" s="56">
        <f t="shared" si="3"/>
        <v>12</v>
      </c>
      <c r="G9" s="23">
        <f t="shared" si="4"/>
        <v>954549428</v>
      </c>
      <c r="H9" s="24">
        <f t="shared" si="5"/>
        <v>0.12085928846825704</v>
      </c>
      <c r="I9" s="58">
        <f t="shared" si="6"/>
        <v>3</v>
      </c>
      <c r="R9" s="50" t="str">
        <f t="shared" si="0"/>
        <v>Ⅳ．内分泌，栄養及び代謝疾患</v>
      </c>
      <c r="S9" s="51">
        <v>129743919</v>
      </c>
      <c r="T9" s="51">
        <v>954549428</v>
      </c>
    </row>
    <row r="10" spans="2:20" ht="18.75" customHeight="1">
      <c r="B10" s="21" t="s">
        <v>9</v>
      </c>
      <c r="C10" s="22"/>
      <c r="D10" s="23">
        <f t="shared" si="1"/>
        <v>514768665</v>
      </c>
      <c r="E10" s="24">
        <f t="shared" si="2"/>
        <v>5.7989987862997625E-2</v>
      </c>
      <c r="F10" s="56">
        <f t="shared" si="3"/>
        <v>6</v>
      </c>
      <c r="G10" s="23">
        <f t="shared" si="4"/>
        <v>117087295</v>
      </c>
      <c r="H10" s="24">
        <f t="shared" si="5"/>
        <v>1.482488674475735E-2</v>
      </c>
      <c r="I10" s="58">
        <f t="shared" si="6"/>
        <v>13</v>
      </c>
      <c r="R10" s="50" t="str">
        <f t="shared" si="0"/>
        <v>Ⅴ．精神及び行動の障害</v>
      </c>
      <c r="S10" s="51">
        <v>514768665</v>
      </c>
      <c r="T10" s="51">
        <v>117087295</v>
      </c>
    </row>
    <row r="11" spans="2:20" ht="18.75" customHeight="1">
      <c r="B11" s="21" t="s">
        <v>10</v>
      </c>
      <c r="C11" s="22"/>
      <c r="D11" s="23">
        <f t="shared" si="1"/>
        <v>481954792</v>
      </c>
      <c r="E11" s="24">
        <f t="shared" si="2"/>
        <v>5.4293422344566265E-2</v>
      </c>
      <c r="F11" s="56">
        <f t="shared" si="3"/>
        <v>8</v>
      </c>
      <c r="G11" s="23">
        <f t="shared" si="4"/>
        <v>537794766</v>
      </c>
      <c r="H11" s="24">
        <f t="shared" si="5"/>
        <v>6.8092328017939782E-2</v>
      </c>
      <c r="I11" s="58">
        <f t="shared" si="6"/>
        <v>8</v>
      </c>
      <c r="R11" s="50" t="str">
        <f t="shared" si="0"/>
        <v>Ⅵ．神経系の疾患</v>
      </c>
      <c r="S11" s="51">
        <v>481954792</v>
      </c>
      <c r="T11" s="51">
        <v>537794766</v>
      </c>
    </row>
    <row r="12" spans="2:20" ht="18.75" customHeight="1">
      <c r="B12" s="21" t="s">
        <v>11</v>
      </c>
      <c r="C12" s="22"/>
      <c r="D12" s="23">
        <f t="shared" si="1"/>
        <v>92316724</v>
      </c>
      <c r="E12" s="24">
        <f t="shared" si="2"/>
        <v>1.0399711692458402E-2</v>
      </c>
      <c r="F12" s="56">
        <f t="shared" si="3"/>
        <v>15</v>
      </c>
      <c r="G12" s="23">
        <f t="shared" si="4"/>
        <v>575766983</v>
      </c>
      <c r="H12" s="24">
        <f t="shared" si="5"/>
        <v>7.2900140996045984E-2</v>
      </c>
      <c r="I12" s="58">
        <f t="shared" si="6"/>
        <v>7</v>
      </c>
      <c r="R12" s="50" t="str">
        <f t="shared" si="0"/>
        <v>Ⅶ．眼及び付属器の疾患</v>
      </c>
      <c r="S12" s="51">
        <v>92316724</v>
      </c>
      <c r="T12" s="51">
        <v>575766983</v>
      </c>
    </row>
    <row r="13" spans="2:20" ht="18.75" customHeight="1">
      <c r="B13" s="21" t="s">
        <v>12</v>
      </c>
      <c r="C13" s="22"/>
      <c r="D13" s="23">
        <f t="shared" si="1"/>
        <v>10264980</v>
      </c>
      <c r="E13" s="24">
        <f t="shared" si="2"/>
        <v>1.1563758753923249E-3</v>
      </c>
      <c r="F13" s="56">
        <f t="shared" si="3"/>
        <v>18</v>
      </c>
      <c r="G13" s="23">
        <f t="shared" si="4"/>
        <v>43515986</v>
      </c>
      <c r="H13" s="24">
        <f t="shared" si="5"/>
        <v>5.5097315557289658E-3</v>
      </c>
      <c r="I13" s="58">
        <f t="shared" si="6"/>
        <v>16</v>
      </c>
      <c r="R13" s="50" t="str">
        <f t="shared" si="0"/>
        <v>Ⅷ．耳及び乳様突起の疾患</v>
      </c>
      <c r="S13" s="51">
        <v>10264980</v>
      </c>
      <c r="T13" s="51">
        <v>43515986</v>
      </c>
    </row>
    <row r="14" spans="2:20" ht="18.75" customHeight="1">
      <c r="B14" s="21" t="s">
        <v>13</v>
      </c>
      <c r="C14" s="22"/>
      <c r="D14" s="23">
        <f t="shared" si="1"/>
        <v>2096311454</v>
      </c>
      <c r="E14" s="24">
        <f t="shared" si="2"/>
        <v>0.23615477017141848</v>
      </c>
      <c r="F14" s="56">
        <f t="shared" si="3"/>
        <v>1</v>
      </c>
      <c r="G14" s="23">
        <f t="shared" si="4"/>
        <v>1313846196</v>
      </c>
      <c r="H14" s="24">
        <f t="shared" si="5"/>
        <v>0.16635127710252651</v>
      </c>
      <c r="I14" s="58">
        <f t="shared" si="6"/>
        <v>1</v>
      </c>
      <c r="R14" s="50" t="str">
        <f t="shared" si="0"/>
        <v>Ⅸ．循環器系の疾患</v>
      </c>
      <c r="S14" s="51">
        <v>2096311454</v>
      </c>
      <c r="T14" s="51">
        <v>1313846196</v>
      </c>
    </row>
    <row r="15" spans="2:20" ht="18.75" customHeight="1">
      <c r="B15" s="21" t="s">
        <v>2</v>
      </c>
      <c r="C15" s="22"/>
      <c r="D15" s="23">
        <f t="shared" si="1"/>
        <v>672147644</v>
      </c>
      <c r="E15" s="24">
        <f t="shared" si="2"/>
        <v>7.571912660554514E-2</v>
      </c>
      <c r="F15" s="56">
        <f t="shared" si="3"/>
        <v>5</v>
      </c>
      <c r="G15" s="23">
        <f t="shared" si="4"/>
        <v>425700889</v>
      </c>
      <c r="H15" s="24">
        <f t="shared" si="5"/>
        <v>5.3899677728207147E-2</v>
      </c>
      <c r="I15" s="58">
        <f t="shared" si="6"/>
        <v>9</v>
      </c>
      <c r="R15" s="50" t="str">
        <f t="shared" si="0"/>
        <v>Ⅹ．呼吸器系の疾患</v>
      </c>
      <c r="S15" s="51">
        <v>672147644</v>
      </c>
      <c r="T15" s="51">
        <v>425700889</v>
      </c>
    </row>
    <row r="16" spans="2:20" ht="18.75" customHeight="1">
      <c r="B16" s="21" t="s">
        <v>15</v>
      </c>
      <c r="C16" s="22" t="s">
        <v>3</v>
      </c>
      <c r="D16" s="23">
        <f t="shared" si="1"/>
        <v>502970955</v>
      </c>
      <c r="E16" s="24">
        <f t="shared" si="2"/>
        <v>5.6660946089036567E-2</v>
      </c>
      <c r="F16" s="56">
        <f t="shared" si="3"/>
        <v>7</v>
      </c>
      <c r="G16" s="23">
        <f t="shared" si="4"/>
        <v>652038255</v>
      </c>
      <c r="H16" s="24">
        <f t="shared" si="5"/>
        <v>8.2557149207556746E-2</v>
      </c>
      <c r="I16" s="58">
        <f t="shared" si="6"/>
        <v>6</v>
      </c>
      <c r="R16" s="50" t="str">
        <f t="shared" si="0"/>
        <v>ⅩⅠ．消化器系の疾患</v>
      </c>
      <c r="S16" s="51">
        <v>502970955</v>
      </c>
      <c r="T16" s="51">
        <v>652038255</v>
      </c>
    </row>
    <row r="17" spans="2:20" ht="18.75" customHeight="1">
      <c r="B17" s="21" t="s">
        <v>17</v>
      </c>
      <c r="C17" s="22"/>
      <c r="D17" s="23">
        <f t="shared" si="1"/>
        <v>93122502</v>
      </c>
      <c r="E17" s="24">
        <f t="shared" si="2"/>
        <v>1.0490484615554392E-2</v>
      </c>
      <c r="F17" s="56">
        <f t="shared" si="3"/>
        <v>14</v>
      </c>
      <c r="G17" s="23">
        <f t="shared" si="4"/>
        <v>187714050</v>
      </c>
      <c r="H17" s="24">
        <f t="shared" si="5"/>
        <v>2.3767220274836125E-2</v>
      </c>
      <c r="I17" s="58">
        <f t="shared" si="6"/>
        <v>10</v>
      </c>
      <c r="R17" s="50" t="str">
        <f t="shared" si="0"/>
        <v>ⅩⅡ．皮膚及び皮下組織の疾患</v>
      </c>
      <c r="S17" s="51">
        <v>93122502</v>
      </c>
      <c r="T17" s="51">
        <v>187714050</v>
      </c>
    </row>
    <row r="18" spans="2:20" ht="18.75" customHeight="1">
      <c r="B18" s="21" t="s">
        <v>18</v>
      </c>
      <c r="C18" s="22"/>
      <c r="D18" s="23">
        <f t="shared" si="1"/>
        <v>1266355493</v>
      </c>
      <c r="E18" s="24">
        <f t="shared" si="2"/>
        <v>0.14265813881524894</v>
      </c>
      <c r="F18" s="56">
        <f t="shared" si="3"/>
        <v>2</v>
      </c>
      <c r="G18" s="23">
        <f t="shared" si="4"/>
        <v>1041162887</v>
      </c>
      <c r="H18" s="24">
        <f t="shared" si="5"/>
        <v>0.13182576198911755</v>
      </c>
      <c r="I18" s="58">
        <f t="shared" si="6"/>
        <v>2</v>
      </c>
      <c r="R18" s="50" t="str">
        <f t="shared" si="0"/>
        <v>ⅩⅢ．筋骨格系及び結合組織の疾患</v>
      </c>
      <c r="S18" s="51">
        <v>1266355493</v>
      </c>
      <c r="T18" s="51">
        <v>1041162887</v>
      </c>
    </row>
    <row r="19" spans="2:20" ht="18.75" customHeight="1">
      <c r="B19" s="21" t="s">
        <v>19</v>
      </c>
      <c r="C19" s="22"/>
      <c r="D19" s="23">
        <f t="shared" si="1"/>
        <v>375244961</v>
      </c>
      <c r="E19" s="24">
        <f t="shared" si="2"/>
        <v>4.2272290863005456E-2</v>
      </c>
      <c r="F19" s="56">
        <f t="shared" si="3"/>
        <v>9</v>
      </c>
      <c r="G19" s="23">
        <f t="shared" si="4"/>
        <v>734699900</v>
      </c>
      <c r="H19" s="24">
        <f t="shared" si="5"/>
        <v>9.302326788644788E-2</v>
      </c>
      <c r="I19" s="58">
        <f t="shared" si="6"/>
        <v>5</v>
      </c>
      <c r="R19" s="50" t="str">
        <f t="shared" si="0"/>
        <v>ⅩⅣ．腎尿路生殖器系の疾患</v>
      </c>
      <c r="S19" s="51">
        <v>375244961</v>
      </c>
      <c r="T19" s="51">
        <v>734699900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5537</v>
      </c>
      <c r="H20" s="24">
        <f t="shared" si="5"/>
        <v>7.010615276894171E-7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5537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4168</v>
      </c>
      <c r="H21" s="24">
        <f t="shared" si="5"/>
        <v>5.277270087429096E-7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4168</v>
      </c>
    </row>
    <row r="22" spans="2:20" ht="18.75" customHeight="1">
      <c r="B22" s="21" t="s">
        <v>23</v>
      </c>
      <c r="C22" s="22"/>
      <c r="D22" s="23">
        <f t="shared" si="1"/>
        <v>1769776</v>
      </c>
      <c r="E22" s="24">
        <f t="shared" si="2"/>
        <v>1.9936972807042263E-4</v>
      </c>
      <c r="F22" s="56">
        <f t="shared" si="3"/>
        <v>20</v>
      </c>
      <c r="G22" s="23">
        <f t="shared" si="4"/>
        <v>2657861</v>
      </c>
      <c r="H22" s="24">
        <f t="shared" si="5"/>
        <v>3.3652232130144873E-4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1769776</v>
      </c>
      <c r="T22" s="51">
        <v>2657861</v>
      </c>
    </row>
    <row r="23" spans="2:20" ht="18.75" customHeight="1">
      <c r="B23" s="21" t="s">
        <v>24</v>
      </c>
      <c r="C23" s="22"/>
      <c r="D23" s="23">
        <f t="shared" si="1"/>
        <v>156791501</v>
      </c>
      <c r="E23" s="24">
        <f t="shared" si="2"/>
        <v>1.7662957864793851E-2</v>
      </c>
      <c r="F23" s="56">
        <f t="shared" si="3"/>
        <v>10</v>
      </c>
      <c r="G23" s="23">
        <f t="shared" si="4"/>
        <v>140721137</v>
      </c>
      <c r="H23" s="24">
        <f t="shared" si="5"/>
        <v>1.7817261203433583E-2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156791501</v>
      </c>
      <c r="T23" s="51">
        <v>140721137</v>
      </c>
    </row>
    <row r="24" spans="2:20" ht="18.75" customHeight="1">
      <c r="B24" s="21" t="s">
        <v>25</v>
      </c>
      <c r="C24" s="22"/>
      <c r="D24" s="23">
        <f t="shared" si="1"/>
        <v>1095475576</v>
      </c>
      <c r="E24" s="24">
        <f t="shared" si="2"/>
        <v>0.12340808537063991</v>
      </c>
      <c r="F24" s="56">
        <f t="shared" si="3"/>
        <v>3</v>
      </c>
      <c r="G24" s="23">
        <f t="shared" si="4"/>
        <v>115166488</v>
      </c>
      <c r="H24" s="24">
        <f t="shared" si="5"/>
        <v>1.4581685753278836E-2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1095475576</v>
      </c>
      <c r="T24" s="51">
        <v>115166488</v>
      </c>
    </row>
    <row r="25" spans="2:20" ht="18.75" customHeight="1">
      <c r="B25" s="21" t="s">
        <v>26</v>
      </c>
      <c r="C25" s="22"/>
      <c r="D25" s="23">
        <f t="shared" si="1"/>
        <v>61646913</v>
      </c>
      <c r="E25" s="24">
        <f t="shared" si="2"/>
        <v>6.9446801635862409E-3</v>
      </c>
      <c r="F25" s="56">
        <f t="shared" si="3"/>
        <v>17</v>
      </c>
      <c r="G25" s="23">
        <f t="shared" si="4"/>
        <v>21676342</v>
      </c>
      <c r="H25" s="24">
        <f t="shared" si="5"/>
        <v>2.7445276209568854E-3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61646913</v>
      </c>
      <c r="T25" s="51">
        <v>21676342</v>
      </c>
    </row>
    <row r="26" spans="2:20" ht="18.75" customHeight="1">
      <c r="B26" s="21" t="s">
        <v>27</v>
      </c>
      <c r="C26" s="22"/>
      <c r="D26" s="23">
        <f t="shared" si="1"/>
        <v>70782540</v>
      </c>
      <c r="E26" s="24">
        <f t="shared" si="2"/>
        <v>7.9738315763880924E-3</v>
      </c>
      <c r="F26" s="56">
        <f t="shared" si="3"/>
        <v>16</v>
      </c>
      <c r="G26" s="23">
        <f t="shared" si="4"/>
        <v>15853792</v>
      </c>
      <c r="H26" s="24">
        <f t="shared" si="5"/>
        <v>2.0073114753820227E-3</v>
      </c>
      <c r="I26" s="58">
        <f t="shared" si="6"/>
        <v>18</v>
      </c>
      <c r="R26" s="50" t="str">
        <f t="shared" si="0"/>
        <v>ⅩⅩⅡ．特殊目的用コード</v>
      </c>
      <c r="S26" s="51">
        <v>70782540</v>
      </c>
      <c r="T26" s="51">
        <v>15853792</v>
      </c>
    </row>
    <row r="27" spans="2:20" ht="18.75" customHeight="1" thickBot="1">
      <c r="B27" s="25" t="s">
        <v>28</v>
      </c>
      <c r="C27" s="26"/>
      <c r="D27" s="23">
        <f t="shared" si="1"/>
        <v>1821600</v>
      </c>
      <c r="E27" s="24">
        <f t="shared" si="2"/>
        <v>2.0520783232063372E-4</v>
      </c>
      <c r="F27" s="56">
        <f t="shared" si="3"/>
        <v>19</v>
      </c>
      <c r="G27" s="23">
        <f t="shared" si="4"/>
        <v>839763</v>
      </c>
      <c r="H27" s="24">
        <f t="shared" si="5"/>
        <v>1.0632572361875527E-4</v>
      </c>
      <c r="I27" s="58">
        <f t="shared" si="6"/>
        <v>20</v>
      </c>
      <c r="R27" s="50" t="str">
        <f t="shared" si="0"/>
        <v>分類外</v>
      </c>
      <c r="S27" s="51">
        <v>1821600</v>
      </c>
      <c r="T27" s="51">
        <v>839763</v>
      </c>
    </row>
    <row r="28" spans="2:20" ht="18.75" customHeight="1" thickTop="1">
      <c r="B28" s="27" t="s">
        <v>29</v>
      </c>
      <c r="C28" s="28"/>
      <c r="D28" s="29">
        <f>S28</f>
        <v>8876854160</v>
      </c>
      <c r="E28" s="30"/>
      <c r="F28" s="31"/>
      <c r="G28" s="29">
        <f>T28</f>
        <v>7898022900</v>
      </c>
      <c r="H28" s="30"/>
      <c r="I28" s="32"/>
      <c r="R28" s="52" t="s">
        <v>130</v>
      </c>
      <c r="S28" s="53">
        <f>SUM(S6:S27)</f>
        <v>8876854160</v>
      </c>
      <c r="T28" s="53">
        <f>SUM(T6:T27)</f>
        <v>7898022900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9" priority="1" stopIfTrue="1" operator="equal">
      <formula>0</formula>
    </cfRule>
    <cfRule type="expression" dxfId="178" priority="2" stopIfTrue="1">
      <formula>$F6&lt;=5</formula>
    </cfRule>
  </conditionalFormatting>
  <conditionalFormatting sqref="G6:I27">
    <cfRule type="cellIs" dxfId="177" priority="3" stopIfTrue="1" operator="equal">
      <formula>0</formula>
    </cfRule>
    <cfRule type="expression" dxfId="17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26C92-8F86-4C83-967C-C4AC007DE0C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109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1451995342</v>
      </c>
      <c r="E6" s="41">
        <f>IFERROR(S6/$S$28,"-")</f>
        <v>2.0135132960287187E-2</v>
      </c>
      <c r="F6" s="59">
        <f>_xlfn.IFS(D6&gt;0,RANK(D6,$D$6:$D$27),D6=0,"")</f>
        <v>11</v>
      </c>
      <c r="G6" s="40">
        <f>T6</f>
        <v>1153743479</v>
      </c>
      <c r="H6" s="41">
        <f>IFERROR(T6/$T$28,"-")</f>
        <v>1.6265408117522896E-2</v>
      </c>
      <c r="I6" s="61">
        <f>_xlfn.IFS(G6&gt;0,RANK(G6,$G$6:$G$27),G6=0,"")</f>
        <v>12</v>
      </c>
      <c r="R6" s="50" t="str">
        <f>B6</f>
        <v>Ⅰ．感染症及び寄生虫症</v>
      </c>
      <c r="S6" s="54">
        <v>1451995342</v>
      </c>
      <c r="T6" s="54">
        <v>1153743479</v>
      </c>
    </row>
    <row r="7" spans="2:20" ht="18.75" customHeight="1">
      <c r="B7" s="21" t="s">
        <v>6</v>
      </c>
      <c r="C7" s="22"/>
      <c r="D7" s="44">
        <f>S7</f>
        <v>9019170663</v>
      </c>
      <c r="E7" s="45">
        <f>IFERROR(S7/$S$28,"-")</f>
        <v>0.12507078723881096</v>
      </c>
      <c r="F7" s="60">
        <f>_xlfn.IFS(D7&gt;0,RANK(D7,$D$6:$D$27),D7=0,"")</f>
        <v>3</v>
      </c>
      <c r="G7" s="44">
        <f>T7</f>
        <v>8503558525</v>
      </c>
      <c r="H7" s="45">
        <f>IFERROR(T7/$T$28,"-")</f>
        <v>0.11988267095580786</v>
      </c>
      <c r="I7" s="62">
        <f>_xlfn.IFS(G7&gt;0,RANK(G7,$G$6:$G$27),G7=0,"")</f>
        <v>3</v>
      </c>
      <c r="R7" s="50" t="str">
        <f t="shared" ref="R7:R27" si="0">B7</f>
        <v>Ⅱ．新生物＜腫瘍＞</v>
      </c>
      <c r="S7" s="54">
        <v>9019170663</v>
      </c>
      <c r="T7" s="54">
        <v>8503558525</v>
      </c>
    </row>
    <row r="8" spans="2:20" ht="18.75" customHeight="1">
      <c r="B8" s="21" t="s">
        <v>7</v>
      </c>
      <c r="C8" s="22"/>
      <c r="D8" s="44">
        <f t="shared" ref="D8:D27" si="1">S8</f>
        <v>1094084337</v>
      </c>
      <c r="E8" s="45">
        <f t="shared" ref="E8:E27" si="2">IFERROR(S8/$S$28,"-")</f>
        <v>1.5171903764456192E-2</v>
      </c>
      <c r="F8" s="60">
        <f t="shared" ref="F8:F27" si="3">_xlfn.IFS(D8&gt;0,RANK(D8,$D$6:$D$27),D8=0,"")</f>
        <v>14</v>
      </c>
      <c r="G8" s="44">
        <f t="shared" ref="G8:G27" si="4">T8</f>
        <v>507288296</v>
      </c>
      <c r="H8" s="45">
        <f t="shared" ref="H8:H27" si="5">IFERROR(T8/$T$28,"-")</f>
        <v>7.1517207402415637E-3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1094084337</v>
      </c>
      <c r="T8" s="54">
        <v>507288296</v>
      </c>
    </row>
    <row r="9" spans="2:20" ht="18.75" customHeight="1">
      <c r="B9" s="21" t="s">
        <v>1</v>
      </c>
      <c r="C9" s="22"/>
      <c r="D9" s="44">
        <f t="shared" si="1"/>
        <v>1474784634</v>
      </c>
      <c r="E9" s="45">
        <f t="shared" si="2"/>
        <v>2.0451156993710574E-2</v>
      </c>
      <c r="F9" s="60">
        <f t="shared" si="3"/>
        <v>10</v>
      </c>
      <c r="G9" s="44">
        <f t="shared" si="4"/>
        <v>8449291573</v>
      </c>
      <c r="H9" s="45">
        <f t="shared" si="5"/>
        <v>0.11911761863903197</v>
      </c>
      <c r="I9" s="62">
        <f t="shared" si="6"/>
        <v>4</v>
      </c>
      <c r="R9" s="50" t="str">
        <f t="shared" si="0"/>
        <v>Ⅳ．内分泌，栄養及び代謝疾患</v>
      </c>
      <c r="S9" s="54">
        <v>1474784634</v>
      </c>
      <c r="T9" s="54">
        <v>8449291573</v>
      </c>
    </row>
    <row r="10" spans="2:20" ht="18.75" customHeight="1">
      <c r="B10" s="21" t="s">
        <v>9</v>
      </c>
      <c r="C10" s="22"/>
      <c r="D10" s="44">
        <f t="shared" si="1"/>
        <v>2443659488</v>
      </c>
      <c r="E10" s="45">
        <f t="shared" si="2"/>
        <v>3.3886753818902618E-2</v>
      </c>
      <c r="F10" s="60">
        <f t="shared" si="3"/>
        <v>9</v>
      </c>
      <c r="G10" s="44">
        <f t="shared" si="4"/>
        <v>884187922</v>
      </c>
      <c r="H10" s="45">
        <f t="shared" si="5"/>
        <v>1.2465229633522808E-2</v>
      </c>
      <c r="I10" s="62">
        <f t="shared" si="6"/>
        <v>14</v>
      </c>
      <c r="R10" s="50" t="str">
        <f t="shared" si="0"/>
        <v>Ⅴ．精神及び行動の障害</v>
      </c>
      <c r="S10" s="54">
        <v>2443659488</v>
      </c>
      <c r="T10" s="54">
        <v>884187922</v>
      </c>
    </row>
    <row r="11" spans="2:20" ht="18.75" customHeight="1">
      <c r="B11" s="21" t="s">
        <v>10</v>
      </c>
      <c r="C11" s="22"/>
      <c r="D11" s="44">
        <f t="shared" si="1"/>
        <v>3419078703</v>
      </c>
      <c r="E11" s="45">
        <f t="shared" si="2"/>
        <v>4.7413102711311085E-2</v>
      </c>
      <c r="F11" s="60">
        <f t="shared" si="3"/>
        <v>8</v>
      </c>
      <c r="G11" s="44">
        <f t="shared" si="4"/>
        <v>4383642677</v>
      </c>
      <c r="H11" s="45">
        <f t="shared" si="5"/>
        <v>6.1800338186609668E-2</v>
      </c>
      <c r="I11" s="62">
        <f t="shared" si="6"/>
        <v>8</v>
      </c>
      <c r="R11" s="50" t="str">
        <f t="shared" si="0"/>
        <v>Ⅵ．神経系の疾患</v>
      </c>
      <c r="S11" s="54">
        <v>3419078703</v>
      </c>
      <c r="T11" s="54">
        <v>4383642677</v>
      </c>
    </row>
    <row r="12" spans="2:20" ht="18.75" customHeight="1">
      <c r="B12" s="21" t="s">
        <v>11</v>
      </c>
      <c r="C12" s="22"/>
      <c r="D12" s="44">
        <f t="shared" si="1"/>
        <v>1248959866</v>
      </c>
      <c r="E12" s="45">
        <f t="shared" si="2"/>
        <v>1.7319596169870131E-2</v>
      </c>
      <c r="F12" s="60">
        <f t="shared" si="3"/>
        <v>13</v>
      </c>
      <c r="G12" s="44">
        <f t="shared" si="4"/>
        <v>4538730822</v>
      </c>
      <c r="H12" s="45">
        <f t="shared" si="5"/>
        <v>6.3986761788154961E-2</v>
      </c>
      <c r="I12" s="62">
        <f t="shared" si="6"/>
        <v>7</v>
      </c>
      <c r="R12" s="50" t="str">
        <f t="shared" si="0"/>
        <v>Ⅶ．眼及び付属器の疾患</v>
      </c>
      <c r="S12" s="54">
        <v>1248959866</v>
      </c>
      <c r="T12" s="54">
        <v>4538730822</v>
      </c>
    </row>
    <row r="13" spans="2:20" ht="18.75" customHeight="1">
      <c r="B13" s="21" t="s">
        <v>12</v>
      </c>
      <c r="C13" s="22"/>
      <c r="D13" s="44">
        <f t="shared" si="1"/>
        <v>144274253</v>
      </c>
      <c r="E13" s="45">
        <f t="shared" si="2"/>
        <v>2.0006822218174257E-3</v>
      </c>
      <c r="F13" s="60">
        <f t="shared" si="3"/>
        <v>18</v>
      </c>
      <c r="G13" s="44">
        <f t="shared" si="4"/>
        <v>327881831</v>
      </c>
      <c r="H13" s="45">
        <f t="shared" si="5"/>
        <v>4.6224588850184694E-3</v>
      </c>
      <c r="I13" s="62">
        <f t="shared" si="6"/>
        <v>16</v>
      </c>
      <c r="R13" s="50" t="str">
        <f t="shared" si="0"/>
        <v>Ⅷ．耳及び乳様突起の疾患</v>
      </c>
      <c r="S13" s="54">
        <v>144274253</v>
      </c>
      <c r="T13" s="54">
        <v>327881831</v>
      </c>
    </row>
    <row r="14" spans="2:20" ht="18.75" customHeight="1">
      <c r="B14" s="21" t="s">
        <v>13</v>
      </c>
      <c r="C14" s="22"/>
      <c r="D14" s="44">
        <f t="shared" si="1"/>
        <v>15906316546</v>
      </c>
      <c r="E14" s="45">
        <f t="shared" si="2"/>
        <v>0.22057632645086409</v>
      </c>
      <c r="F14" s="60">
        <f t="shared" si="3"/>
        <v>1</v>
      </c>
      <c r="G14" s="44">
        <f t="shared" si="4"/>
        <v>11564797746</v>
      </c>
      <c r="H14" s="45">
        <f t="shared" si="5"/>
        <v>0.16303984252924117</v>
      </c>
      <c r="I14" s="62">
        <f t="shared" si="6"/>
        <v>1</v>
      </c>
      <c r="R14" s="50" t="str">
        <f t="shared" si="0"/>
        <v>Ⅸ．循環器系の疾患</v>
      </c>
      <c r="S14" s="54">
        <v>15906316546</v>
      </c>
      <c r="T14" s="54">
        <v>11564797746</v>
      </c>
    </row>
    <row r="15" spans="2:20" ht="18.75" customHeight="1">
      <c r="B15" s="21" t="s">
        <v>2</v>
      </c>
      <c r="C15" s="22"/>
      <c r="D15" s="44">
        <f t="shared" si="1"/>
        <v>5999809971</v>
      </c>
      <c r="E15" s="45">
        <f t="shared" si="2"/>
        <v>8.3200660503593968E-2</v>
      </c>
      <c r="F15" s="60">
        <f t="shared" si="3"/>
        <v>5</v>
      </c>
      <c r="G15" s="44">
        <f t="shared" si="4"/>
        <v>3515008970</v>
      </c>
      <c r="H15" s="45">
        <f t="shared" si="5"/>
        <v>4.9554390966836219E-2</v>
      </c>
      <c r="I15" s="62">
        <f t="shared" si="6"/>
        <v>9</v>
      </c>
      <c r="R15" s="50" t="str">
        <f t="shared" si="0"/>
        <v>Ⅹ．呼吸器系の疾患</v>
      </c>
      <c r="S15" s="54">
        <v>5999809971</v>
      </c>
      <c r="T15" s="54">
        <v>3515008970</v>
      </c>
    </row>
    <row r="16" spans="2:20" ht="18.75" customHeight="1">
      <c r="B16" s="21" t="s">
        <v>15</v>
      </c>
      <c r="C16" s="22" t="s">
        <v>3</v>
      </c>
      <c r="D16" s="44">
        <f t="shared" si="1"/>
        <v>4743604946</v>
      </c>
      <c r="E16" s="45">
        <f t="shared" si="2"/>
        <v>6.5780594149306801E-2</v>
      </c>
      <c r="F16" s="60">
        <f t="shared" si="3"/>
        <v>6</v>
      </c>
      <c r="G16" s="44">
        <f t="shared" si="4"/>
        <v>5941084941</v>
      </c>
      <c r="H16" s="45">
        <f t="shared" si="5"/>
        <v>8.3757068174280386E-2</v>
      </c>
      <c r="I16" s="62">
        <f t="shared" si="6"/>
        <v>6</v>
      </c>
      <c r="R16" s="50" t="str">
        <f t="shared" si="0"/>
        <v>ⅩⅠ．消化器系の疾患</v>
      </c>
      <c r="S16" s="54">
        <v>4743604946</v>
      </c>
      <c r="T16" s="54">
        <v>5941084941</v>
      </c>
    </row>
    <row r="17" spans="2:20" ht="18.75" customHeight="1">
      <c r="B17" s="21" t="s">
        <v>17</v>
      </c>
      <c r="C17" s="22"/>
      <c r="D17" s="44">
        <f t="shared" si="1"/>
        <v>1052664401</v>
      </c>
      <c r="E17" s="45">
        <f t="shared" si="2"/>
        <v>1.4597524567469355E-2</v>
      </c>
      <c r="F17" s="60">
        <f t="shared" si="3"/>
        <v>15</v>
      </c>
      <c r="G17" s="44">
        <f t="shared" si="4"/>
        <v>1510950168</v>
      </c>
      <c r="H17" s="45">
        <f t="shared" si="5"/>
        <v>2.1301287136254125E-2</v>
      </c>
      <c r="I17" s="62">
        <f t="shared" si="6"/>
        <v>10</v>
      </c>
      <c r="R17" s="50" t="str">
        <f t="shared" si="0"/>
        <v>ⅩⅡ．皮膚及び皮下組織の疾患</v>
      </c>
      <c r="S17" s="54">
        <v>1052664401</v>
      </c>
      <c r="T17" s="54">
        <v>1510950168</v>
      </c>
    </row>
    <row r="18" spans="2:20" ht="18.75" customHeight="1">
      <c r="B18" s="21" t="s">
        <v>18</v>
      </c>
      <c r="C18" s="22"/>
      <c r="D18" s="44">
        <f t="shared" si="1"/>
        <v>9791575627</v>
      </c>
      <c r="E18" s="45">
        <f t="shared" si="2"/>
        <v>0.13578189367246082</v>
      </c>
      <c r="F18" s="60">
        <f t="shared" si="3"/>
        <v>2</v>
      </c>
      <c r="G18" s="44">
        <f t="shared" si="4"/>
        <v>8722275706</v>
      </c>
      <c r="H18" s="45">
        <f t="shared" si="5"/>
        <v>0.12296613298704082</v>
      </c>
      <c r="I18" s="62">
        <f t="shared" si="6"/>
        <v>2</v>
      </c>
      <c r="R18" s="50" t="str">
        <f t="shared" si="0"/>
        <v>ⅩⅢ．筋骨格系及び結合組織の疾患</v>
      </c>
      <c r="S18" s="54">
        <v>9791575627</v>
      </c>
      <c r="T18" s="54">
        <v>8722275706</v>
      </c>
    </row>
    <row r="19" spans="2:20" ht="18.75" customHeight="1">
      <c r="B19" s="21" t="s">
        <v>19</v>
      </c>
      <c r="C19" s="22"/>
      <c r="D19" s="44">
        <f t="shared" si="1"/>
        <v>3725024980</v>
      </c>
      <c r="E19" s="45">
        <f t="shared" si="2"/>
        <v>5.1655725802384235E-2</v>
      </c>
      <c r="F19" s="60">
        <f t="shared" si="3"/>
        <v>7</v>
      </c>
      <c r="G19" s="44">
        <f t="shared" si="4"/>
        <v>8271310042</v>
      </c>
      <c r="H19" s="45">
        <f t="shared" si="5"/>
        <v>0.11660844542003729</v>
      </c>
      <c r="I19" s="62">
        <f t="shared" si="6"/>
        <v>5</v>
      </c>
      <c r="R19" s="50" t="str">
        <f t="shared" si="0"/>
        <v>ⅩⅣ．腎尿路生殖器系の疾患</v>
      </c>
      <c r="S19" s="54">
        <v>3725024980</v>
      </c>
      <c r="T19" s="54">
        <v>8271310042</v>
      </c>
    </row>
    <row r="20" spans="2:20" ht="18.75" customHeight="1">
      <c r="B20" s="21" t="s">
        <v>20</v>
      </c>
      <c r="C20" s="22" t="s">
        <v>3</v>
      </c>
      <c r="D20" s="44">
        <f t="shared" si="1"/>
        <v>116694</v>
      </c>
      <c r="E20" s="45">
        <f t="shared" si="2"/>
        <v>1.6182208976175581E-6</v>
      </c>
      <c r="F20" s="60">
        <f t="shared" si="3"/>
        <v>22</v>
      </c>
      <c r="G20" s="44">
        <f t="shared" si="4"/>
        <v>95650</v>
      </c>
      <c r="H20" s="45">
        <f t="shared" si="5"/>
        <v>1.3484681081703993E-6</v>
      </c>
      <c r="I20" s="62">
        <f t="shared" si="6"/>
        <v>21</v>
      </c>
      <c r="R20" s="50" t="str">
        <f t="shared" si="0"/>
        <v>ⅩⅤ．妊娠，分娩及び産じょく</v>
      </c>
      <c r="S20" s="54">
        <v>116694</v>
      </c>
      <c r="T20" s="54">
        <v>95650</v>
      </c>
    </row>
    <row r="21" spans="2:20" ht="18.75" customHeight="1">
      <c r="B21" s="21" t="s">
        <v>22</v>
      </c>
      <c r="C21" s="22" t="s">
        <v>3</v>
      </c>
      <c r="D21" s="44">
        <f t="shared" si="1"/>
        <v>174307</v>
      </c>
      <c r="E21" s="45">
        <f t="shared" si="2"/>
        <v>2.4171528099218786E-6</v>
      </c>
      <c r="F21" s="60">
        <f t="shared" si="3"/>
        <v>21</v>
      </c>
      <c r="G21" s="44">
        <f t="shared" si="4"/>
        <v>16912</v>
      </c>
      <c r="H21" s="45">
        <f t="shared" si="5"/>
        <v>2.3842438730138832E-7</v>
      </c>
      <c r="I21" s="62">
        <f t="shared" si="6"/>
        <v>22</v>
      </c>
      <c r="R21" s="50" t="str">
        <f t="shared" si="0"/>
        <v>ⅩⅥ．周産期に発生した病態</v>
      </c>
      <c r="S21" s="54">
        <v>174307</v>
      </c>
      <c r="T21" s="54">
        <v>16912</v>
      </c>
    </row>
    <row r="22" spans="2:20" ht="18.75" customHeight="1">
      <c r="B22" s="21" t="s">
        <v>23</v>
      </c>
      <c r="C22" s="22"/>
      <c r="D22" s="44">
        <f t="shared" si="1"/>
        <v>32199958</v>
      </c>
      <c r="E22" s="45">
        <f t="shared" si="2"/>
        <v>4.4652377104227868E-4</v>
      </c>
      <c r="F22" s="60">
        <f t="shared" si="3"/>
        <v>19</v>
      </c>
      <c r="G22" s="44">
        <f t="shared" si="4"/>
        <v>17991544</v>
      </c>
      <c r="H22" s="45">
        <f t="shared" si="5"/>
        <v>2.5364373550177207E-4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32199958</v>
      </c>
      <c r="T22" s="54">
        <v>17991544</v>
      </c>
    </row>
    <row r="23" spans="2:20" ht="18.75" customHeight="1">
      <c r="B23" s="21" t="s">
        <v>24</v>
      </c>
      <c r="C23" s="22"/>
      <c r="D23" s="44">
        <f t="shared" si="1"/>
        <v>1321211307</v>
      </c>
      <c r="E23" s="45">
        <f t="shared" si="2"/>
        <v>1.8321522504636117E-2</v>
      </c>
      <c r="F23" s="60">
        <f t="shared" si="3"/>
        <v>12</v>
      </c>
      <c r="G23" s="44">
        <f t="shared" si="4"/>
        <v>1195349319</v>
      </c>
      <c r="H23" s="45">
        <f t="shared" si="5"/>
        <v>1.6851964817508679E-2</v>
      </c>
      <c r="I23" s="62">
        <f t="shared" si="6"/>
        <v>11</v>
      </c>
      <c r="R23" s="50" t="str">
        <f t="shared" si="0"/>
        <v>ⅩⅧ．症状，徴候及び異常臨床所見・異常検査所見で他に分類されないもの</v>
      </c>
      <c r="S23" s="54">
        <v>1321211307</v>
      </c>
      <c r="T23" s="54">
        <v>1195349319</v>
      </c>
    </row>
    <row r="24" spans="2:20" ht="18.75" customHeight="1">
      <c r="B24" s="21" t="s">
        <v>25</v>
      </c>
      <c r="C24" s="22"/>
      <c r="D24" s="44">
        <f t="shared" si="1"/>
        <v>7997210586</v>
      </c>
      <c r="E24" s="45">
        <f t="shared" si="2"/>
        <v>0.11089904616272951</v>
      </c>
      <c r="F24" s="60">
        <f t="shared" si="3"/>
        <v>4</v>
      </c>
      <c r="G24" s="44">
        <f t="shared" si="4"/>
        <v>1045495393</v>
      </c>
      <c r="H24" s="45">
        <f t="shared" si="5"/>
        <v>1.4739332929425805E-2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7997210586</v>
      </c>
      <c r="T24" s="54">
        <v>1045495393</v>
      </c>
    </row>
    <row r="25" spans="2:20" ht="18.75" customHeight="1">
      <c r="B25" s="21" t="s">
        <v>26</v>
      </c>
      <c r="C25" s="22"/>
      <c r="D25" s="44">
        <f t="shared" si="1"/>
        <v>579350330</v>
      </c>
      <c r="E25" s="45">
        <f t="shared" si="2"/>
        <v>8.0339761345710019E-3</v>
      </c>
      <c r="F25" s="60">
        <f t="shared" si="3"/>
        <v>17</v>
      </c>
      <c r="G25" s="44">
        <f t="shared" si="4"/>
        <v>197139084</v>
      </c>
      <c r="H25" s="45">
        <f t="shared" si="5"/>
        <v>2.7792552812119756E-3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579350330</v>
      </c>
      <c r="T25" s="54">
        <v>197139084</v>
      </c>
    </row>
    <row r="26" spans="2:20" ht="18.75" customHeight="1">
      <c r="B26" s="21" t="s">
        <v>27</v>
      </c>
      <c r="C26" s="22"/>
      <c r="D26" s="44">
        <f t="shared" si="1"/>
        <v>663634066</v>
      </c>
      <c r="E26" s="45">
        <f t="shared" si="2"/>
        <v>9.2027569024295142E-3</v>
      </c>
      <c r="F26" s="60">
        <f t="shared" si="3"/>
        <v>16</v>
      </c>
      <c r="G26" s="44">
        <f t="shared" si="4"/>
        <v>195245441</v>
      </c>
      <c r="H26" s="45">
        <f t="shared" si="5"/>
        <v>2.7525588129029307E-3</v>
      </c>
      <c r="I26" s="62">
        <f t="shared" si="6"/>
        <v>18</v>
      </c>
      <c r="R26" s="50" t="str">
        <f t="shared" si="0"/>
        <v>ⅩⅩⅡ．特殊目的用コード</v>
      </c>
      <c r="S26" s="54">
        <v>663634066</v>
      </c>
      <c r="T26" s="54">
        <v>195245441</v>
      </c>
    </row>
    <row r="27" spans="2:20" ht="18.75" customHeight="1" thickBot="1">
      <c r="B27" s="25" t="s">
        <v>28</v>
      </c>
      <c r="C27" s="26"/>
      <c r="D27" s="44">
        <f t="shared" si="1"/>
        <v>3627125</v>
      </c>
      <c r="E27" s="45">
        <f t="shared" si="2"/>
        <v>5.0298125638602541E-5</v>
      </c>
      <c r="F27" s="60">
        <f t="shared" si="3"/>
        <v>20</v>
      </c>
      <c r="G27" s="44">
        <f t="shared" si="4"/>
        <v>7255199</v>
      </c>
      <c r="H27" s="45">
        <f t="shared" si="5"/>
        <v>1.022833713531602E-4</v>
      </c>
      <c r="I27" s="62">
        <f t="shared" si="6"/>
        <v>20</v>
      </c>
      <c r="R27" s="50" t="str">
        <f t="shared" si="0"/>
        <v>分類外</v>
      </c>
      <c r="S27" s="54">
        <v>3627125</v>
      </c>
      <c r="T27" s="54">
        <v>7255199</v>
      </c>
    </row>
    <row r="28" spans="2:20" ht="18.75" customHeight="1" thickTop="1">
      <c r="B28" s="27" t="s">
        <v>29</v>
      </c>
      <c r="C28" s="28"/>
      <c r="D28" s="29">
        <f>S28</f>
        <v>72112528130</v>
      </c>
      <c r="E28" s="30"/>
      <c r="F28" s="31"/>
      <c r="G28" s="29">
        <f>T28</f>
        <v>70932341240</v>
      </c>
      <c r="H28" s="30"/>
      <c r="I28" s="32"/>
      <c r="R28" s="52" t="s">
        <v>130</v>
      </c>
      <c r="S28" s="53">
        <f>SUM(S6:S27)</f>
        <v>72112528130</v>
      </c>
      <c r="T28" s="53">
        <f>SUM(T6:T27)</f>
        <v>70932341240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19" priority="1" stopIfTrue="1" operator="equal">
      <formula>0</formula>
    </cfRule>
    <cfRule type="expression" dxfId="318" priority="2" stopIfTrue="1">
      <formula>$F6&lt;=5</formula>
    </cfRule>
  </conditionalFormatting>
  <conditionalFormatting sqref="G6:I27">
    <cfRule type="cellIs" dxfId="317" priority="3" stopIfTrue="1" operator="equal">
      <formula>0</formula>
    </cfRule>
    <cfRule type="expression" dxfId="3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B825-D428-46A5-8D18-D6833AFA67E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145206887</v>
      </c>
      <c r="E6" s="20">
        <f>IFERROR(S6/$S$28,"-")</f>
        <v>1.3126869825217156E-2</v>
      </c>
      <c r="F6" s="55">
        <f>_xlfn.IFS(D6&gt;0,RANK(D6,$D$6:$D$27),D6=0,"")</f>
        <v>13</v>
      </c>
      <c r="G6" s="19">
        <f>T6</f>
        <v>183888506</v>
      </c>
      <c r="H6" s="20">
        <f>IFERROR(T6/$T$28,"-")</f>
        <v>1.8207924553367907E-2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145206887</v>
      </c>
      <c r="T6" s="51">
        <v>183888506</v>
      </c>
    </row>
    <row r="7" spans="2:20" ht="18.75" customHeight="1">
      <c r="B7" s="21" t="s">
        <v>6</v>
      </c>
      <c r="C7" s="22"/>
      <c r="D7" s="23">
        <f>S7</f>
        <v>1214089066</v>
      </c>
      <c r="E7" s="24">
        <f>IFERROR(S7/$S$28,"-")</f>
        <v>0.10975504987997904</v>
      </c>
      <c r="F7" s="56">
        <f>_xlfn.IFS(D7&gt;0,RANK(D7,$D$6:$D$27),D7=0,"")</f>
        <v>4</v>
      </c>
      <c r="G7" s="23">
        <f>T7</f>
        <v>1281180260</v>
      </c>
      <c r="H7" s="24">
        <f>IFERROR(T7/$T$28,"-")</f>
        <v>0.12685748566223209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1214089066</v>
      </c>
      <c r="T7" s="51">
        <v>1281180260</v>
      </c>
    </row>
    <row r="8" spans="2:20" ht="18.75" customHeight="1">
      <c r="B8" s="21" t="s">
        <v>7</v>
      </c>
      <c r="C8" s="22"/>
      <c r="D8" s="23">
        <f t="shared" ref="D8:D27" si="1">S8</f>
        <v>111908909</v>
      </c>
      <c r="E8" s="24">
        <f t="shared" ref="E8:E27" si="2">IFERROR(S8/$S$28,"-")</f>
        <v>1.0116694263441325E-2</v>
      </c>
      <c r="F8" s="56">
        <f t="shared" ref="F8:F27" si="3">_xlfn.IFS(D8&gt;0,RANK(D8,$D$6:$D$27),D8=0,"")</f>
        <v>14</v>
      </c>
      <c r="G8" s="23">
        <f t="shared" ref="G8:G27" si="4">T8</f>
        <v>120125783</v>
      </c>
      <c r="H8" s="24">
        <f t="shared" ref="H8:H27" si="5">IFERROR(T8/$T$28,"-")</f>
        <v>1.1894387753513237E-2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111908909</v>
      </c>
      <c r="T8" s="51">
        <v>120125783</v>
      </c>
    </row>
    <row r="9" spans="2:20" ht="18.75" customHeight="1">
      <c r="B9" s="21" t="s">
        <v>1</v>
      </c>
      <c r="C9" s="22"/>
      <c r="D9" s="23">
        <f t="shared" si="1"/>
        <v>187492808</v>
      </c>
      <c r="E9" s="24">
        <f t="shared" si="2"/>
        <v>1.6949565785956376E-2</v>
      </c>
      <c r="F9" s="56">
        <f t="shared" si="3"/>
        <v>11</v>
      </c>
      <c r="G9" s="23">
        <f t="shared" si="4"/>
        <v>1162479064</v>
      </c>
      <c r="H9" s="24">
        <f t="shared" si="5"/>
        <v>0.1151041549719358</v>
      </c>
      <c r="I9" s="58">
        <f t="shared" si="6"/>
        <v>4</v>
      </c>
      <c r="R9" s="50" t="str">
        <f t="shared" si="0"/>
        <v>Ⅳ．内分泌，栄養及び代謝疾患</v>
      </c>
      <c r="S9" s="51">
        <v>187492808</v>
      </c>
      <c r="T9" s="51">
        <v>1162479064</v>
      </c>
    </row>
    <row r="10" spans="2:20" ht="18.75" customHeight="1">
      <c r="B10" s="21" t="s">
        <v>9</v>
      </c>
      <c r="C10" s="22"/>
      <c r="D10" s="23">
        <f t="shared" si="1"/>
        <v>609218737</v>
      </c>
      <c r="E10" s="24">
        <f t="shared" si="2"/>
        <v>5.5074075485704803E-2</v>
      </c>
      <c r="F10" s="56">
        <f t="shared" si="3"/>
        <v>8</v>
      </c>
      <c r="G10" s="23">
        <f t="shared" si="4"/>
        <v>124012944</v>
      </c>
      <c r="H10" s="24">
        <f t="shared" si="5"/>
        <v>1.2279279315005363E-2</v>
      </c>
      <c r="I10" s="58">
        <f t="shared" si="6"/>
        <v>14</v>
      </c>
      <c r="R10" s="50" t="str">
        <f t="shared" si="0"/>
        <v>Ⅴ．精神及び行動の障害</v>
      </c>
      <c r="S10" s="51">
        <v>609218737</v>
      </c>
      <c r="T10" s="51">
        <v>124012944</v>
      </c>
    </row>
    <row r="11" spans="2:20" ht="18.75" customHeight="1">
      <c r="B11" s="21" t="s">
        <v>10</v>
      </c>
      <c r="C11" s="22"/>
      <c r="D11" s="23">
        <f t="shared" si="1"/>
        <v>679396569</v>
      </c>
      <c r="E11" s="24">
        <f t="shared" si="2"/>
        <v>6.1418232325042309E-2</v>
      </c>
      <c r="F11" s="56">
        <f t="shared" si="3"/>
        <v>5</v>
      </c>
      <c r="G11" s="23">
        <f t="shared" si="4"/>
        <v>649997459</v>
      </c>
      <c r="H11" s="24">
        <f t="shared" si="5"/>
        <v>6.4360219954981035E-2</v>
      </c>
      <c r="I11" s="58">
        <f t="shared" si="6"/>
        <v>7</v>
      </c>
      <c r="R11" s="50" t="str">
        <f t="shared" si="0"/>
        <v>Ⅵ．神経系の疾患</v>
      </c>
      <c r="S11" s="51">
        <v>679396569</v>
      </c>
      <c r="T11" s="51">
        <v>649997459</v>
      </c>
    </row>
    <row r="12" spans="2:20" ht="18.75" customHeight="1">
      <c r="B12" s="21" t="s">
        <v>11</v>
      </c>
      <c r="C12" s="22"/>
      <c r="D12" s="23">
        <f t="shared" si="1"/>
        <v>181458062</v>
      </c>
      <c r="E12" s="24">
        <f t="shared" si="2"/>
        <v>1.6404017797104788E-2</v>
      </c>
      <c r="F12" s="56">
        <f t="shared" si="3"/>
        <v>12</v>
      </c>
      <c r="G12" s="23">
        <f t="shared" si="4"/>
        <v>569175010</v>
      </c>
      <c r="H12" s="24">
        <f t="shared" si="5"/>
        <v>5.6357495447499177E-2</v>
      </c>
      <c r="I12" s="58">
        <f t="shared" si="6"/>
        <v>8</v>
      </c>
      <c r="R12" s="50" t="str">
        <f t="shared" si="0"/>
        <v>Ⅶ．眼及び付属器の疾患</v>
      </c>
      <c r="S12" s="51">
        <v>181458062</v>
      </c>
      <c r="T12" s="51">
        <v>569175010</v>
      </c>
    </row>
    <row r="13" spans="2:20" ht="18.75" customHeight="1">
      <c r="B13" s="21" t="s">
        <v>12</v>
      </c>
      <c r="C13" s="22"/>
      <c r="D13" s="23">
        <f t="shared" si="1"/>
        <v>23724776</v>
      </c>
      <c r="E13" s="24">
        <f t="shared" si="2"/>
        <v>2.1447470751468985E-3</v>
      </c>
      <c r="F13" s="56">
        <f t="shared" si="3"/>
        <v>18</v>
      </c>
      <c r="G13" s="23">
        <f t="shared" si="4"/>
        <v>41293014</v>
      </c>
      <c r="H13" s="24">
        <f t="shared" si="5"/>
        <v>4.0886736199442766E-3</v>
      </c>
      <c r="I13" s="58">
        <f t="shared" si="6"/>
        <v>16</v>
      </c>
      <c r="R13" s="50" t="str">
        <f t="shared" si="0"/>
        <v>Ⅷ．耳及び乳様突起の疾患</v>
      </c>
      <c r="S13" s="51">
        <v>23724776</v>
      </c>
      <c r="T13" s="51">
        <v>41293014</v>
      </c>
    </row>
    <row r="14" spans="2:20" ht="18.75" customHeight="1">
      <c r="B14" s="21" t="s">
        <v>13</v>
      </c>
      <c r="C14" s="22"/>
      <c r="D14" s="23">
        <f t="shared" si="1"/>
        <v>2668536896</v>
      </c>
      <c r="E14" s="24">
        <f t="shared" si="2"/>
        <v>0.24123880885609134</v>
      </c>
      <c r="F14" s="56">
        <f t="shared" si="3"/>
        <v>1</v>
      </c>
      <c r="G14" s="23">
        <f t="shared" si="4"/>
        <v>1601625937</v>
      </c>
      <c r="H14" s="24">
        <f t="shared" si="5"/>
        <v>0.15858677009216215</v>
      </c>
      <c r="I14" s="58">
        <f t="shared" si="6"/>
        <v>1</v>
      </c>
      <c r="R14" s="50" t="str">
        <f t="shared" si="0"/>
        <v>Ⅸ．循環器系の疾患</v>
      </c>
      <c r="S14" s="51">
        <v>2668536896</v>
      </c>
      <c r="T14" s="51">
        <v>1601625937</v>
      </c>
    </row>
    <row r="15" spans="2:20" ht="18.75" customHeight="1">
      <c r="B15" s="21" t="s">
        <v>2</v>
      </c>
      <c r="C15" s="22"/>
      <c r="D15" s="23">
        <f t="shared" si="1"/>
        <v>626305042</v>
      </c>
      <c r="E15" s="24">
        <f t="shared" si="2"/>
        <v>5.6618697136666556E-2</v>
      </c>
      <c r="F15" s="56">
        <f t="shared" si="3"/>
        <v>7</v>
      </c>
      <c r="G15" s="23">
        <f t="shared" si="4"/>
        <v>520993610</v>
      </c>
      <c r="H15" s="24">
        <f t="shared" si="5"/>
        <v>5.158676064107446E-2</v>
      </c>
      <c r="I15" s="58">
        <f t="shared" si="6"/>
        <v>9</v>
      </c>
      <c r="R15" s="50" t="str">
        <f t="shared" si="0"/>
        <v>Ⅹ．呼吸器系の疾患</v>
      </c>
      <c r="S15" s="51">
        <v>626305042</v>
      </c>
      <c r="T15" s="51">
        <v>520993610</v>
      </c>
    </row>
    <row r="16" spans="2:20" ht="18.75" customHeight="1">
      <c r="B16" s="21" t="s">
        <v>15</v>
      </c>
      <c r="C16" s="22" t="s">
        <v>3</v>
      </c>
      <c r="D16" s="23">
        <f t="shared" si="1"/>
        <v>657841313</v>
      </c>
      <c r="E16" s="24">
        <f t="shared" si="2"/>
        <v>5.9469612356615943E-2</v>
      </c>
      <c r="F16" s="56">
        <f t="shared" si="3"/>
        <v>6</v>
      </c>
      <c r="G16" s="23">
        <f t="shared" si="4"/>
        <v>862434426</v>
      </c>
      <c r="H16" s="24">
        <f t="shared" si="5"/>
        <v>8.539490206546764E-2</v>
      </c>
      <c r="I16" s="58">
        <f t="shared" si="6"/>
        <v>6</v>
      </c>
      <c r="R16" s="50" t="str">
        <f t="shared" si="0"/>
        <v>ⅩⅠ．消化器系の疾患</v>
      </c>
      <c r="S16" s="51">
        <v>657841313</v>
      </c>
      <c r="T16" s="51">
        <v>862434426</v>
      </c>
    </row>
    <row r="17" spans="2:20" ht="18.75" customHeight="1">
      <c r="B17" s="21" t="s">
        <v>17</v>
      </c>
      <c r="C17" s="22"/>
      <c r="D17" s="23">
        <f t="shared" si="1"/>
        <v>108471743</v>
      </c>
      <c r="E17" s="24">
        <f t="shared" si="2"/>
        <v>9.8059704983236122E-3</v>
      </c>
      <c r="F17" s="56">
        <f t="shared" si="3"/>
        <v>15</v>
      </c>
      <c r="G17" s="23">
        <f t="shared" si="4"/>
        <v>231086511</v>
      </c>
      <c r="H17" s="24">
        <f t="shared" si="5"/>
        <v>2.2881287412216091E-2</v>
      </c>
      <c r="I17" s="58">
        <f t="shared" si="6"/>
        <v>10</v>
      </c>
      <c r="R17" s="50" t="str">
        <f t="shared" si="0"/>
        <v>ⅩⅡ．皮膚及び皮下組織の疾患</v>
      </c>
      <c r="S17" s="51">
        <v>108471743</v>
      </c>
      <c r="T17" s="51">
        <v>231086511</v>
      </c>
    </row>
    <row r="18" spans="2:20" ht="18.75" customHeight="1">
      <c r="B18" s="21" t="s">
        <v>18</v>
      </c>
      <c r="C18" s="22"/>
      <c r="D18" s="23">
        <f t="shared" si="1"/>
        <v>1680326326</v>
      </c>
      <c r="E18" s="24">
        <f t="shared" si="2"/>
        <v>0.15190343516755792</v>
      </c>
      <c r="F18" s="56">
        <f t="shared" si="3"/>
        <v>2</v>
      </c>
      <c r="G18" s="23">
        <f t="shared" si="4"/>
        <v>1314106221</v>
      </c>
      <c r="H18" s="24">
        <f t="shared" si="5"/>
        <v>0.13011768624124564</v>
      </c>
      <c r="I18" s="58">
        <f t="shared" si="6"/>
        <v>2</v>
      </c>
      <c r="R18" s="50" t="str">
        <f t="shared" si="0"/>
        <v>ⅩⅢ．筋骨格系及び結合組織の疾患</v>
      </c>
      <c r="S18" s="51">
        <v>1680326326</v>
      </c>
      <c r="T18" s="51">
        <v>1314106221</v>
      </c>
    </row>
    <row r="19" spans="2:20" ht="18.75" customHeight="1">
      <c r="B19" s="21" t="s">
        <v>19</v>
      </c>
      <c r="C19" s="22"/>
      <c r="D19" s="23">
        <f t="shared" si="1"/>
        <v>468408260</v>
      </c>
      <c r="E19" s="24">
        <f t="shared" si="2"/>
        <v>4.2344646188003966E-2</v>
      </c>
      <c r="F19" s="56">
        <f t="shared" si="3"/>
        <v>9</v>
      </c>
      <c r="G19" s="23">
        <f t="shared" si="4"/>
        <v>1066888954</v>
      </c>
      <c r="H19" s="24">
        <f t="shared" si="5"/>
        <v>0.10563919411718754</v>
      </c>
      <c r="I19" s="58">
        <f t="shared" si="6"/>
        <v>5</v>
      </c>
      <c r="R19" s="50" t="str">
        <f t="shared" si="0"/>
        <v>ⅩⅣ．腎尿路生殖器系の疾患</v>
      </c>
      <c r="S19" s="51">
        <v>468408260</v>
      </c>
      <c r="T19" s="51">
        <v>1066888954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9382</v>
      </c>
      <c r="H20" s="24">
        <f t="shared" si="5"/>
        <v>9.2896914481266014E-7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9382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1779</v>
      </c>
      <c r="H21" s="24">
        <f t="shared" si="5"/>
        <v>1.7614965984030296E-7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1779</v>
      </c>
    </row>
    <row r="22" spans="2:20" ht="18.75" customHeight="1">
      <c r="B22" s="21" t="s">
        <v>23</v>
      </c>
      <c r="C22" s="22"/>
      <c r="D22" s="23">
        <f t="shared" si="1"/>
        <v>2804987</v>
      </c>
      <c r="E22" s="24">
        <f t="shared" si="2"/>
        <v>2.5357405541258105E-4</v>
      </c>
      <c r="F22" s="56">
        <f t="shared" si="3"/>
        <v>19</v>
      </c>
      <c r="G22" s="23">
        <f t="shared" si="4"/>
        <v>2499808</v>
      </c>
      <c r="H22" s="24">
        <f t="shared" si="5"/>
        <v>2.4752126411808212E-4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2804987</v>
      </c>
      <c r="T22" s="51">
        <v>2499808</v>
      </c>
    </row>
    <row r="23" spans="2:20" ht="18.75" customHeight="1">
      <c r="B23" s="21" t="s">
        <v>24</v>
      </c>
      <c r="C23" s="22"/>
      <c r="D23" s="23">
        <f t="shared" si="1"/>
        <v>245851158</v>
      </c>
      <c r="E23" s="24">
        <f t="shared" si="2"/>
        <v>2.2225227839536947E-2</v>
      </c>
      <c r="F23" s="56">
        <f t="shared" si="3"/>
        <v>10</v>
      </c>
      <c r="G23" s="23">
        <f t="shared" si="4"/>
        <v>179578594</v>
      </c>
      <c r="H23" s="24">
        <f t="shared" si="5"/>
        <v>1.7781173832321456E-2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245851158</v>
      </c>
      <c r="T23" s="51">
        <v>179578594</v>
      </c>
    </row>
    <row r="24" spans="2:20" ht="18.75" customHeight="1">
      <c r="B24" s="21" t="s">
        <v>25</v>
      </c>
      <c r="C24" s="22"/>
      <c r="D24" s="23">
        <f t="shared" si="1"/>
        <v>1342786309</v>
      </c>
      <c r="E24" s="24">
        <f t="shared" si="2"/>
        <v>0.12138942887279734</v>
      </c>
      <c r="F24" s="56">
        <f t="shared" si="3"/>
        <v>3</v>
      </c>
      <c r="G24" s="23">
        <f t="shared" si="4"/>
        <v>135992285</v>
      </c>
      <c r="H24" s="24">
        <f t="shared" si="5"/>
        <v>1.3465427062200976E-2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1342786309</v>
      </c>
      <c r="T24" s="51">
        <v>135992285</v>
      </c>
    </row>
    <row r="25" spans="2:20" ht="18.75" customHeight="1">
      <c r="B25" s="21" t="s">
        <v>26</v>
      </c>
      <c r="C25" s="22"/>
      <c r="D25" s="23">
        <f t="shared" si="1"/>
        <v>48568174</v>
      </c>
      <c r="E25" s="24">
        <f t="shared" si="2"/>
        <v>4.3906188674542445E-3</v>
      </c>
      <c r="F25" s="56">
        <f t="shared" si="3"/>
        <v>17</v>
      </c>
      <c r="G25" s="23">
        <f t="shared" si="4"/>
        <v>30531163</v>
      </c>
      <c r="H25" s="24">
        <f t="shared" si="5"/>
        <v>3.0230769966154264E-3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48568174</v>
      </c>
      <c r="T25" s="51">
        <v>30531163</v>
      </c>
    </row>
    <row r="26" spans="2:20" ht="18.75" customHeight="1">
      <c r="B26" s="21" t="s">
        <v>27</v>
      </c>
      <c r="C26" s="22"/>
      <c r="D26" s="23">
        <f t="shared" si="1"/>
        <v>59271164</v>
      </c>
      <c r="E26" s="24">
        <f t="shared" si="2"/>
        <v>5.3581814905039413E-3</v>
      </c>
      <c r="F26" s="56">
        <f t="shared" si="3"/>
        <v>16</v>
      </c>
      <c r="G26" s="23">
        <f t="shared" si="4"/>
        <v>17596076</v>
      </c>
      <c r="H26" s="24">
        <f t="shared" si="5"/>
        <v>1.7422949982710055E-3</v>
      </c>
      <c r="I26" s="58">
        <f t="shared" si="6"/>
        <v>18</v>
      </c>
      <c r="R26" s="50" t="str">
        <f t="shared" si="0"/>
        <v>ⅩⅩⅡ．特殊目的用コード</v>
      </c>
      <c r="S26" s="51">
        <v>59271164</v>
      </c>
      <c r="T26" s="51">
        <v>17596076</v>
      </c>
    </row>
    <row r="27" spans="2:20" ht="18.75" customHeight="1" thickBot="1">
      <c r="B27" s="25" t="s">
        <v>28</v>
      </c>
      <c r="C27" s="26"/>
      <c r="D27" s="23">
        <f t="shared" si="1"/>
        <v>138784</v>
      </c>
      <c r="E27" s="24">
        <f t="shared" si="2"/>
        <v>1.2546233442928487E-5</v>
      </c>
      <c r="F27" s="56">
        <f t="shared" si="3"/>
        <v>20</v>
      </c>
      <c r="G27" s="23">
        <f t="shared" si="4"/>
        <v>3869864</v>
      </c>
      <c r="H27" s="24">
        <f t="shared" si="5"/>
        <v>3.8317887983599445E-4</v>
      </c>
      <c r="I27" s="58">
        <f t="shared" si="6"/>
        <v>19</v>
      </c>
      <c r="R27" s="50" t="str">
        <f t="shared" si="0"/>
        <v>分類外</v>
      </c>
      <c r="S27" s="51">
        <v>138784</v>
      </c>
      <c r="T27" s="51">
        <v>3869864</v>
      </c>
    </row>
    <row r="28" spans="2:20" ht="18.75" customHeight="1" thickTop="1">
      <c r="B28" s="27" t="s">
        <v>29</v>
      </c>
      <c r="C28" s="28"/>
      <c r="D28" s="29">
        <f>S28</f>
        <v>11061805970</v>
      </c>
      <c r="E28" s="30"/>
      <c r="F28" s="31"/>
      <c r="G28" s="29">
        <f>T28</f>
        <v>10099366650</v>
      </c>
      <c r="H28" s="30"/>
      <c r="I28" s="32"/>
      <c r="R28" s="52" t="s">
        <v>130</v>
      </c>
      <c r="S28" s="53">
        <f>SUM(S6:S27)</f>
        <v>11061805970</v>
      </c>
      <c r="T28" s="53">
        <f>SUM(T6:T27)</f>
        <v>10099366650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5" priority="1" stopIfTrue="1" operator="equal">
      <formula>0</formula>
    </cfRule>
    <cfRule type="expression" dxfId="174" priority="2" stopIfTrue="1">
      <formula>$F6&lt;=5</formula>
    </cfRule>
  </conditionalFormatting>
  <conditionalFormatting sqref="G6:I27">
    <cfRule type="cellIs" dxfId="173" priority="3" stopIfTrue="1" operator="equal">
      <formula>0</formula>
    </cfRule>
    <cfRule type="expression" dxfId="17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B8EE-F6D8-46F5-97C1-784167FC9AF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178250058</v>
      </c>
      <c r="E6" s="20">
        <f>IFERROR(S6/$S$28,"-")</f>
        <v>1.6799387629015651E-2</v>
      </c>
      <c r="F6" s="55">
        <f>_xlfn.IFS(D6&gt;0,RANK(D6,$D$6:$D$27),D6=0,"")</f>
        <v>12</v>
      </c>
      <c r="G6" s="19">
        <f>T6</f>
        <v>158204863</v>
      </c>
      <c r="H6" s="20">
        <f>IFERROR(T6/$T$28,"-")</f>
        <v>1.7690893779515732E-2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178250058</v>
      </c>
      <c r="T6" s="51">
        <v>158204863</v>
      </c>
    </row>
    <row r="7" spans="2:20" ht="18.75" customHeight="1">
      <c r="B7" s="21" t="s">
        <v>6</v>
      </c>
      <c r="C7" s="22"/>
      <c r="D7" s="23">
        <f>S7</f>
        <v>1162935403</v>
      </c>
      <c r="E7" s="24">
        <f>IFERROR(S7/$S$28,"-")</f>
        <v>0.10960222308877189</v>
      </c>
      <c r="F7" s="56">
        <f>_xlfn.IFS(D7&gt;0,RANK(D7,$D$6:$D$27),D7=0,"")</f>
        <v>3</v>
      </c>
      <c r="G7" s="23">
        <f>T7</f>
        <v>979841656</v>
      </c>
      <c r="H7" s="24">
        <f>IFERROR(T7/$T$28,"-")</f>
        <v>0.1095685323973941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1162935403</v>
      </c>
      <c r="T7" s="51">
        <v>979841656</v>
      </c>
    </row>
    <row r="8" spans="2:20" ht="18.75" customHeight="1">
      <c r="B8" s="21" t="s">
        <v>7</v>
      </c>
      <c r="C8" s="22"/>
      <c r="D8" s="23">
        <f t="shared" ref="D8:D27" si="1">S8</f>
        <v>151747104</v>
      </c>
      <c r="E8" s="24">
        <f t="shared" ref="E8:E27" si="2">IFERROR(S8/$S$28,"-")</f>
        <v>1.4301585369899578E-2</v>
      </c>
      <c r="F8" s="56">
        <f t="shared" ref="F8:F27" si="3">_xlfn.IFS(D8&gt;0,RANK(D8,$D$6:$D$27),D8=0,"")</f>
        <v>13</v>
      </c>
      <c r="G8" s="23">
        <f t="shared" ref="G8:G27" si="4">T8</f>
        <v>104314572</v>
      </c>
      <c r="H8" s="24">
        <f t="shared" ref="H8:H27" si="5">IFERROR(T8/$T$28,"-")</f>
        <v>1.1664736329297577E-2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151747104</v>
      </c>
      <c r="T8" s="51">
        <v>104314572</v>
      </c>
    </row>
    <row r="9" spans="2:20" ht="18.75" customHeight="1">
      <c r="B9" s="21" t="s">
        <v>1</v>
      </c>
      <c r="C9" s="22"/>
      <c r="D9" s="23">
        <f t="shared" si="1"/>
        <v>192637108</v>
      </c>
      <c r="E9" s="24">
        <f t="shared" si="2"/>
        <v>1.8155312179615402E-2</v>
      </c>
      <c r="F9" s="56">
        <f t="shared" si="3"/>
        <v>11</v>
      </c>
      <c r="G9" s="23">
        <f t="shared" si="4"/>
        <v>1020808218</v>
      </c>
      <c r="H9" s="24">
        <f t="shared" si="5"/>
        <v>0.11414952367105644</v>
      </c>
      <c r="I9" s="58">
        <f t="shared" si="6"/>
        <v>4</v>
      </c>
      <c r="R9" s="50" t="str">
        <f t="shared" si="0"/>
        <v>Ⅳ．内分泌，栄養及び代謝疾患</v>
      </c>
      <c r="S9" s="51">
        <v>192637108</v>
      </c>
      <c r="T9" s="51">
        <v>1020808218</v>
      </c>
    </row>
    <row r="10" spans="2:20" ht="18.75" customHeight="1">
      <c r="B10" s="21" t="s">
        <v>9</v>
      </c>
      <c r="C10" s="22"/>
      <c r="D10" s="23">
        <f t="shared" si="1"/>
        <v>481080927</v>
      </c>
      <c r="E10" s="24">
        <f t="shared" si="2"/>
        <v>4.5340041199869799E-2</v>
      </c>
      <c r="F10" s="56">
        <f t="shared" si="3"/>
        <v>9</v>
      </c>
      <c r="G10" s="23">
        <f t="shared" si="4"/>
        <v>129730988</v>
      </c>
      <c r="H10" s="24">
        <f t="shared" si="5"/>
        <v>1.4506868405300728E-2</v>
      </c>
      <c r="I10" s="58">
        <f t="shared" si="6"/>
        <v>14</v>
      </c>
      <c r="R10" s="50" t="str">
        <f t="shared" si="0"/>
        <v>Ⅴ．精神及び行動の障害</v>
      </c>
      <c r="S10" s="51">
        <v>481080927</v>
      </c>
      <c r="T10" s="51">
        <v>129730988</v>
      </c>
    </row>
    <row r="11" spans="2:20" ht="18.75" customHeight="1">
      <c r="B11" s="21" t="s">
        <v>10</v>
      </c>
      <c r="C11" s="22"/>
      <c r="D11" s="23">
        <f t="shared" si="1"/>
        <v>619839365</v>
      </c>
      <c r="E11" s="24">
        <f t="shared" si="2"/>
        <v>5.8417494373875133E-2</v>
      </c>
      <c r="F11" s="56">
        <f t="shared" si="3"/>
        <v>7</v>
      </c>
      <c r="G11" s="23">
        <f t="shared" si="4"/>
        <v>536128684</v>
      </c>
      <c r="H11" s="24">
        <f t="shared" si="5"/>
        <v>5.9951353080692313E-2</v>
      </c>
      <c r="I11" s="58">
        <f t="shared" si="6"/>
        <v>8</v>
      </c>
      <c r="R11" s="50" t="str">
        <f t="shared" si="0"/>
        <v>Ⅵ．神経系の疾患</v>
      </c>
      <c r="S11" s="51">
        <v>619839365</v>
      </c>
      <c r="T11" s="51">
        <v>536128684</v>
      </c>
    </row>
    <row r="12" spans="2:20" ht="18.75" customHeight="1">
      <c r="B12" s="21" t="s">
        <v>11</v>
      </c>
      <c r="C12" s="22"/>
      <c r="D12" s="23">
        <f t="shared" si="1"/>
        <v>138236138</v>
      </c>
      <c r="E12" s="24">
        <f t="shared" si="2"/>
        <v>1.3028228392498476E-2</v>
      </c>
      <c r="F12" s="56">
        <f t="shared" si="3"/>
        <v>15</v>
      </c>
      <c r="G12" s="23">
        <f t="shared" si="4"/>
        <v>598711622</v>
      </c>
      <c r="H12" s="24">
        <f t="shared" si="5"/>
        <v>6.6949545725175183E-2</v>
      </c>
      <c r="I12" s="58">
        <f t="shared" si="6"/>
        <v>7</v>
      </c>
      <c r="R12" s="50" t="str">
        <f t="shared" si="0"/>
        <v>Ⅶ．眼及び付属器の疾患</v>
      </c>
      <c r="S12" s="51">
        <v>138236138</v>
      </c>
      <c r="T12" s="51">
        <v>598711622</v>
      </c>
    </row>
    <row r="13" spans="2:20" ht="18.75" customHeight="1">
      <c r="B13" s="21" t="s">
        <v>12</v>
      </c>
      <c r="C13" s="22"/>
      <c r="D13" s="23">
        <f t="shared" si="1"/>
        <v>11138399</v>
      </c>
      <c r="E13" s="24">
        <f t="shared" si="2"/>
        <v>1.0497515931671691E-3</v>
      </c>
      <c r="F13" s="56">
        <f t="shared" si="3"/>
        <v>18</v>
      </c>
      <c r="G13" s="23">
        <f t="shared" si="4"/>
        <v>38130494</v>
      </c>
      <c r="H13" s="24">
        <f t="shared" si="5"/>
        <v>4.2638545132108992E-3</v>
      </c>
      <c r="I13" s="58">
        <f t="shared" si="6"/>
        <v>17</v>
      </c>
      <c r="R13" s="50" t="str">
        <f t="shared" si="0"/>
        <v>Ⅷ．耳及び乳様突起の疾患</v>
      </c>
      <c r="S13" s="51">
        <v>11138399</v>
      </c>
      <c r="T13" s="51">
        <v>38130494</v>
      </c>
    </row>
    <row r="14" spans="2:20" ht="18.75" customHeight="1">
      <c r="B14" s="21" t="s">
        <v>13</v>
      </c>
      <c r="C14" s="22"/>
      <c r="D14" s="23">
        <f t="shared" si="1"/>
        <v>2226581118</v>
      </c>
      <c r="E14" s="24">
        <f t="shared" si="2"/>
        <v>0.20984677204833804</v>
      </c>
      <c r="F14" s="56">
        <f t="shared" si="3"/>
        <v>1</v>
      </c>
      <c r="G14" s="23">
        <f t="shared" si="4"/>
        <v>1399855677</v>
      </c>
      <c r="H14" s="24">
        <f t="shared" si="5"/>
        <v>0.15653563119901748</v>
      </c>
      <c r="I14" s="58">
        <f t="shared" si="6"/>
        <v>1</v>
      </c>
      <c r="R14" s="50" t="str">
        <f t="shared" si="0"/>
        <v>Ⅸ．循環器系の疾患</v>
      </c>
      <c r="S14" s="51">
        <v>2226581118</v>
      </c>
      <c r="T14" s="51">
        <v>1399855677</v>
      </c>
    </row>
    <row r="15" spans="2:20" ht="18.75" customHeight="1">
      <c r="B15" s="21" t="s">
        <v>2</v>
      </c>
      <c r="C15" s="22"/>
      <c r="D15" s="23">
        <f t="shared" si="1"/>
        <v>812186333</v>
      </c>
      <c r="E15" s="24">
        <f t="shared" si="2"/>
        <v>7.6545461965884951E-2</v>
      </c>
      <c r="F15" s="56">
        <f t="shared" si="3"/>
        <v>5</v>
      </c>
      <c r="G15" s="23">
        <f t="shared" si="4"/>
        <v>453651155</v>
      </c>
      <c r="H15" s="24">
        <f t="shared" si="5"/>
        <v>5.0728493700346163E-2</v>
      </c>
      <c r="I15" s="58">
        <f t="shared" si="6"/>
        <v>9</v>
      </c>
      <c r="R15" s="50" t="str">
        <f t="shared" si="0"/>
        <v>Ⅹ．呼吸器系の疾患</v>
      </c>
      <c r="S15" s="51">
        <v>812186333</v>
      </c>
      <c r="T15" s="51">
        <v>453651155</v>
      </c>
    </row>
    <row r="16" spans="2:20" ht="18.75" customHeight="1">
      <c r="B16" s="21" t="s">
        <v>15</v>
      </c>
      <c r="C16" s="22" t="s">
        <v>3</v>
      </c>
      <c r="D16" s="23">
        <f t="shared" si="1"/>
        <v>738097056</v>
      </c>
      <c r="E16" s="24">
        <f t="shared" si="2"/>
        <v>6.9562830389537783E-2</v>
      </c>
      <c r="F16" s="56">
        <f t="shared" si="3"/>
        <v>6</v>
      </c>
      <c r="G16" s="23">
        <f t="shared" si="4"/>
        <v>762836247</v>
      </c>
      <c r="H16" s="24">
        <f t="shared" si="5"/>
        <v>8.5302403231697285E-2</v>
      </c>
      <c r="I16" s="58">
        <f t="shared" si="6"/>
        <v>6</v>
      </c>
      <c r="R16" s="50" t="str">
        <f t="shared" si="0"/>
        <v>ⅩⅠ．消化器系の疾患</v>
      </c>
      <c r="S16" s="51">
        <v>738097056</v>
      </c>
      <c r="T16" s="51">
        <v>762836247</v>
      </c>
    </row>
    <row r="17" spans="2:20" ht="18.75" customHeight="1">
      <c r="B17" s="21" t="s">
        <v>17</v>
      </c>
      <c r="C17" s="22"/>
      <c r="D17" s="23">
        <f t="shared" si="1"/>
        <v>142007853</v>
      </c>
      <c r="E17" s="24">
        <f t="shared" si="2"/>
        <v>1.3383698135521914E-2</v>
      </c>
      <c r="F17" s="56">
        <f t="shared" si="3"/>
        <v>14</v>
      </c>
      <c r="G17" s="23">
        <f t="shared" si="4"/>
        <v>187540202</v>
      </c>
      <c r="H17" s="24">
        <f t="shared" si="5"/>
        <v>2.0971250377878232E-2</v>
      </c>
      <c r="I17" s="58">
        <f t="shared" si="6"/>
        <v>10</v>
      </c>
      <c r="R17" s="50" t="str">
        <f t="shared" si="0"/>
        <v>ⅩⅡ．皮膚及び皮下組織の疾患</v>
      </c>
      <c r="S17" s="51">
        <v>142007853</v>
      </c>
      <c r="T17" s="51">
        <v>187540202</v>
      </c>
    </row>
    <row r="18" spans="2:20" ht="18.75" customHeight="1">
      <c r="B18" s="21" t="s">
        <v>18</v>
      </c>
      <c r="C18" s="22"/>
      <c r="D18" s="23">
        <f t="shared" si="1"/>
        <v>1668003123</v>
      </c>
      <c r="E18" s="24">
        <f t="shared" si="2"/>
        <v>0.15720292797708751</v>
      </c>
      <c r="F18" s="56">
        <f t="shared" si="3"/>
        <v>2</v>
      </c>
      <c r="G18" s="23">
        <f t="shared" si="4"/>
        <v>1117398326</v>
      </c>
      <c r="H18" s="24">
        <f t="shared" si="5"/>
        <v>0.12495048963617947</v>
      </c>
      <c r="I18" s="58">
        <f t="shared" si="6"/>
        <v>2</v>
      </c>
      <c r="R18" s="50" t="str">
        <f t="shared" si="0"/>
        <v>ⅩⅢ．筋骨格系及び結合組織の疾患</v>
      </c>
      <c r="S18" s="51">
        <v>1668003123</v>
      </c>
      <c r="T18" s="51">
        <v>1117398326</v>
      </c>
    </row>
    <row r="19" spans="2:20" ht="18.75" customHeight="1">
      <c r="B19" s="21" t="s">
        <v>19</v>
      </c>
      <c r="C19" s="22"/>
      <c r="D19" s="23">
        <f t="shared" si="1"/>
        <v>534437022</v>
      </c>
      <c r="E19" s="24">
        <f t="shared" si="2"/>
        <v>5.0368649506272616E-2</v>
      </c>
      <c r="F19" s="56">
        <f t="shared" si="3"/>
        <v>8</v>
      </c>
      <c r="G19" s="23">
        <f t="shared" si="4"/>
        <v>1089245594</v>
      </c>
      <c r="H19" s="24">
        <f t="shared" si="5"/>
        <v>0.12180237533696749</v>
      </c>
      <c r="I19" s="58">
        <f t="shared" si="6"/>
        <v>3</v>
      </c>
      <c r="R19" s="50" t="str">
        <f t="shared" si="0"/>
        <v>ⅩⅣ．腎尿路生殖器系の疾患</v>
      </c>
      <c r="S19" s="51">
        <v>534437022</v>
      </c>
      <c r="T19" s="51">
        <v>1089245594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16114</v>
      </c>
      <c r="H20" s="24">
        <f t="shared" si="5"/>
        <v>1.8019108702310656E-6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16114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10993</v>
      </c>
      <c r="H21" s="24">
        <f t="shared" si="5"/>
        <v>1.22926686089426E-6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10993</v>
      </c>
    </row>
    <row r="22" spans="2:20" ht="18.75" customHeight="1">
      <c r="B22" s="21" t="s">
        <v>23</v>
      </c>
      <c r="C22" s="22"/>
      <c r="D22" s="23">
        <f t="shared" si="1"/>
        <v>5087730</v>
      </c>
      <c r="E22" s="24">
        <f t="shared" si="2"/>
        <v>4.7949913386155415E-4</v>
      </c>
      <c r="F22" s="56">
        <f t="shared" si="3"/>
        <v>19</v>
      </c>
      <c r="G22" s="23">
        <f t="shared" si="4"/>
        <v>3454215</v>
      </c>
      <c r="H22" s="24">
        <f t="shared" si="5"/>
        <v>3.8625962247829218E-4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5087730</v>
      </c>
      <c r="T22" s="51">
        <v>3454215</v>
      </c>
    </row>
    <row r="23" spans="2:20" ht="18.75" customHeight="1">
      <c r="B23" s="21" t="s">
        <v>24</v>
      </c>
      <c r="C23" s="22"/>
      <c r="D23" s="23">
        <f t="shared" si="1"/>
        <v>268606132</v>
      </c>
      <c r="E23" s="24">
        <f t="shared" si="2"/>
        <v>2.5315102736171591E-2</v>
      </c>
      <c r="F23" s="56">
        <f t="shared" si="3"/>
        <v>10</v>
      </c>
      <c r="G23" s="23">
        <f t="shared" si="4"/>
        <v>163235371</v>
      </c>
      <c r="H23" s="24">
        <f t="shared" si="5"/>
        <v>1.8253418729744373E-2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268606132</v>
      </c>
      <c r="T23" s="51">
        <v>163235371</v>
      </c>
    </row>
    <row r="24" spans="2:20" ht="18.75" customHeight="1">
      <c r="B24" s="21" t="s">
        <v>25</v>
      </c>
      <c r="C24" s="22"/>
      <c r="D24" s="23">
        <f t="shared" si="1"/>
        <v>1095201127</v>
      </c>
      <c r="E24" s="24">
        <f t="shared" si="2"/>
        <v>0.1032185261011685</v>
      </c>
      <c r="F24" s="56">
        <f t="shared" si="3"/>
        <v>4</v>
      </c>
      <c r="G24" s="23">
        <f t="shared" si="4"/>
        <v>135675456</v>
      </c>
      <c r="H24" s="24">
        <f t="shared" si="5"/>
        <v>1.517159482375305E-2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1095201127</v>
      </c>
      <c r="T24" s="51">
        <v>135675456</v>
      </c>
    </row>
    <row r="25" spans="2:20" ht="18.75" customHeight="1">
      <c r="B25" s="21" t="s">
        <v>26</v>
      </c>
      <c r="C25" s="22"/>
      <c r="D25" s="23">
        <f t="shared" si="1"/>
        <v>86453650</v>
      </c>
      <c r="E25" s="24">
        <f t="shared" si="2"/>
        <v>8.1479265397672342E-3</v>
      </c>
      <c r="F25" s="56">
        <f t="shared" si="3"/>
        <v>17</v>
      </c>
      <c r="G25" s="23">
        <f t="shared" si="4"/>
        <v>22483107</v>
      </c>
      <c r="H25" s="24">
        <f t="shared" si="5"/>
        <v>2.5141215650904903E-3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86453650</v>
      </c>
      <c r="T25" s="51">
        <v>22483107</v>
      </c>
    </row>
    <row r="26" spans="2:20" ht="18.75" customHeight="1">
      <c r="B26" s="21" t="s">
        <v>27</v>
      </c>
      <c r="C26" s="22"/>
      <c r="D26" s="23">
        <f t="shared" si="1"/>
        <v>97938054</v>
      </c>
      <c r="E26" s="24">
        <f t="shared" si="2"/>
        <v>9.230287783566762E-3</v>
      </c>
      <c r="F26" s="56">
        <f t="shared" si="3"/>
        <v>16</v>
      </c>
      <c r="G26" s="23">
        <f t="shared" si="4"/>
        <v>40636149</v>
      </c>
      <c r="H26" s="24">
        <f t="shared" si="5"/>
        <v>4.5440436022979548E-3</v>
      </c>
      <c r="I26" s="58">
        <f t="shared" si="6"/>
        <v>16</v>
      </c>
      <c r="R26" s="50" t="str">
        <f t="shared" si="0"/>
        <v>ⅩⅩⅡ．特殊目的用コード</v>
      </c>
      <c r="S26" s="51">
        <v>97938054</v>
      </c>
      <c r="T26" s="51">
        <v>40636149</v>
      </c>
    </row>
    <row r="27" spans="2:20" ht="18.75" customHeight="1" thickBot="1">
      <c r="B27" s="25" t="s">
        <v>28</v>
      </c>
      <c r="C27" s="26"/>
      <c r="D27" s="23">
        <f t="shared" si="1"/>
        <v>45560</v>
      </c>
      <c r="E27" s="24">
        <f t="shared" si="2"/>
        <v>4.2938561084673141E-6</v>
      </c>
      <c r="F27" s="56">
        <f t="shared" si="3"/>
        <v>20</v>
      </c>
      <c r="G27" s="23">
        <f t="shared" si="4"/>
        <v>818967</v>
      </c>
      <c r="H27" s="24">
        <f t="shared" si="5"/>
        <v>9.1579095175656268E-5</v>
      </c>
      <c r="I27" s="58">
        <f t="shared" si="6"/>
        <v>20</v>
      </c>
      <c r="R27" s="50" t="str">
        <f t="shared" si="0"/>
        <v>分類外</v>
      </c>
      <c r="S27" s="51">
        <v>45560</v>
      </c>
      <c r="T27" s="51">
        <v>818967</v>
      </c>
    </row>
    <row r="28" spans="2:20" ht="18.75" customHeight="1" thickTop="1">
      <c r="B28" s="27" t="s">
        <v>29</v>
      </c>
      <c r="C28" s="28"/>
      <c r="D28" s="29">
        <f>S28</f>
        <v>10610509260</v>
      </c>
      <c r="E28" s="30"/>
      <c r="F28" s="31"/>
      <c r="G28" s="29">
        <f>T28</f>
        <v>8942728670</v>
      </c>
      <c r="H28" s="30"/>
      <c r="I28" s="32"/>
      <c r="R28" s="52" t="s">
        <v>130</v>
      </c>
      <c r="S28" s="53">
        <f>SUM(S6:S27)</f>
        <v>10610509260</v>
      </c>
      <c r="T28" s="53">
        <f>SUM(T6:T27)</f>
        <v>8942728670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1" priority="1" stopIfTrue="1" operator="equal">
      <formula>0</formula>
    </cfRule>
    <cfRule type="expression" dxfId="170" priority="2" stopIfTrue="1">
      <formula>$F6&lt;=5</formula>
    </cfRule>
  </conditionalFormatting>
  <conditionalFormatting sqref="G6:I27">
    <cfRule type="cellIs" dxfId="169" priority="3" stopIfTrue="1" operator="equal">
      <formula>0</formula>
    </cfRule>
    <cfRule type="expression" dxfId="16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E4FE-AEA3-4201-B1F1-63A94113934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50089686</v>
      </c>
      <c r="E6" s="20">
        <f>IFERROR(S6/$S$28,"-")</f>
        <v>1.6782771573189442E-2</v>
      </c>
      <c r="F6" s="55">
        <f>_xlfn.IFS(D6&gt;0,RANK(D6,$D$6:$D$27),D6=0,"")</f>
        <v>14</v>
      </c>
      <c r="G6" s="19">
        <f>T6</f>
        <v>45844349</v>
      </c>
      <c r="H6" s="20">
        <f>IFERROR(T6/$T$28,"-")</f>
        <v>1.7991639963448255E-2</v>
      </c>
      <c r="I6" s="57">
        <f>_xlfn.IFS(G6&gt;0,RANK(G6,$G$6:$G$27),G6=0,"")</f>
        <v>11</v>
      </c>
      <c r="R6" s="50" t="str">
        <f>B6</f>
        <v>Ⅰ．感染症及び寄生虫症</v>
      </c>
      <c r="S6" s="51">
        <v>50089686</v>
      </c>
      <c r="T6" s="51">
        <v>45844349</v>
      </c>
    </row>
    <row r="7" spans="2:20" ht="18.75" customHeight="1">
      <c r="B7" s="21" t="s">
        <v>6</v>
      </c>
      <c r="C7" s="22"/>
      <c r="D7" s="23">
        <f>S7</f>
        <v>330158763</v>
      </c>
      <c r="E7" s="24">
        <f>IFERROR(S7/$S$28,"-")</f>
        <v>0.11062115866160133</v>
      </c>
      <c r="F7" s="56">
        <f>_xlfn.IFS(D7&gt;0,RANK(D7,$D$6:$D$27),D7=0,"")</f>
        <v>3</v>
      </c>
      <c r="G7" s="23">
        <f>T7</f>
        <v>317979861</v>
      </c>
      <c r="H7" s="24">
        <f>IFERROR(T7/$T$28,"-")</f>
        <v>0.12479137122744008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330158763</v>
      </c>
      <c r="T7" s="51">
        <v>317979861</v>
      </c>
    </row>
    <row r="8" spans="2:20" ht="18.75" customHeight="1">
      <c r="B8" s="21" t="s">
        <v>7</v>
      </c>
      <c r="C8" s="22"/>
      <c r="D8" s="23">
        <f t="shared" ref="D8:D27" si="1">S8</f>
        <v>68685926</v>
      </c>
      <c r="E8" s="24">
        <f t="shared" ref="E8:E27" si="2">IFERROR(S8/$S$28,"-")</f>
        <v>2.3013524308197773E-2</v>
      </c>
      <c r="F8" s="56">
        <f t="shared" ref="F8:F27" si="3">_xlfn.IFS(D8&gt;0,RANK(D8,$D$6:$D$27),D8=0,"")</f>
        <v>11</v>
      </c>
      <c r="G8" s="23">
        <f t="shared" ref="G8:G27" si="4">T8</f>
        <v>15862183</v>
      </c>
      <c r="H8" s="24">
        <f t="shared" ref="H8:H27" si="5">IFERROR(T8/$T$28,"-")</f>
        <v>6.2251224370168182E-3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68685926</v>
      </c>
      <c r="T8" s="51">
        <v>15862183</v>
      </c>
    </row>
    <row r="9" spans="2:20" ht="18.75" customHeight="1">
      <c r="B9" s="21" t="s">
        <v>1</v>
      </c>
      <c r="C9" s="22"/>
      <c r="D9" s="23">
        <f t="shared" si="1"/>
        <v>69403486</v>
      </c>
      <c r="E9" s="24">
        <f t="shared" si="2"/>
        <v>2.3253945970454905E-2</v>
      </c>
      <c r="F9" s="56">
        <f t="shared" si="3"/>
        <v>10</v>
      </c>
      <c r="G9" s="23">
        <f t="shared" si="4"/>
        <v>311745310</v>
      </c>
      <c r="H9" s="24">
        <f t="shared" si="5"/>
        <v>0.12234461826066206</v>
      </c>
      <c r="I9" s="58">
        <f t="shared" si="6"/>
        <v>5</v>
      </c>
      <c r="R9" s="50" t="str">
        <f t="shared" si="0"/>
        <v>Ⅳ．内分泌，栄養及び代謝疾患</v>
      </c>
      <c r="S9" s="51">
        <v>69403486</v>
      </c>
      <c r="T9" s="51">
        <v>311745310</v>
      </c>
    </row>
    <row r="10" spans="2:20" ht="18.75" customHeight="1">
      <c r="B10" s="21" t="s">
        <v>9</v>
      </c>
      <c r="C10" s="22"/>
      <c r="D10" s="23">
        <f t="shared" si="1"/>
        <v>126396182</v>
      </c>
      <c r="E10" s="24">
        <f t="shared" si="2"/>
        <v>4.2349601677065397E-2</v>
      </c>
      <c r="F10" s="56">
        <f t="shared" si="3"/>
        <v>9</v>
      </c>
      <c r="G10" s="23">
        <f t="shared" si="4"/>
        <v>33120424</v>
      </c>
      <c r="H10" s="24">
        <f t="shared" si="5"/>
        <v>1.2998128603478494E-2</v>
      </c>
      <c r="I10" s="58">
        <f t="shared" si="6"/>
        <v>14</v>
      </c>
      <c r="R10" s="50" t="str">
        <f t="shared" si="0"/>
        <v>Ⅴ．精神及び行動の障害</v>
      </c>
      <c r="S10" s="51">
        <v>126396182</v>
      </c>
      <c r="T10" s="51">
        <v>33120424</v>
      </c>
    </row>
    <row r="11" spans="2:20" ht="18.75" customHeight="1">
      <c r="B11" s="21" t="s">
        <v>10</v>
      </c>
      <c r="C11" s="22"/>
      <c r="D11" s="23">
        <f t="shared" si="1"/>
        <v>169097815</v>
      </c>
      <c r="E11" s="24">
        <f t="shared" si="2"/>
        <v>5.6656973307248275E-2</v>
      </c>
      <c r="F11" s="56">
        <f t="shared" si="3"/>
        <v>7</v>
      </c>
      <c r="G11" s="23">
        <f t="shared" si="4"/>
        <v>152578224</v>
      </c>
      <c r="H11" s="24">
        <f t="shared" si="5"/>
        <v>5.9879407873593311E-2</v>
      </c>
      <c r="I11" s="58">
        <f t="shared" si="6"/>
        <v>7</v>
      </c>
      <c r="R11" s="50" t="str">
        <f t="shared" si="0"/>
        <v>Ⅵ．神経系の疾患</v>
      </c>
      <c r="S11" s="51">
        <v>169097815</v>
      </c>
      <c r="T11" s="51">
        <v>152578224</v>
      </c>
    </row>
    <row r="12" spans="2:20" ht="18.75" customHeight="1">
      <c r="B12" s="21" t="s">
        <v>11</v>
      </c>
      <c r="C12" s="22"/>
      <c r="D12" s="23">
        <f t="shared" si="1"/>
        <v>55343909</v>
      </c>
      <c r="E12" s="24">
        <f t="shared" si="2"/>
        <v>1.8543222305573714E-2</v>
      </c>
      <c r="F12" s="56">
        <f t="shared" si="3"/>
        <v>13</v>
      </c>
      <c r="G12" s="23">
        <f t="shared" si="4"/>
        <v>119945666</v>
      </c>
      <c r="H12" s="24">
        <f t="shared" si="5"/>
        <v>4.7072742549970917E-2</v>
      </c>
      <c r="I12" s="58">
        <f t="shared" si="6"/>
        <v>8</v>
      </c>
      <c r="R12" s="50" t="str">
        <f t="shared" si="0"/>
        <v>Ⅶ．眼及び付属器の疾患</v>
      </c>
      <c r="S12" s="51">
        <v>55343909</v>
      </c>
      <c r="T12" s="51">
        <v>119945666</v>
      </c>
    </row>
    <row r="13" spans="2:20" ht="18.75" customHeight="1">
      <c r="B13" s="21" t="s">
        <v>12</v>
      </c>
      <c r="C13" s="22"/>
      <c r="D13" s="23">
        <f t="shared" si="1"/>
        <v>2796108</v>
      </c>
      <c r="E13" s="24">
        <f t="shared" si="2"/>
        <v>9.368483934590364E-4</v>
      </c>
      <c r="F13" s="56">
        <f t="shared" si="3"/>
        <v>18</v>
      </c>
      <c r="G13" s="23">
        <f t="shared" si="4"/>
        <v>9206856</v>
      </c>
      <c r="H13" s="24">
        <f t="shared" si="5"/>
        <v>3.6132356977588089E-3</v>
      </c>
      <c r="I13" s="58">
        <f t="shared" si="6"/>
        <v>16</v>
      </c>
      <c r="R13" s="50" t="str">
        <f t="shared" si="0"/>
        <v>Ⅷ．耳及び乳様突起の疾患</v>
      </c>
      <c r="S13" s="51">
        <v>2796108</v>
      </c>
      <c r="T13" s="51">
        <v>9206856</v>
      </c>
    </row>
    <row r="14" spans="2:20" ht="18.75" customHeight="1">
      <c r="B14" s="21" t="s">
        <v>13</v>
      </c>
      <c r="C14" s="22"/>
      <c r="D14" s="23">
        <f t="shared" si="1"/>
        <v>681709965</v>
      </c>
      <c r="E14" s="24">
        <f t="shared" si="2"/>
        <v>0.22840994894162384</v>
      </c>
      <c r="F14" s="56">
        <f t="shared" si="3"/>
        <v>1</v>
      </c>
      <c r="G14" s="23">
        <f t="shared" si="4"/>
        <v>394182750</v>
      </c>
      <c r="H14" s="24">
        <f t="shared" si="5"/>
        <v>0.15469723690049417</v>
      </c>
      <c r="I14" s="58">
        <f t="shared" si="6"/>
        <v>1</v>
      </c>
      <c r="R14" s="50" t="str">
        <f t="shared" si="0"/>
        <v>Ⅸ．循環器系の疾患</v>
      </c>
      <c r="S14" s="51">
        <v>681709965</v>
      </c>
      <c r="T14" s="51">
        <v>394182750</v>
      </c>
    </row>
    <row r="15" spans="2:20" ht="18.75" customHeight="1">
      <c r="B15" s="21" t="s">
        <v>2</v>
      </c>
      <c r="C15" s="22"/>
      <c r="D15" s="23">
        <f t="shared" si="1"/>
        <v>243810122</v>
      </c>
      <c r="E15" s="24">
        <f t="shared" si="2"/>
        <v>8.1689663312272509E-2</v>
      </c>
      <c r="F15" s="56">
        <f t="shared" si="3"/>
        <v>5</v>
      </c>
      <c r="G15" s="23">
        <f t="shared" si="4"/>
        <v>114872062</v>
      </c>
      <c r="H15" s="24">
        <f t="shared" si="5"/>
        <v>4.5081603871458743E-2</v>
      </c>
      <c r="I15" s="58">
        <f t="shared" si="6"/>
        <v>9</v>
      </c>
      <c r="R15" s="50" t="str">
        <f t="shared" si="0"/>
        <v>Ⅹ．呼吸器系の疾患</v>
      </c>
      <c r="S15" s="51">
        <v>243810122</v>
      </c>
      <c r="T15" s="51">
        <v>114872062</v>
      </c>
    </row>
    <row r="16" spans="2:20" ht="18.75" customHeight="1">
      <c r="B16" s="21" t="s">
        <v>15</v>
      </c>
      <c r="C16" s="22" t="s">
        <v>3</v>
      </c>
      <c r="D16" s="23">
        <f t="shared" si="1"/>
        <v>185545802</v>
      </c>
      <c r="E16" s="24">
        <f t="shared" si="2"/>
        <v>6.2167944341480541E-2</v>
      </c>
      <c r="F16" s="56">
        <f t="shared" si="3"/>
        <v>6</v>
      </c>
      <c r="G16" s="23">
        <f t="shared" si="4"/>
        <v>222031230</v>
      </c>
      <c r="H16" s="24">
        <f t="shared" si="5"/>
        <v>8.713627825321657E-2</v>
      </c>
      <c r="I16" s="58">
        <f t="shared" si="6"/>
        <v>6</v>
      </c>
      <c r="R16" s="50" t="str">
        <f t="shared" si="0"/>
        <v>ⅩⅠ．消化器系の疾患</v>
      </c>
      <c r="S16" s="51">
        <v>185545802</v>
      </c>
      <c r="T16" s="51">
        <v>222031230</v>
      </c>
    </row>
    <row r="17" spans="2:20" ht="18.75" customHeight="1">
      <c r="B17" s="21" t="s">
        <v>17</v>
      </c>
      <c r="C17" s="22"/>
      <c r="D17" s="23">
        <f t="shared" si="1"/>
        <v>42499143</v>
      </c>
      <c r="E17" s="24">
        <f t="shared" si="2"/>
        <v>1.4239526457109616E-2</v>
      </c>
      <c r="F17" s="56">
        <f t="shared" si="3"/>
        <v>15</v>
      </c>
      <c r="G17" s="23">
        <f t="shared" si="4"/>
        <v>61922317</v>
      </c>
      <c r="H17" s="24">
        <f t="shared" si="5"/>
        <v>2.4301447342321543E-2</v>
      </c>
      <c r="I17" s="58">
        <f t="shared" si="6"/>
        <v>10</v>
      </c>
      <c r="R17" s="50" t="str">
        <f t="shared" si="0"/>
        <v>ⅩⅡ．皮膚及び皮下組織の疾患</v>
      </c>
      <c r="S17" s="51">
        <v>42499143</v>
      </c>
      <c r="T17" s="51">
        <v>61922317</v>
      </c>
    </row>
    <row r="18" spans="2:20" ht="18.75" customHeight="1">
      <c r="B18" s="21" t="s">
        <v>18</v>
      </c>
      <c r="C18" s="22"/>
      <c r="D18" s="23">
        <f t="shared" si="1"/>
        <v>385075205</v>
      </c>
      <c r="E18" s="24">
        <f t="shared" si="2"/>
        <v>0.12902115625188981</v>
      </c>
      <c r="F18" s="56">
        <f t="shared" si="3"/>
        <v>2</v>
      </c>
      <c r="G18" s="23">
        <f t="shared" si="4"/>
        <v>337968684</v>
      </c>
      <c r="H18" s="24">
        <f t="shared" si="5"/>
        <v>0.13263599580066923</v>
      </c>
      <c r="I18" s="58">
        <f t="shared" si="6"/>
        <v>2</v>
      </c>
      <c r="R18" s="50" t="str">
        <f t="shared" si="0"/>
        <v>ⅩⅢ．筋骨格系及び結合組織の疾患</v>
      </c>
      <c r="S18" s="51">
        <v>385075205</v>
      </c>
      <c r="T18" s="51">
        <v>337968684</v>
      </c>
    </row>
    <row r="19" spans="2:20" ht="18.75" customHeight="1">
      <c r="B19" s="21" t="s">
        <v>19</v>
      </c>
      <c r="C19" s="22"/>
      <c r="D19" s="23">
        <f t="shared" si="1"/>
        <v>166280301</v>
      </c>
      <c r="E19" s="24">
        <f t="shared" si="2"/>
        <v>5.5712952738497586E-2</v>
      </c>
      <c r="F19" s="56">
        <f t="shared" si="3"/>
        <v>8</v>
      </c>
      <c r="G19" s="23">
        <f t="shared" si="4"/>
        <v>312200581</v>
      </c>
      <c r="H19" s="24">
        <f t="shared" si="5"/>
        <v>0.12252328961485229</v>
      </c>
      <c r="I19" s="58">
        <f t="shared" si="6"/>
        <v>4</v>
      </c>
      <c r="R19" s="50" t="str">
        <f t="shared" si="0"/>
        <v>ⅩⅣ．腎尿路生殖器系の疾患</v>
      </c>
      <c r="S19" s="51">
        <v>166280301</v>
      </c>
      <c r="T19" s="51">
        <v>312200581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6660</v>
      </c>
      <c r="H20" s="24">
        <f t="shared" si="5"/>
        <v>2.6137206606765291E-6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6660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1368654</v>
      </c>
      <c r="E22" s="24">
        <f t="shared" si="2"/>
        <v>4.5857359626355062E-4</v>
      </c>
      <c r="F22" s="56">
        <f t="shared" si="3"/>
        <v>19</v>
      </c>
      <c r="G22" s="23">
        <f t="shared" si="4"/>
        <v>587277</v>
      </c>
      <c r="H22" s="24">
        <f t="shared" si="5"/>
        <v>2.3047718144746695E-4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1368654</v>
      </c>
      <c r="T22" s="51">
        <v>587277</v>
      </c>
    </row>
    <row r="23" spans="2:20" ht="18.75" customHeight="1">
      <c r="B23" s="21" t="s">
        <v>24</v>
      </c>
      <c r="C23" s="22"/>
      <c r="D23" s="23">
        <f t="shared" si="1"/>
        <v>57718511</v>
      </c>
      <c r="E23" s="24">
        <f t="shared" si="2"/>
        <v>1.9338843243250161E-2</v>
      </c>
      <c r="F23" s="56">
        <f t="shared" si="3"/>
        <v>12</v>
      </c>
      <c r="G23" s="23">
        <f t="shared" si="4"/>
        <v>45581871</v>
      </c>
      <c r="H23" s="24">
        <f t="shared" si="5"/>
        <v>1.7888630328076926E-2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57718511</v>
      </c>
      <c r="T23" s="51">
        <v>45581871</v>
      </c>
    </row>
    <row r="24" spans="2:20" ht="18.75" customHeight="1">
      <c r="B24" s="21" t="s">
        <v>25</v>
      </c>
      <c r="C24" s="22"/>
      <c r="D24" s="23">
        <f t="shared" si="1"/>
        <v>311702435</v>
      </c>
      <c r="E24" s="24">
        <f t="shared" si="2"/>
        <v>0.104437284063069</v>
      </c>
      <c r="F24" s="56">
        <f t="shared" si="3"/>
        <v>4</v>
      </c>
      <c r="G24" s="23">
        <f t="shared" si="4"/>
        <v>39966156</v>
      </c>
      <c r="H24" s="24">
        <f t="shared" si="5"/>
        <v>1.5684739889642828E-2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311702435</v>
      </c>
      <c r="T24" s="51">
        <v>39966156</v>
      </c>
    </row>
    <row r="25" spans="2:20" ht="18.75" customHeight="1">
      <c r="B25" s="21" t="s">
        <v>26</v>
      </c>
      <c r="C25" s="22"/>
      <c r="D25" s="23">
        <f t="shared" si="1"/>
        <v>29219695</v>
      </c>
      <c r="E25" s="24">
        <f t="shared" si="2"/>
        <v>9.7901884755928741E-3</v>
      </c>
      <c r="F25" s="56">
        <f t="shared" si="3"/>
        <v>16</v>
      </c>
      <c r="G25" s="23">
        <f t="shared" si="4"/>
        <v>6190092</v>
      </c>
      <c r="H25" s="24">
        <f t="shared" si="5"/>
        <v>2.4293050077910656E-3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29219695</v>
      </c>
      <c r="T25" s="51">
        <v>6190092</v>
      </c>
    </row>
    <row r="26" spans="2:20" ht="18.75" customHeight="1">
      <c r="B26" s="21" t="s">
        <v>27</v>
      </c>
      <c r="C26" s="22"/>
      <c r="D26" s="23">
        <f t="shared" si="1"/>
        <v>7685741</v>
      </c>
      <c r="E26" s="24">
        <f t="shared" si="2"/>
        <v>2.5751416284321808E-3</v>
      </c>
      <c r="F26" s="56">
        <f t="shared" si="3"/>
        <v>17</v>
      </c>
      <c r="G26" s="23">
        <f t="shared" si="4"/>
        <v>6181251</v>
      </c>
      <c r="H26" s="24">
        <f t="shared" si="5"/>
        <v>2.4258353524816002E-3</v>
      </c>
      <c r="I26" s="58">
        <f t="shared" si="6"/>
        <v>18</v>
      </c>
      <c r="R26" s="50" t="str">
        <f t="shared" si="0"/>
        <v>ⅩⅩⅡ．特殊目的用コード</v>
      </c>
      <c r="S26" s="51">
        <v>7685741</v>
      </c>
      <c r="T26" s="51">
        <v>6181251</v>
      </c>
    </row>
    <row r="27" spans="2:20" ht="18.75" customHeight="1" thickBot="1">
      <c r="B27" s="25" t="s">
        <v>28</v>
      </c>
      <c r="C27" s="26"/>
      <c r="D27" s="23">
        <f t="shared" si="1"/>
        <v>2181</v>
      </c>
      <c r="E27" s="24">
        <f t="shared" si="2"/>
        <v>7.3075372844473764E-7</v>
      </c>
      <c r="F27" s="56">
        <f t="shared" si="3"/>
        <v>20</v>
      </c>
      <c r="G27" s="23">
        <f t="shared" si="4"/>
        <v>117926</v>
      </c>
      <c r="H27" s="24">
        <f t="shared" si="5"/>
        <v>4.6280123518159213E-5</v>
      </c>
      <c r="I27" s="58">
        <f t="shared" si="6"/>
        <v>20</v>
      </c>
      <c r="R27" s="50" t="str">
        <f t="shared" si="0"/>
        <v>分類外</v>
      </c>
      <c r="S27" s="51">
        <v>2181</v>
      </c>
      <c r="T27" s="51">
        <v>117926</v>
      </c>
    </row>
    <row r="28" spans="2:20" ht="18.75" customHeight="1" thickTop="1">
      <c r="B28" s="27" t="s">
        <v>29</v>
      </c>
      <c r="C28" s="28"/>
      <c r="D28" s="29">
        <f>S28</f>
        <v>2984589630</v>
      </c>
      <c r="E28" s="30"/>
      <c r="F28" s="31"/>
      <c r="G28" s="29">
        <f>T28</f>
        <v>2548091730</v>
      </c>
      <c r="H28" s="30"/>
      <c r="I28" s="32"/>
      <c r="R28" s="52" t="s">
        <v>130</v>
      </c>
      <c r="S28" s="53">
        <f>SUM(S6:S27)</f>
        <v>2984589630</v>
      </c>
      <c r="T28" s="53">
        <f>SUM(T6:T27)</f>
        <v>2548091730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7" priority="1" stopIfTrue="1" operator="equal">
      <formula>0</formula>
    </cfRule>
    <cfRule type="expression" dxfId="166" priority="2" stopIfTrue="1">
      <formula>$F6&lt;=5</formula>
    </cfRule>
  </conditionalFormatting>
  <conditionalFormatting sqref="G6:I27">
    <cfRule type="cellIs" dxfId="165" priority="3" stopIfTrue="1" operator="equal">
      <formula>0</formula>
    </cfRule>
    <cfRule type="expression" dxfId="16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4025-D2AA-47C8-B86A-1691A58B80A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249202893</v>
      </c>
      <c r="E6" s="20">
        <f>IFERROR(S6/$S$28,"-")</f>
        <v>1.6063921684036031E-2</v>
      </c>
      <c r="F6" s="55">
        <f>_xlfn.IFS(D6&gt;0,RANK(D6,$D$6:$D$27),D6=0,"")</f>
        <v>11</v>
      </c>
      <c r="G6" s="19">
        <f>T6</f>
        <v>218304826</v>
      </c>
      <c r="H6" s="20">
        <f>IFERROR(T6/$T$28,"-")</f>
        <v>1.9970898497500209E-2</v>
      </c>
      <c r="I6" s="57">
        <f>_xlfn.IFS(G6&gt;0,RANK(G6,$G$6:$G$27),G6=0,"")</f>
        <v>12</v>
      </c>
      <c r="R6" s="50" t="str">
        <f>B6</f>
        <v>Ⅰ．感染症及び寄生虫症</v>
      </c>
      <c r="S6" s="51">
        <v>249202893</v>
      </c>
      <c r="T6" s="51">
        <v>218304826</v>
      </c>
    </row>
    <row r="7" spans="2:20" ht="18.75" customHeight="1">
      <c r="B7" s="21" t="s">
        <v>6</v>
      </c>
      <c r="C7" s="22"/>
      <c r="D7" s="23">
        <f>S7</f>
        <v>1260900129</v>
      </c>
      <c r="E7" s="24">
        <f>IFERROR(S7/$S$28,"-")</f>
        <v>8.1279156432774363E-2</v>
      </c>
      <c r="F7" s="56">
        <f>_xlfn.IFS(D7&gt;0,RANK(D7,$D$6:$D$27),D7=0,"")</f>
        <v>5</v>
      </c>
      <c r="G7" s="23">
        <f>T7</f>
        <v>1109160183</v>
      </c>
      <c r="H7" s="24">
        <f>IFERROR(T7/$T$28,"-")</f>
        <v>0.10146786875046801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1260900129</v>
      </c>
      <c r="T7" s="51">
        <v>1109160183</v>
      </c>
    </row>
    <row r="8" spans="2:20" ht="18.75" customHeight="1">
      <c r="B8" s="21" t="s">
        <v>7</v>
      </c>
      <c r="C8" s="22"/>
      <c r="D8" s="23">
        <f t="shared" ref="D8:D27" si="1">S8</f>
        <v>231810508</v>
      </c>
      <c r="E8" s="24">
        <f t="shared" ref="E8:E27" si="2">IFERROR(S8/$S$28,"-")</f>
        <v>1.4942787385893663E-2</v>
      </c>
      <c r="F8" s="56">
        <f t="shared" ref="F8:F27" si="3">_xlfn.IFS(D8&gt;0,RANK(D8,$D$6:$D$27),D8=0,"")</f>
        <v>12</v>
      </c>
      <c r="G8" s="23">
        <f t="shared" ref="G8:G27" si="4">T8</f>
        <v>72866169</v>
      </c>
      <c r="H8" s="24">
        <f t="shared" ref="H8:H27" si="5">IFERROR(T8/$T$28,"-")</f>
        <v>6.6659216457298854E-3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231810508</v>
      </c>
      <c r="T8" s="51">
        <v>72866169</v>
      </c>
    </row>
    <row r="9" spans="2:20" ht="18.75" customHeight="1">
      <c r="B9" s="21" t="s">
        <v>1</v>
      </c>
      <c r="C9" s="22"/>
      <c r="D9" s="23">
        <f t="shared" si="1"/>
        <v>215015577</v>
      </c>
      <c r="E9" s="24">
        <f t="shared" si="2"/>
        <v>1.3860165699504216E-2</v>
      </c>
      <c r="F9" s="56">
        <f t="shared" si="3"/>
        <v>13</v>
      </c>
      <c r="G9" s="23">
        <f t="shared" si="4"/>
        <v>1222383873</v>
      </c>
      <c r="H9" s="24">
        <f t="shared" si="5"/>
        <v>0.1118257653757237</v>
      </c>
      <c r="I9" s="58">
        <f t="shared" si="6"/>
        <v>3</v>
      </c>
      <c r="R9" s="50" t="str">
        <f t="shared" si="0"/>
        <v>Ⅳ．内分泌，栄養及び代謝疾患</v>
      </c>
      <c r="S9" s="51">
        <v>215015577</v>
      </c>
      <c r="T9" s="51">
        <v>1222383873</v>
      </c>
    </row>
    <row r="10" spans="2:20" ht="18.75" customHeight="1">
      <c r="B10" s="21" t="s">
        <v>9</v>
      </c>
      <c r="C10" s="22"/>
      <c r="D10" s="23">
        <f t="shared" si="1"/>
        <v>1150214321</v>
      </c>
      <c r="E10" s="24">
        <f t="shared" si="2"/>
        <v>7.4144214579405718E-2</v>
      </c>
      <c r="F10" s="56">
        <f t="shared" si="3"/>
        <v>6</v>
      </c>
      <c r="G10" s="23">
        <f t="shared" si="4"/>
        <v>210080429</v>
      </c>
      <c r="H10" s="24">
        <f t="shared" si="5"/>
        <v>1.9218516607004826E-2</v>
      </c>
      <c r="I10" s="58">
        <f t="shared" si="6"/>
        <v>13</v>
      </c>
      <c r="R10" s="50" t="str">
        <f t="shared" si="0"/>
        <v>Ⅴ．精神及び行動の障害</v>
      </c>
      <c r="S10" s="51">
        <v>1150214321</v>
      </c>
      <c r="T10" s="51">
        <v>210080429</v>
      </c>
    </row>
    <row r="11" spans="2:20" ht="18.75" customHeight="1">
      <c r="B11" s="21" t="s">
        <v>10</v>
      </c>
      <c r="C11" s="22"/>
      <c r="D11" s="23">
        <f t="shared" si="1"/>
        <v>1457660588</v>
      </c>
      <c r="E11" s="24">
        <f t="shared" si="2"/>
        <v>9.3962575015282476E-2</v>
      </c>
      <c r="F11" s="56">
        <f t="shared" si="3"/>
        <v>4</v>
      </c>
      <c r="G11" s="23">
        <f t="shared" si="4"/>
        <v>753810798</v>
      </c>
      <c r="H11" s="24">
        <f t="shared" si="5"/>
        <v>6.8959899829139068E-2</v>
      </c>
      <c r="I11" s="58">
        <f t="shared" si="6"/>
        <v>7</v>
      </c>
      <c r="R11" s="50" t="str">
        <f t="shared" si="0"/>
        <v>Ⅵ．神経系の疾患</v>
      </c>
      <c r="S11" s="51">
        <v>1457660588</v>
      </c>
      <c r="T11" s="51">
        <v>753810798</v>
      </c>
    </row>
    <row r="12" spans="2:20" ht="18.75" customHeight="1">
      <c r="B12" s="21" t="s">
        <v>11</v>
      </c>
      <c r="C12" s="22"/>
      <c r="D12" s="23">
        <f t="shared" si="1"/>
        <v>69029920</v>
      </c>
      <c r="E12" s="24">
        <f t="shared" si="2"/>
        <v>4.4497526308222776E-3</v>
      </c>
      <c r="F12" s="56">
        <f t="shared" si="3"/>
        <v>17</v>
      </c>
      <c r="G12" s="23">
        <f t="shared" si="4"/>
        <v>727447459</v>
      </c>
      <c r="H12" s="24">
        <f t="shared" si="5"/>
        <v>6.6548136530675886E-2</v>
      </c>
      <c r="I12" s="58">
        <f t="shared" si="6"/>
        <v>8</v>
      </c>
      <c r="R12" s="50" t="str">
        <f t="shared" si="0"/>
        <v>Ⅶ．眼及び付属器の疾患</v>
      </c>
      <c r="S12" s="51">
        <v>69029920</v>
      </c>
      <c r="T12" s="51">
        <v>727447459</v>
      </c>
    </row>
    <row r="13" spans="2:20" ht="18.75" customHeight="1">
      <c r="B13" s="21" t="s">
        <v>12</v>
      </c>
      <c r="C13" s="22"/>
      <c r="D13" s="23">
        <f t="shared" si="1"/>
        <v>19876138</v>
      </c>
      <c r="E13" s="24">
        <f t="shared" si="2"/>
        <v>1.2812400384657355E-3</v>
      </c>
      <c r="F13" s="56">
        <f t="shared" si="3"/>
        <v>18</v>
      </c>
      <c r="G13" s="23">
        <f t="shared" si="4"/>
        <v>46817514</v>
      </c>
      <c r="H13" s="24">
        <f t="shared" si="5"/>
        <v>4.2829461772837538E-3</v>
      </c>
      <c r="I13" s="58">
        <f t="shared" si="6"/>
        <v>16</v>
      </c>
      <c r="R13" s="50" t="str">
        <f t="shared" si="0"/>
        <v>Ⅷ．耳及び乳様突起の疾患</v>
      </c>
      <c r="S13" s="51">
        <v>19876138</v>
      </c>
      <c r="T13" s="51">
        <v>46817514</v>
      </c>
    </row>
    <row r="14" spans="2:20" ht="18.75" customHeight="1">
      <c r="B14" s="21" t="s">
        <v>13</v>
      </c>
      <c r="C14" s="22"/>
      <c r="D14" s="23">
        <f t="shared" si="1"/>
        <v>3464928562</v>
      </c>
      <c r="E14" s="24">
        <f t="shared" si="2"/>
        <v>0.22335351083082164</v>
      </c>
      <c r="F14" s="56">
        <f t="shared" si="3"/>
        <v>1</v>
      </c>
      <c r="G14" s="23">
        <f t="shared" si="4"/>
        <v>1922602610</v>
      </c>
      <c r="H14" s="24">
        <f t="shared" si="5"/>
        <v>0.17588297189242613</v>
      </c>
      <c r="I14" s="58">
        <f t="shared" si="6"/>
        <v>1</v>
      </c>
      <c r="R14" s="50" t="str">
        <f t="shared" si="0"/>
        <v>Ⅸ．循環器系の疾患</v>
      </c>
      <c r="S14" s="51">
        <v>3464928562</v>
      </c>
      <c r="T14" s="51">
        <v>1922602610</v>
      </c>
    </row>
    <row r="15" spans="2:20" ht="18.75" customHeight="1">
      <c r="B15" s="21" t="s">
        <v>2</v>
      </c>
      <c r="C15" s="22"/>
      <c r="D15" s="23">
        <f t="shared" si="1"/>
        <v>910144200</v>
      </c>
      <c r="E15" s="24">
        <f t="shared" si="2"/>
        <v>5.8669002490190303E-2</v>
      </c>
      <c r="F15" s="56">
        <f t="shared" si="3"/>
        <v>7</v>
      </c>
      <c r="G15" s="23">
        <f t="shared" si="4"/>
        <v>580180312</v>
      </c>
      <c r="H15" s="24">
        <f t="shared" si="5"/>
        <v>5.3075886289385109E-2</v>
      </c>
      <c r="I15" s="58">
        <f t="shared" si="6"/>
        <v>9</v>
      </c>
      <c r="R15" s="50" t="str">
        <f t="shared" si="0"/>
        <v>Ⅹ．呼吸器系の疾患</v>
      </c>
      <c r="S15" s="51">
        <v>910144200</v>
      </c>
      <c r="T15" s="51">
        <v>580180312</v>
      </c>
    </row>
    <row r="16" spans="2:20" ht="18.75" customHeight="1">
      <c r="B16" s="21" t="s">
        <v>15</v>
      </c>
      <c r="C16" s="22" t="s">
        <v>3</v>
      </c>
      <c r="D16" s="23">
        <f t="shared" si="1"/>
        <v>742694653</v>
      </c>
      <c r="E16" s="24">
        <f t="shared" si="2"/>
        <v>4.7875000957329647E-2</v>
      </c>
      <c r="F16" s="56">
        <f t="shared" si="3"/>
        <v>9</v>
      </c>
      <c r="G16" s="23">
        <f t="shared" si="4"/>
        <v>949488556</v>
      </c>
      <c r="H16" s="24">
        <f t="shared" si="5"/>
        <v>8.6860835483380666E-2</v>
      </c>
      <c r="I16" s="58">
        <f t="shared" si="6"/>
        <v>6</v>
      </c>
      <c r="R16" s="50" t="str">
        <f t="shared" si="0"/>
        <v>ⅩⅠ．消化器系の疾患</v>
      </c>
      <c r="S16" s="51">
        <v>742694653</v>
      </c>
      <c r="T16" s="51">
        <v>949488556</v>
      </c>
    </row>
    <row r="17" spans="2:20" ht="18.75" customHeight="1">
      <c r="B17" s="21" t="s">
        <v>17</v>
      </c>
      <c r="C17" s="22"/>
      <c r="D17" s="23">
        <f t="shared" si="1"/>
        <v>126429316</v>
      </c>
      <c r="E17" s="24">
        <f t="shared" si="2"/>
        <v>8.1497875339282023E-3</v>
      </c>
      <c r="F17" s="56">
        <f t="shared" si="3"/>
        <v>15</v>
      </c>
      <c r="G17" s="23">
        <f t="shared" si="4"/>
        <v>242038831</v>
      </c>
      <c r="H17" s="24">
        <f t="shared" si="5"/>
        <v>2.2142125828929712E-2</v>
      </c>
      <c r="I17" s="58">
        <f t="shared" si="6"/>
        <v>10</v>
      </c>
      <c r="R17" s="50" t="str">
        <f t="shared" si="0"/>
        <v>ⅩⅡ．皮膚及び皮下組織の疾患</v>
      </c>
      <c r="S17" s="51">
        <v>126429316</v>
      </c>
      <c r="T17" s="51">
        <v>242038831</v>
      </c>
    </row>
    <row r="18" spans="2:20" ht="18.75" customHeight="1">
      <c r="B18" s="21" t="s">
        <v>18</v>
      </c>
      <c r="C18" s="22"/>
      <c r="D18" s="23">
        <f t="shared" si="1"/>
        <v>2493263209</v>
      </c>
      <c r="E18" s="24">
        <f t="shared" si="2"/>
        <v>0.16071877996642825</v>
      </c>
      <c r="F18" s="56">
        <f t="shared" si="3"/>
        <v>2</v>
      </c>
      <c r="G18" s="23">
        <f t="shared" si="4"/>
        <v>1358272803</v>
      </c>
      <c r="H18" s="24">
        <f t="shared" si="5"/>
        <v>0.12425711688402205</v>
      </c>
      <c r="I18" s="58">
        <f t="shared" si="6"/>
        <v>2</v>
      </c>
      <c r="R18" s="50" t="str">
        <f t="shared" si="0"/>
        <v>ⅩⅢ．筋骨格系及び結合組織の疾患</v>
      </c>
      <c r="S18" s="51">
        <v>2493263209</v>
      </c>
      <c r="T18" s="51">
        <v>1358272803</v>
      </c>
    </row>
    <row r="19" spans="2:20" ht="18.75" customHeight="1">
      <c r="B19" s="21" t="s">
        <v>19</v>
      </c>
      <c r="C19" s="22"/>
      <c r="D19" s="23">
        <f t="shared" si="1"/>
        <v>772151327</v>
      </c>
      <c r="E19" s="24">
        <f t="shared" si="2"/>
        <v>4.9773814002843447E-2</v>
      </c>
      <c r="F19" s="56">
        <f t="shared" si="3"/>
        <v>8</v>
      </c>
      <c r="G19" s="23">
        <f t="shared" si="4"/>
        <v>1070627916</v>
      </c>
      <c r="H19" s="24">
        <f t="shared" si="5"/>
        <v>9.794287112565335E-2</v>
      </c>
      <c r="I19" s="58">
        <f t="shared" si="6"/>
        <v>5</v>
      </c>
      <c r="R19" s="50" t="str">
        <f t="shared" si="0"/>
        <v>ⅩⅣ．腎尿路生殖器系の疾患</v>
      </c>
      <c r="S19" s="51">
        <v>772151327</v>
      </c>
      <c r="T19" s="51">
        <v>1070627916</v>
      </c>
    </row>
    <row r="20" spans="2:20" ht="18.75" customHeight="1">
      <c r="B20" s="21" t="s">
        <v>20</v>
      </c>
      <c r="C20" s="22" t="s">
        <v>3</v>
      </c>
      <c r="D20" s="23">
        <f t="shared" si="1"/>
        <v>855</v>
      </c>
      <c r="E20" s="24">
        <f t="shared" si="2"/>
        <v>5.5114340265106022E-8</v>
      </c>
      <c r="F20" s="56">
        <f t="shared" si="3"/>
        <v>21</v>
      </c>
      <c r="G20" s="23">
        <f t="shared" si="4"/>
        <v>24866</v>
      </c>
      <c r="H20" s="24">
        <f t="shared" si="5"/>
        <v>2.2747841682567302E-6</v>
      </c>
      <c r="I20" s="58">
        <f t="shared" si="6"/>
        <v>21</v>
      </c>
      <c r="R20" s="50" t="str">
        <f t="shared" si="0"/>
        <v>ⅩⅤ．妊娠，分娩及び産じょく</v>
      </c>
      <c r="S20" s="51">
        <v>855</v>
      </c>
      <c r="T20" s="51">
        <v>24866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4489</v>
      </c>
      <c r="H21" s="24">
        <f t="shared" si="5"/>
        <v>4.1066139030420904E-7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4489</v>
      </c>
    </row>
    <row r="22" spans="2:20" ht="18.75" customHeight="1">
      <c r="B22" s="21" t="s">
        <v>23</v>
      </c>
      <c r="C22" s="22"/>
      <c r="D22" s="23">
        <f t="shared" si="1"/>
        <v>746529</v>
      </c>
      <c r="E22" s="24">
        <f t="shared" si="2"/>
        <v>4.8122167630139571E-5</v>
      </c>
      <c r="F22" s="56">
        <f t="shared" si="3"/>
        <v>19</v>
      </c>
      <c r="G22" s="23">
        <f t="shared" si="4"/>
        <v>2771415</v>
      </c>
      <c r="H22" s="24">
        <f t="shared" si="5"/>
        <v>2.5353377968588537E-4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746529</v>
      </c>
      <c r="T22" s="51">
        <v>2771415</v>
      </c>
    </row>
    <row r="23" spans="2:20" ht="18.75" customHeight="1">
      <c r="B23" s="21" t="s">
        <v>24</v>
      </c>
      <c r="C23" s="22"/>
      <c r="D23" s="23">
        <f t="shared" si="1"/>
        <v>308633781</v>
      </c>
      <c r="E23" s="24">
        <f t="shared" si="2"/>
        <v>1.989490903314645E-2</v>
      </c>
      <c r="F23" s="56">
        <f t="shared" si="3"/>
        <v>10</v>
      </c>
      <c r="G23" s="23">
        <f t="shared" si="4"/>
        <v>222732623</v>
      </c>
      <c r="H23" s="24">
        <f t="shared" si="5"/>
        <v>2.0375960932787533E-2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308633781</v>
      </c>
      <c r="T23" s="51">
        <v>222732623</v>
      </c>
    </row>
    <row r="24" spans="2:20" ht="18.75" customHeight="1">
      <c r="B24" s="21" t="s">
        <v>25</v>
      </c>
      <c r="C24" s="22"/>
      <c r="D24" s="23">
        <f t="shared" si="1"/>
        <v>1803392645</v>
      </c>
      <c r="E24" s="24">
        <f t="shared" si="2"/>
        <v>0.11624888405628017</v>
      </c>
      <c r="F24" s="56">
        <f t="shared" si="3"/>
        <v>3</v>
      </c>
      <c r="G24" s="23">
        <f t="shared" si="4"/>
        <v>162340857</v>
      </c>
      <c r="H24" s="24">
        <f t="shared" si="5"/>
        <v>1.4851218988370858E-2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1803392645</v>
      </c>
      <c r="T24" s="51">
        <v>162340857</v>
      </c>
    </row>
    <row r="25" spans="2:20" ht="18.75" customHeight="1">
      <c r="B25" s="21" t="s">
        <v>26</v>
      </c>
      <c r="C25" s="22"/>
      <c r="D25" s="23">
        <f t="shared" si="1"/>
        <v>161645571</v>
      </c>
      <c r="E25" s="24">
        <f t="shared" si="2"/>
        <v>1.0419870178293981E-2</v>
      </c>
      <c r="F25" s="56">
        <f t="shared" si="3"/>
        <v>14</v>
      </c>
      <c r="G25" s="23">
        <f t="shared" si="4"/>
        <v>31401803</v>
      </c>
      <c r="H25" s="24">
        <f t="shared" si="5"/>
        <v>2.8726905943503855E-3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161645571</v>
      </c>
      <c r="T25" s="51">
        <v>31401803</v>
      </c>
    </row>
    <row r="26" spans="2:20" ht="18.75" customHeight="1">
      <c r="B26" s="21" t="s">
        <v>27</v>
      </c>
      <c r="C26" s="22"/>
      <c r="D26" s="23">
        <f t="shared" si="1"/>
        <v>74950173</v>
      </c>
      <c r="E26" s="24">
        <f t="shared" si="2"/>
        <v>4.8313793422813597E-3</v>
      </c>
      <c r="F26" s="56">
        <f t="shared" si="3"/>
        <v>16</v>
      </c>
      <c r="G26" s="23">
        <f t="shared" si="4"/>
        <v>27361698</v>
      </c>
      <c r="H26" s="24">
        <f t="shared" si="5"/>
        <v>2.5030948856680541E-3</v>
      </c>
      <c r="I26" s="58">
        <f t="shared" si="6"/>
        <v>18</v>
      </c>
      <c r="R26" s="50" t="str">
        <f t="shared" si="0"/>
        <v>ⅩⅩⅡ．特殊目的用コード</v>
      </c>
      <c r="S26" s="51">
        <v>74950173</v>
      </c>
      <c r="T26" s="51">
        <v>27361698</v>
      </c>
    </row>
    <row r="27" spans="2:20" ht="18.75" customHeight="1" thickBot="1">
      <c r="B27" s="25" t="s">
        <v>28</v>
      </c>
      <c r="C27" s="26"/>
      <c r="D27" s="23">
        <f t="shared" si="1"/>
        <v>513035</v>
      </c>
      <c r="E27" s="24">
        <f t="shared" si="2"/>
        <v>3.3070860301647568E-5</v>
      </c>
      <c r="F27" s="56">
        <f t="shared" si="3"/>
        <v>20</v>
      </c>
      <c r="G27" s="23">
        <f t="shared" si="4"/>
        <v>426910</v>
      </c>
      <c r="H27" s="24">
        <f t="shared" si="5"/>
        <v>3.9054456256353278E-5</v>
      </c>
      <c r="I27" s="58">
        <f t="shared" si="6"/>
        <v>20</v>
      </c>
      <c r="R27" s="50" t="str">
        <f t="shared" si="0"/>
        <v>分類外</v>
      </c>
      <c r="S27" s="51">
        <v>513035</v>
      </c>
      <c r="T27" s="51">
        <v>426910</v>
      </c>
    </row>
    <row r="28" spans="2:20" ht="18.75" customHeight="1" thickTop="1">
      <c r="B28" s="27" t="s">
        <v>29</v>
      </c>
      <c r="C28" s="28"/>
      <c r="D28" s="29">
        <f>S28</f>
        <v>15513203930</v>
      </c>
      <c r="E28" s="30"/>
      <c r="F28" s="31"/>
      <c r="G28" s="29">
        <f>T28</f>
        <v>10931146940</v>
      </c>
      <c r="H28" s="30"/>
      <c r="I28" s="32"/>
      <c r="R28" s="52" t="s">
        <v>130</v>
      </c>
      <c r="S28" s="53">
        <f>SUM(S6:S27)</f>
        <v>15513203930</v>
      </c>
      <c r="T28" s="53">
        <f>SUM(T6:T27)</f>
        <v>10931146940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3" priority="1" stopIfTrue="1" operator="equal">
      <formula>0</formula>
    </cfRule>
    <cfRule type="expression" dxfId="162" priority="2" stopIfTrue="1">
      <formula>$F6&lt;=5</formula>
    </cfRule>
  </conditionalFormatting>
  <conditionalFormatting sqref="G6:I27">
    <cfRule type="cellIs" dxfId="161" priority="3" stopIfTrue="1" operator="equal">
      <formula>0</formula>
    </cfRule>
    <cfRule type="expression" dxfId="16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B045-B764-440D-B7B8-0F55852D654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393041904</v>
      </c>
      <c r="E6" s="20">
        <f>IFERROR(S6/$S$28,"-")</f>
        <v>1.6611715749938694E-2</v>
      </c>
      <c r="F6" s="55">
        <f>_xlfn.IFS(D6&gt;0,RANK(D6,$D$6:$D$27),D6=0,"")</f>
        <v>12</v>
      </c>
      <c r="G6" s="19">
        <f>T6</f>
        <v>417520287</v>
      </c>
      <c r="H6" s="20">
        <f>IFERROR(T6/$T$28,"-")</f>
        <v>1.8003292841047007E-2</v>
      </c>
      <c r="I6" s="57">
        <f>_xlfn.IFS(G6&gt;0,RANK(G6,$G$6:$G$27),G6=0,"")</f>
        <v>12</v>
      </c>
      <c r="R6" s="50" t="str">
        <f>B6</f>
        <v>Ⅰ．感染症及び寄生虫症</v>
      </c>
      <c r="S6" s="51">
        <v>393041904</v>
      </c>
      <c r="T6" s="51">
        <v>417520287</v>
      </c>
    </row>
    <row r="7" spans="2:20" ht="18.75" customHeight="1">
      <c r="B7" s="21" t="s">
        <v>6</v>
      </c>
      <c r="C7" s="22"/>
      <c r="D7" s="23">
        <f>S7</f>
        <v>3009106170</v>
      </c>
      <c r="E7" s="24">
        <f>IFERROR(S7/$S$28,"-")</f>
        <v>0.12717833861660383</v>
      </c>
      <c r="F7" s="56">
        <f>_xlfn.IFS(D7&gt;0,RANK(D7,$D$6:$D$27),D7=0,"")</f>
        <v>2</v>
      </c>
      <c r="G7" s="23">
        <f>T7</f>
        <v>2610290731</v>
      </c>
      <c r="H7" s="24">
        <f>IFERROR(T7/$T$28,"-")</f>
        <v>0.11255459888698453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3009106170</v>
      </c>
      <c r="T7" s="51">
        <v>2610290731</v>
      </c>
    </row>
    <row r="8" spans="2:20" ht="18.75" customHeight="1">
      <c r="B8" s="21" t="s">
        <v>7</v>
      </c>
      <c r="C8" s="22"/>
      <c r="D8" s="23">
        <f t="shared" ref="D8:D27" si="1">S8</f>
        <v>351185146</v>
      </c>
      <c r="E8" s="24">
        <f t="shared" ref="E8:E27" si="2">IFERROR(S8/$S$28,"-")</f>
        <v>1.4842661206304147E-2</v>
      </c>
      <c r="F8" s="56">
        <f t="shared" ref="F8:F27" si="3">_xlfn.IFS(D8&gt;0,RANK(D8,$D$6:$D$27),D8=0,"")</f>
        <v>13</v>
      </c>
      <c r="G8" s="23">
        <f t="shared" ref="G8:G27" si="4">T8</f>
        <v>165453876</v>
      </c>
      <c r="H8" s="24">
        <f t="shared" ref="H8:H27" si="5">IFERROR(T8/$T$28,"-")</f>
        <v>7.1342990366220918E-3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351185146</v>
      </c>
      <c r="T8" s="51">
        <v>165453876</v>
      </c>
    </row>
    <row r="9" spans="2:20" ht="18.75" customHeight="1">
      <c r="B9" s="21" t="s">
        <v>1</v>
      </c>
      <c r="C9" s="22"/>
      <c r="D9" s="23">
        <f t="shared" si="1"/>
        <v>453516934</v>
      </c>
      <c r="E9" s="24">
        <f t="shared" si="2"/>
        <v>1.9167662070433352E-2</v>
      </c>
      <c r="F9" s="56">
        <f t="shared" si="3"/>
        <v>11</v>
      </c>
      <c r="G9" s="23">
        <f t="shared" si="4"/>
        <v>2745376220</v>
      </c>
      <c r="H9" s="24">
        <f t="shared" si="5"/>
        <v>0.11837942630918601</v>
      </c>
      <c r="I9" s="58">
        <f t="shared" si="6"/>
        <v>3</v>
      </c>
      <c r="R9" s="50" t="str">
        <f t="shared" si="0"/>
        <v>Ⅳ．内分泌，栄養及び代謝疾患</v>
      </c>
      <c r="S9" s="51">
        <v>453516934</v>
      </c>
      <c r="T9" s="51">
        <v>2745376220</v>
      </c>
    </row>
    <row r="10" spans="2:20" ht="18.75" customHeight="1">
      <c r="B10" s="21" t="s">
        <v>9</v>
      </c>
      <c r="C10" s="22"/>
      <c r="D10" s="23">
        <f t="shared" si="1"/>
        <v>1011332924</v>
      </c>
      <c r="E10" s="24">
        <f t="shared" si="2"/>
        <v>4.2743470584353647E-2</v>
      </c>
      <c r="F10" s="56">
        <f t="shared" si="3"/>
        <v>9</v>
      </c>
      <c r="G10" s="23">
        <f t="shared" si="4"/>
        <v>359016889</v>
      </c>
      <c r="H10" s="24">
        <f t="shared" si="5"/>
        <v>1.5480651812132588E-2</v>
      </c>
      <c r="I10" s="58">
        <f t="shared" si="6"/>
        <v>13</v>
      </c>
      <c r="R10" s="50" t="str">
        <f t="shared" si="0"/>
        <v>Ⅴ．精神及び行動の障害</v>
      </c>
      <c r="S10" s="51">
        <v>1011332924</v>
      </c>
      <c r="T10" s="51">
        <v>359016889</v>
      </c>
    </row>
    <row r="11" spans="2:20" ht="18.75" customHeight="1">
      <c r="B11" s="21" t="s">
        <v>10</v>
      </c>
      <c r="C11" s="22"/>
      <c r="D11" s="23">
        <f t="shared" si="1"/>
        <v>1380579649</v>
      </c>
      <c r="E11" s="24">
        <f t="shared" si="2"/>
        <v>5.8349495221603986E-2</v>
      </c>
      <c r="F11" s="56">
        <f t="shared" si="3"/>
        <v>7</v>
      </c>
      <c r="G11" s="23">
        <f t="shared" si="4"/>
        <v>1507969599</v>
      </c>
      <c r="H11" s="24">
        <f t="shared" si="5"/>
        <v>6.5022992011387531E-2</v>
      </c>
      <c r="I11" s="58">
        <f t="shared" si="6"/>
        <v>7</v>
      </c>
      <c r="R11" s="50" t="str">
        <f t="shared" si="0"/>
        <v>Ⅵ．神経系の疾患</v>
      </c>
      <c r="S11" s="51">
        <v>1380579649</v>
      </c>
      <c r="T11" s="51">
        <v>1507969599</v>
      </c>
    </row>
    <row r="12" spans="2:20" ht="18.75" customHeight="1">
      <c r="B12" s="21" t="s">
        <v>11</v>
      </c>
      <c r="C12" s="22"/>
      <c r="D12" s="23">
        <f t="shared" si="1"/>
        <v>331695432</v>
      </c>
      <c r="E12" s="24">
        <f t="shared" si="2"/>
        <v>1.4018938377463994E-2</v>
      </c>
      <c r="F12" s="56">
        <f t="shared" si="3"/>
        <v>14</v>
      </c>
      <c r="G12" s="23">
        <f t="shared" si="4"/>
        <v>1464133464</v>
      </c>
      <c r="H12" s="24">
        <f t="shared" si="5"/>
        <v>6.313279697177579E-2</v>
      </c>
      <c r="I12" s="58">
        <f t="shared" si="6"/>
        <v>8</v>
      </c>
      <c r="R12" s="50" t="str">
        <f t="shared" si="0"/>
        <v>Ⅶ．眼及び付属器の疾患</v>
      </c>
      <c r="S12" s="51">
        <v>331695432</v>
      </c>
      <c r="T12" s="51">
        <v>1464133464</v>
      </c>
    </row>
    <row r="13" spans="2:20" ht="18.75" customHeight="1">
      <c r="B13" s="21" t="s">
        <v>12</v>
      </c>
      <c r="C13" s="22"/>
      <c r="D13" s="23">
        <f t="shared" si="1"/>
        <v>39168267</v>
      </c>
      <c r="E13" s="24">
        <f t="shared" si="2"/>
        <v>1.6554268417692784E-3</v>
      </c>
      <c r="F13" s="56">
        <f t="shared" si="3"/>
        <v>18</v>
      </c>
      <c r="G13" s="23">
        <f t="shared" si="4"/>
        <v>107461909</v>
      </c>
      <c r="H13" s="24">
        <f t="shared" si="5"/>
        <v>4.6337106895717019E-3</v>
      </c>
      <c r="I13" s="58">
        <f t="shared" si="6"/>
        <v>16</v>
      </c>
      <c r="R13" s="50" t="str">
        <f t="shared" si="0"/>
        <v>Ⅷ．耳及び乳様突起の疾患</v>
      </c>
      <c r="S13" s="51">
        <v>39168267</v>
      </c>
      <c r="T13" s="51">
        <v>107461909</v>
      </c>
    </row>
    <row r="14" spans="2:20" ht="18.75" customHeight="1">
      <c r="B14" s="21" t="s">
        <v>13</v>
      </c>
      <c r="C14" s="22"/>
      <c r="D14" s="23">
        <f t="shared" si="1"/>
        <v>5510631298</v>
      </c>
      <c r="E14" s="24">
        <f t="shared" si="2"/>
        <v>0.23290402319313949</v>
      </c>
      <c r="F14" s="56">
        <f t="shared" si="3"/>
        <v>1</v>
      </c>
      <c r="G14" s="23">
        <f t="shared" si="4"/>
        <v>3901010520</v>
      </c>
      <c r="H14" s="24">
        <f t="shared" si="5"/>
        <v>0.16820987375773927</v>
      </c>
      <c r="I14" s="58">
        <f t="shared" si="6"/>
        <v>1</v>
      </c>
      <c r="R14" s="50" t="str">
        <f t="shared" si="0"/>
        <v>Ⅸ．循環器系の疾患</v>
      </c>
      <c r="S14" s="51">
        <v>5510631298</v>
      </c>
      <c r="T14" s="51">
        <v>3901010520</v>
      </c>
    </row>
    <row r="15" spans="2:20" ht="18.75" customHeight="1">
      <c r="B15" s="21" t="s">
        <v>2</v>
      </c>
      <c r="C15" s="22"/>
      <c r="D15" s="23">
        <f t="shared" si="1"/>
        <v>1850483110</v>
      </c>
      <c r="E15" s="24">
        <f t="shared" si="2"/>
        <v>7.8209725503931335E-2</v>
      </c>
      <c r="F15" s="56">
        <f t="shared" si="3"/>
        <v>5</v>
      </c>
      <c r="G15" s="23">
        <f t="shared" si="4"/>
        <v>1164761670</v>
      </c>
      <c r="H15" s="24">
        <f t="shared" si="5"/>
        <v>5.0224015665703343E-2</v>
      </c>
      <c r="I15" s="58">
        <f t="shared" si="6"/>
        <v>9</v>
      </c>
      <c r="R15" s="50" t="str">
        <f t="shared" si="0"/>
        <v>Ⅹ．呼吸器系の疾患</v>
      </c>
      <c r="S15" s="51">
        <v>1850483110</v>
      </c>
      <c r="T15" s="51">
        <v>1164761670</v>
      </c>
    </row>
    <row r="16" spans="2:20" ht="18.75" customHeight="1">
      <c r="B16" s="21" t="s">
        <v>15</v>
      </c>
      <c r="C16" s="22" t="s">
        <v>3</v>
      </c>
      <c r="D16" s="23">
        <f t="shared" si="1"/>
        <v>1510781009</v>
      </c>
      <c r="E16" s="24">
        <f t="shared" si="2"/>
        <v>6.3852389341960775E-2</v>
      </c>
      <c r="F16" s="56">
        <f t="shared" si="3"/>
        <v>6</v>
      </c>
      <c r="G16" s="23">
        <f t="shared" si="4"/>
        <v>2032937441</v>
      </c>
      <c r="H16" s="24">
        <f t="shared" si="5"/>
        <v>8.7659376603780995E-2</v>
      </c>
      <c r="I16" s="58">
        <f t="shared" si="6"/>
        <v>6</v>
      </c>
      <c r="R16" s="50" t="str">
        <f t="shared" si="0"/>
        <v>ⅩⅠ．消化器系の疾患</v>
      </c>
      <c r="S16" s="51">
        <v>1510781009</v>
      </c>
      <c r="T16" s="51">
        <v>2032937441</v>
      </c>
    </row>
    <row r="17" spans="2:20" ht="18.75" customHeight="1">
      <c r="B17" s="21" t="s">
        <v>17</v>
      </c>
      <c r="C17" s="22"/>
      <c r="D17" s="23">
        <f t="shared" si="1"/>
        <v>256825194</v>
      </c>
      <c r="E17" s="24">
        <f t="shared" si="2"/>
        <v>1.085458592768994E-2</v>
      </c>
      <c r="F17" s="56">
        <f t="shared" si="3"/>
        <v>15</v>
      </c>
      <c r="G17" s="23">
        <f t="shared" si="4"/>
        <v>497590277</v>
      </c>
      <c r="H17" s="24">
        <f t="shared" si="5"/>
        <v>2.1455875919362686E-2</v>
      </c>
      <c r="I17" s="58">
        <f t="shared" si="6"/>
        <v>10</v>
      </c>
      <c r="R17" s="50" t="str">
        <f t="shared" si="0"/>
        <v>ⅩⅡ．皮膚及び皮下組織の疾患</v>
      </c>
      <c r="S17" s="51">
        <v>256825194</v>
      </c>
      <c r="T17" s="51">
        <v>497590277</v>
      </c>
    </row>
    <row r="18" spans="2:20" ht="18.75" customHeight="1">
      <c r="B18" s="21" t="s">
        <v>18</v>
      </c>
      <c r="C18" s="22"/>
      <c r="D18" s="23">
        <f t="shared" si="1"/>
        <v>2961769033</v>
      </c>
      <c r="E18" s="24">
        <f t="shared" si="2"/>
        <v>0.12517765864773236</v>
      </c>
      <c r="F18" s="56">
        <f t="shared" si="3"/>
        <v>3</v>
      </c>
      <c r="G18" s="23">
        <f t="shared" si="4"/>
        <v>3130963326</v>
      </c>
      <c r="H18" s="24">
        <f t="shared" si="5"/>
        <v>0.13500577430039112</v>
      </c>
      <c r="I18" s="58">
        <f t="shared" si="6"/>
        <v>2</v>
      </c>
      <c r="R18" s="50" t="str">
        <f t="shared" si="0"/>
        <v>ⅩⅢ．筋骨格系及び結合組織の疾患</v>
      </c>
      <c r="S18" s="51">
        <v>2961769033</v>
      </c>
      <c r="T18" s="51">
        <v>3130963326</v>
      </c>
    </row>
    <row r="19" spans="2:20" ht="18.75" customHeight="1">
      <c r="B19" s="21" t="s">
        <v>19</v>
      </c>
      <c r="C19" s="22"/>
      <c r="D19" s="23">
        <f t="shared" si="1"/>
        <v>1054455824</v>
      </c>
      <c r="E19" s="24">
        <f t="shared" si="2"/>
        <v>4.4566037974300525E-2</v>
      </c>
      <c r="F19" s="56">
        <f t="shared" si="3"/>
        <v>8</v>
      </c>
      <c r="G19" s="23">
        <f t="shared" si="4"/>
        <v>2216063013</v>
      </c>
      <c r="H19" s="24">
        <f t="shared" si="5"/>
        <v>9.5555671471484596E-2</v>
      </c>
      <c r="I19" s="58">
        <f t="shared" si="6"/>
        <v>5</v>
      </c>
      <c r="R19" s="50" t="str">
        <f t="shared" si="0"/>
        <v>ⅩⅣ．腎尿路生殖器系の疾患</v>
      </c>
      <c r="S19" s="51">
        <v>1054455824</v>
      </c>
      <c r="T19" s="51">
        <v>2216063013</v>
      </c>
    </row>
    <row r="20" spans="2:20" ht="18.75" customHeight="1">
      <c r="B20" s="21" t="s">
        <v>20</v>
      </c>
      <c r="C20" s="22" t="s">
        <v>3</v>
      </c>
      <c r="D20" s="23">
        <f t="shared" si="1"/>
        <v>52178</v>
      </c>
      <c r="E20" s="24">
        <f t="shared" si="2"/>
        <v>2.2052765763120796E-6</v>
      </c>
      <c r="F20" s="56">
        <f t="shared" si="3"/>
        <v>21</v>
      </c>
      <c r="G20" s="23">
        <f t="shared" si="4"/>
        <v>101608</v>
      </c>
      <c r="H20" s="24">
        <f t="shared" si="5"/>
        <v>4.3812926843315389E-6</v>
      </c>
      <c r="I20" s="58">
        <f t="shared" si="6"/>
        <v>21</v>
      </c>
      <c r="R20" s="50" t="str">
        <f t="shared" si="0"/>
        <v>ⅩⅤ．妊娠，分娩及び産じょく</v>
      </c>
      <c r="S20" s="51">
        <v>52178</v>
      </c>
      <c r="T20" s="51">
        <v>101608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8528</v>
      </c>
      <c r="H21" s="24">
        <f t="shared" si="5"/>
        <v>3.67723643925472E-7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8528</v>
      </c>
    </row>
    <row r="22" spans="2:20" ht="18.75" customHeight="1">
      <c r="B22" s="21" t="s">
        <v>23</v>
      </c>
      <c r="C22" s="22"/>
      <c r="D22" s="23">
        <f t="shared" si="1"/>
        <v>3561205</v>
      </c>
      <c r="E22" s="24">
        <f t="shared" si="2"/>
        <v>1.5051251427700295E-4</v>
      </c>
      <c r="F22" s="56">
        <f t="shared" si="3"/>
        <v>19</v>
      </c>
      <c r="G22" s="23">
        <f t="shared" si="4"/>
        <v>7407508</v>
      </c>
      <c r="H22" s="24">
        <f t="shared" si="5"/>
        <v>3.194085171396676E-4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3561205</v>
      </c>
      <c r="T22" s="51">
        <v>7407508</v>
      </c>
    </row>
    <row r="23" spans="2:20" ht="18.75" customHeight="1">
      <c r="B23" s="21" t="s">
        <v>24</v>
      </c>
      <c r="C23" s="22"/>
      <c r="D23" s="23">
        <f t="shared" si="1"/>
        <v>500218966</v>
      </c>
      <c r="E23" s="24">
        <f t="shared" si="2"/>
        <v>2.1141499650175335E-2</v>
      </c>
      <c r="F23" s="56">
        <f t="shared" si="3"/>
        <v>10</v>
      </c>
      <c r="G23" s="23">
        <f t="shared" si="4"/>
        <v>430243753</v>
      </c>
      <c r="H23" s="24">
        <f t="shared" si="5"/>
        <v>1.8551923150718894E-2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500218966</v>
      </c>
      <c r="T23" s="51">
        <v>430243753</v>
      </c>
    </row>
    <row r="24" spans="2:20" ht="18.75" customHeight="1">
      <c r="B24" s="21" t="s">
        <v>25</v>
      </c>
      <c r="C24" s="22"/>
      <c r="D24" s="23">
        <f t="shared" si="1"/>
        <v>2695211662</v>
      </c>
      <c r="E24" s="24">
        <f t="shared" si="2"/>
        <v>0.11391174721935969</v>
      </c>
      <c r="F24" s="56">
        <f t="shared" si="3"/>
        <v>4</v>
      </c>
      <c r="G24" s="23">
        <f t="shared" si="4"/>
        <v>333797911</v>
      </c>
      <c r="H24" s="24">
        <f t="shared" si="5"/>
        <v>1.4393220469937898E-2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2695211662</v>
      </c>
      <c r="T24" s="51">
        <v>333797911</v>
      </c>
    </row>
    <row r="25" spans="2:20" ht="18.75" customHeight="1">
      <c r="B25" s="21" t="s">
        <v>26</v>
      </c>
      <c r="C25" s="22"/>
      <c r="D25" s="23">
        <f t="shared" si="1"/>
        <v>173091224</v>
      </c>
      <c r="E25" s="24">
        <f t="shared" si="2"/>
        <v>7.3156123625356907E-3</v>
      </c>
      <c r="F25" s="56">
        <f t="shared" si="3"/>
        <v>16</v>
      </c>
      <c r="G25" s="23">
        <f t="shared" si="4"/>
        <v>59675422</v>
      </c>
      <c r="H25" s="24">
        <f t="shared" si="5"/>
        <v>2.5731781930851639E-3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173091224</v>
      </c>
      <c r="T25" s="51">
        <v>59675422</v>
      </c>
    </row>
    <row r="26" spans="2:20" ht="18.75" customHeight="1">
      <c r="B26" s="21" t="s">
        <v>27</v>
      </c>
      <c r="C26" s="22"/>
      <c r="D26" s="23">
        <f t="shared" si="1"/>
        <v>172927492</v>
      </c>
      <c r="E26" s="24">
        <f t="shared" si="2"/>
        <v>7.3086923130053771E-3</v>
      </c>
      <c r="F26" s="56">
        <f t="shared" si="3"/>
        <v>17</v>
      </c>
      <c r="G26" s="23">
        <f t="shared" si="4"/>
        <v>37760121</v>
      </c>
      <c r="H26" s="24">
        <f t="shared" si="5"/>
        <v>1.628199963553792E-3</v>
      </c>
      <c r="I26" s="58">
        <f t="shared" si="6"/>
        <v>18</v>
      </c>
      <c r="R26" s="50" t="str">
        <f t="shared" si="0"/>
        <v>ⅩⅩⅡ．特殊目的用コード</v>
      </c>
      <c r="S26" s="51">
        <v>172927492</v>
      </c>
      <c r="T26" s="51">
        <v>37760121</v>
      </c>
    </row>
    <row r="27" spans="2:20" ht="18.75" customHeight="1" thickBot="1">
      <c r="B27" s="25" t="s">
        <v>28</v>
      </c>
      <c r="C27" s="26"/>
      <c r="D27" s="23">
        <f t="shared" si="1"/>
        <v>889669</v>
      </c>
      <c r="E27" s="24">
        <f t="shared" si="2"/>
        <v>3.7601406845241126E-5</v>
      </c>
      <c r="F27" s="56">
        <f t="shared" si="3"/>
        <v>20</v>
      </c>
      <c r="G27" s="23">
        <f t="shared" si="4"/>
        <v>1784907</v>
      </c>
      <c r="H27" s="24">
        <f t="shared" si="5"/>
        <v>7.6964412067082838E-5</v>
      </c>
      <c r="I27" s="58">
        <f t="shared" si="6"/>
        <v>20</v>
      </c>
      <c r="R27" s="50" t="str">
        <f t="shared" si="0"/>
        <v>分類外</v>
      </c>
      <c r="S27" s="51">
        <v>889669</v>
      </c>
      <c r="T27" s="51">
        <v>1784907</v>
      </c>
    </row>
    <row r="28" spans="2:20" ht="18.75" customHeight="1" thickTop="1">
      <c r="B28" s="27" t="s">
        <v>29</v>
      </c>
      <c r="C28" s="28"/>
      <c r="D28" s="29">
        <f>S28</f>
        <v>23660524290</v>
      </c>
      <c r="E28" s="30"/>
      <c r="F28" s="31"/>
      <c r="G28" s="29">
        <f>T28</f>
        <v>23191328980</v>
      </c>
      <c r="H28" s="30"/>
      <c r="I28" s="32"/>
      <c r="R28" s="52" t="s">
        <v>130</v>
      </c>
      <c r="S28" s="53">
        <f>SUM(S6:S27)</f>
        <v>23660524290</v>
      </c>
      <c r="T28" s="53">
        <f>SUM(T6:T27)</f>
        <v>23191328980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9" priority="1" stopIfTrue="1" operator="equal">
      <formula>0</formula>
    </cfRule>
    <cfRule type="expression" dxfId="158" priority="2" stopIfTrue="1">
      <formula>$F6&lt;=5</formula>
    </cfRule>
  </conditionalFormatting>
  <conditionalFormatting sqref="G6:I27">
    <cfRule type="cellIs" dxfId="157" priority="3" stopIfTrue="1" operator="equal">
      <formula>0</formula>
    </cfRule>
    <cfRule type="expression" dxfId="15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1EE7-34DB-4453-ADAB-2668E20AB24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69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113071673</v>
      </c>
      <c r="E6" s="20">
        <f>IFERROR(S6/$S$28,"-")</f>
        <v>1.7320574762215747E-2</v>
      </c>
      <c r="F6" s="55">
        <f>_xlfn.IFS(D6&gt;0,RANK(D6,$D$6:$D$27),D6=0,"")</f>
        <v>11</v>
      </c>
      <c r="G6" s="19">
        <f>T6</f>
        <v>117869057</v>
      </c>
      <c r="H6" s="20">
        <f>IFERROR(T6/$T$28,"-")</f>
        <v>1.8693231631316597E-2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113071673</v>
      </c>
      <c r="T6" s="51">
        <v>117869057</v>
      </c>
    </row>
    <row r="7" spans="2:20" ht="18.75" customHeight="1">
      <c r="B7" s="21" t="s">
        <v>6</v>
      </c>
      <c r="C7" s="22"/>
      <c r="D7" s="23">
        <f>S7</f>
        <v>749204122</v>
      </c>
      <c r="E7" s="24">
        <f>IFERROR(S7/$S$28,"-")</f>
        <v>0.11476478292897645</v>
      </c>
      <c r="F7" s="56">
        <f>_xlfn.IFS(D7&gt;0,RANK(D7,$D$6:$D$27),D7=0,"")</f>
        <v>4</v>
      </c>
      <c r="G7" s="23">
        <f>T7</f>
        <v>729559047</v>
      </c>
      <c r="H7" s="24">
        <f>IFERROR(T7/$T$28,"-")</f>
        <v>0.11570310818973968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749204122</v>
      </c>
      <c r="T7" s="51">
        <v>729559047</v>
      </c>
    </row>
    <row r="8" spans="2:20" ht="18.75" customHeight="1">
      <c r="B8" s="21" t="s">
        <v>7</v>
      </c>
      <c r="C8" s="22"/>
      <c r="D8" s="23">
        <f t="shared" ref="D8:D27" si="1">S8</f>
        <v>85487621</v>
      </c>
      <c r="E8" s="24">
        <f t="shared" ref="E8:E27" si="2">IFERROR(S8/$S$28,"-")</f>
        <v>1.3095187251491936E-2</v>
      </c>
      <c r="F8" s="56">
        <f t="shared" ref="F8:F26" si="3">_xlfn.IFS(D8&gt;0,RANK(D8,$D$6:$D$27),D8=0,"")</f>
        <v>13</v>
      </c>
      <c r="G8" s="23">
        <f t="shared" ref="G8:G27" si="4">T8</f>
        <v>75029938</v>
      </c>
      <c r="H8" s="24">
        <f t="shared" ref="H8:H27" si="5">IFERROR(T8/$T$28,"-")</f>
        <v>1.1899238409257175E-2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85487621</v>
      </c>
      <c r="T8" s="51">
        <v>75029938</v>
      </c>
    </row>
    <row r="9" spans="2:20" ht="18.75" customHeight="1">
      <c r="B9" s="21" t="s">
        <v>1</v>
      </c>
      <c r="C9" s="22"/>
      <c r="D9" s="23">
        <f t="shared" si="1"/>
        <v>105375767</v>
      </c>
      <c r="E9" s="24">
        <f t="shared" si="2"/>
        <v>1.614169846455997E-2</v>
      </c>
      <c r="F9" s="56">
        <f t="shared" si="3"/>
        <v>12</v>
      </c>
      <c r="G9" s="23">
        <f t="shared" si="4"/>
        <v>793859168</v>
      </c>
      <c r="H9" s="24">
        <f t="shared" si="5"/>
        <v>0.12590067052176618</v>
      </c>
      <c r="I9" s="58">
        <f t="shared" si="6"/>
        <v>2</v>
      </c>
      <c r="R9" s="50" t="str">
        <f t="shared" si="0"/>
        <v>Ⅳ．内分泌，栄養及び代謝疾患</v>
      </c>
      <c r="S9" s="51">
        <v>105375767</v>
      </c>
      <c r="T9" s="51">
        <v>793859168</v>
      </c>
    </row>
    <row r="10" spans="2:20" ht="18.75" customHeight="1">
      <c r="B10" s="21" t="s">
        <v>9</v>
      </c>
      <c r="C10" s="22"/>
      <c r="D10" s="23">
        <f t="shared" si="1"/>
        <v>286683757</v>
      </c>
      <c r="E10" s="24">
        <f t="shared" si="2"/>
        <v>4.391486669018678E-2</v>
      </c>
      <c r="F10" s="56">
        <f t="shared" si="3"/>
        <v>9</v>
      </c>
      <c r="G10" s="23">
        <f t="shared" si="4"/>
        <v>105005783</v>
      </c>
      <c r="H10" s="24">
        <f t="shared" si="5"/>
        <v>1.6653203768710618E-2</v>
      </c>
      <c r="I10" s="58">
        <f t="shared" si="6"/>
        <v>13</v>
      </c>
      <c r="R10" s="50" t="str">
        <f t="shared" si="0"/>
        <v>Ⅴ．精神及び行動の障害</v>
      </c>
      <c r="S10" s="51">
        <v>286683757</v>
      </c>
      <c r="T10" s="51">
        <v>105005783</v>
      </c>
    </row>
    <row r="11" spans="2:20" ht="18.75" customHeight="1">
      <c r="B11" s="21" t="s">
        <v>10</v>
      </c>
      <c r="C11" s="22"/>
      <c r="D11" s="23">
        <f t="shared" si="1"/>
        <v>385437199</v>
      </c>
      <c r="E11" s="24">
        <f t="shared" si="2"/>
        <v>5.9042142424288076E-2</v>
      </c>
      <c r="F11" s="56">
        <f t="shared" si="3"/>
        <v>6</v>
      </c>
      <c r="G11" s="23">
        <f t="shared" si="4"/>
        <v>447463723</v>
      </c>
      <c r="H11" s="24">
        <f t="shared" si="5"/>
        <v>7.0964706374551614E-2</v>
      </c>
      <c r="I11" s="58">
        <f t="shared" si="6"/>
        <v>7</v>
      </c>
      <c r="R11" s="50" t="str">
        <f t="shared" si="0"/>
        <v>Ⅵ．神経系の疾患</v>
      </c>
      <c r="S11" s="51">
        <v>385437199</v>
      </c>
      <c r="T11" s="51">
        <v>447463723</v>
      </c>
    </row>
    <row r="12" spans="2:20" ht="18.75" customHeight="1">
      <c r="B12" s="21" t="s">
        <v>11</v>
      </c>
      <c r="C12" s="22"/>
      <c r="D12" s="23">
        <f t="shared" si="1"/>
        <v>74767815</v>
      </c>
      <c r="E12" s="24">
        <f t="shared" si="2"/>
        <v>1.1453103108459499E-2</v>
      </c>
      <c r="F12" s="56">
        <f t="shared" si="3"/>
        <v>14</v>
      </c>
      <c r="G12" s="23">
        <f t="shared" si="4"/>
        <v>384089574</v>
      </c>
      <c r="H12" s="24">
        <f t="shared" si="5"/>
        <v>6.0913996910620209E-2</v>
      </c>
      <c r="I12" s="58">
        <f t="shared" si="6"/>
        <v>8</v>
      </c>
      <c r="R12" s="50" t="str">
        <f t="shared" si="0"/>
        <v>Ⅶ．眼及び付属器の疾患</v>
      </c>
      <c r="S12" s="51">
        <v>74767815</v>
      </c>
      <c r="T12" s="51">
        <v>384089574</v>
      </c>
    </row>
    <row r="13" spans="2:20" ht="18.75" customHeight="1">
      <c r="B13" s="21" t="s">
        <v>12</v>
      </c>
      <c r="C13" s="22"/>
      <c r="D13" s="23">
        <f t="shared" si="1"/>
        <v>18140194</v>
      </c>
      <c r="E13" s="24">
        <f t="shared" si="2"/>
        <v>2.7787559699244701E-3</v>
      </c>
      <c r="F13" s="56">
        <f t="shared" si="3"/>
        <v>18</v>
      </c>
      <c r="G13" s="23">
        <f t="shared" si="4"/>
        <v>29545329</v>
      </c>
      <c r="H13" s="24">
        <f t="shared" si="5"/>
        <v>4.6856884468029266E-3</v>
      </c>
      <c r="I13" s="58">
        <f t="shared" si="6"/>
        <v>16</v>
      </c>
      <c r="R13" s="50" t="str">
        <f t="shared" si="0"/>
        <v>Ⅷ．耳及び乳様突起の疾患</v>
      </c>
      <c r="S13" s="51">
        <v>18140194</v>
      </c>
      <c r="T13" s="51">
        <v>29545329</v>
      </c>
    </row>
    <row r="14" spans="2:20" ht="18.75" customHeight="1">
      <c r="B14" s="21" t="s">
        <v>13</v>
      </c>
      <c r="C14" s="22"/>
      <c r="D14" s="23">
        <f t="shared" si="1"/>
        <v>1529839146</v>
      </c>
      <c r="E14" s="24">
        <f t="shared" si="2"/>
        <v>0.23434422255746842</v>
      </c>
      <c r="F14" s="56">
        <f t="shared" si="3"/>
        <v>1</v>
      </c>
      <c r="G14" s="23">
        <f t="shared" si="4"/>
        <v>1090768741</v>
      </c>
      <c r="H14" s="24">
        <f t="shared" si="5"/>
        <v>0.1729885115795283</v>
      </c>
      <c r="I14" s="58">
        <f t="shared" si="6"/>
        <v>1</v>
      </c>
      <c r="R14" s="50" t="str">
        <f t="shared" si="0"/>
        <v>Ⅸ．循環器系の疾患</v>
      </c>
      <c r="S14" s="51">
        <v>1529839146</v>
      </c>
      <c r="T14" s="51">
        <v>1090768741</v>
      </c>
    </row>
    <row r="15" spans="2:20" ht="18.75" customHeight="1">
      <c r="B15" s="21" t="s">
        <v>2</v>
      </c>
      <c r="C15" s="22"/>
      <c r="D15" s="23">
        <f t="shared" si="1"/>
        <v>510942764</v>
      </c>
      <c r="E15" s="24">
        <f t="shared" si="2"/>
        <v>7.8267368902157811E-2</v>
      </c>
      <c r="F15" s="56">
        <f t="shared" si="3"/>
        <v>5</v>
      </c>
      <c r="G15" s="23">
        <f t="shared" si="4"/>
        <v>301865873</v>
      </c>
      <c r="H15" s="24">
        <f t="shared" si="5"/>
        <v>4.7873876564386179E-2</v>
      </c>
      <c r="I15" s="58">
        <f t="shared" si="6"/>
        <v>9</v>
      </c>
      <c r="R15" s="50" t="str">
        <f t="shared" si="0"/>
        <v>Ⅹ．呼吸器系の疾患</v>
      </c>
      <c r="S15" s="51">
        <v>510942764</v>
      </c>
      <c r="T15" s="51">
        <v>301865873</v>
      </c>
    </row>
    <row r="16" spans="2:20" ht="18.75" customHeight="1">
      <c r="B16" s="21" t="s">
        <v>15</v>
      </c>
      <c r="C16" s="22" t="s">
        <v>3</v>
      </c>
      <c r="D16" s="23">
        <f t="shared" si="1"/>
        <v>374831805</v>
      </c>
      <c r="E16" s="24">
        <f t="shared" si="2"/>
        <v>5.7417584170341006E-2</v>
      </c>
      <c r="F16" s="56">
        <f t="shared" si="3"/>
        <v>7</v>
      </c>
      <c r="G16" s="23">
        <f t="shared" si="4"/>
        <v>557409897</v>
      </c>
      <c r="H16" s="24">
        <f t="shared" si="5"/>
        <v>8.8401422590572917E-2</v>
      </c>
      <c r="I16" s="58">
        <f t="shared" si="6"/>
        <v>5</v>
      </c>
      <c r="R16" s="50" t="str">
        <f t="shared" si="0"/>
        <v>ⅩⅠ．消化器系の疾患</v>
      </c>
      <c r="S16" s="51">
        <v>374831805</v>
      </c>
      <c r="T16" s="51">
        <v>557409897</v>
      </c>
    </row>
    <row r="17" spans="2:20" ht="18.75" customHeight="1">
      <c r="B17" s="21" t="s">
        <v>17</v>
      </c>
      <c r="C17" s="22"/>
      <c r="D17" s="23">
        <f t="shared" si="1"/>
        <v>71265210</v>
      </c>
      <c r="E17" s="24">
        <f t="shared" si="2"/>
        <v>1.0916566147827364E-2</v>
      </c>
      <c r="F17" s="56">
        <f t="shared" si="3"/>
        <v>15</v>
      </c>
      <c r="G17" s="23">
        <f t="shared" si="4"/>
        <v>143359356</v>
      </c>
      <c r="H17" s="24">
        <f t="shared" si="5"/>
        <v>2.2735819870217312E-2</v>
      </c>
      <c r="I17" s="58">
        <f t="shared" si="6"/>
        <v>10</v>
      </c>
      <c r="R17" s="50" t="str">
        <f t="shared" si="0"/>
        <v>ⅩⅡ．皮膚及び皮下組織の疾患</v>
      </c>
      <c r="S17" s="51">
        <v>71265210</v>
      </c>
      <c r="T17" s="51">
        <v>143359356</v>
      </c>
    </row>
    <row r="18" spans="2:20" ht="18.75" customHeight="1">
      <c r="B18" s="21" t="s">
        <v>18</v>
      </c>
      <c r="C18" s="22"/>
      <c r="D18" s="23">
        <f t="shared" si="1"/>
        <v>811725690</v>
      </c>
      <c r="E18" s="24">
        <f t="shared" si="2"/>
        <v>0.12434197820754066</v>
      </c>
      <c r="F18" s="56">
        <f t="shared" si="3"/>
        <v>2</v>
      </c>
      <c r="G18" s="23">
        <f t="shared" si="4"/>
        <v>746190450</v>
      </c>
      <c r="H18" s="24">
        <f t="shared" si="5"/>
        <v>0.1183407357108691</v>
      </c>
      <c r="I18" s="58">
        <f t="shared" si="6"/>
        <v>3</v>
      </c>
      <c r="R18" s="50" t="str">
        <f t="shared" si="0"/>
        <v>ⅩⅢ．筋骨格系及び結合組織の疾患</v>
      </c>
      <c r="S18" s="51">
        <v>811725690</v>
      </c>
      <c r="T18" s="51">
        <v>746190450</v>
      </c>
    </row>
    <row r="19" spans="2:20" ht="18.75" customHeight="1">
      <c r="B19" s="21" t="s">
        <v>19</v>
      </c>
      <c r="C19" s="22"/>
      <c r="D19" s="23">
        <f t="shared" si="1"/>
        <v>358228555</v>
      </c>
      <c r="E19" s="24">
        <f t="shared" si="2"/>
        <v>5.487426076058869E-2</v>
      </c>
      <c r="F19" s="56">
        <f t="shared" si="3"/>
        <v>8</v>
      </c>
      <c r="G19" s="23">
        <f t="shared" si="4"/>
        <v>553979527</v>
      </c>
      <c r="H19" s="24">
        <f t="shared" si="5"/>
        <v>8.7857389214696158E-2</v>
      </c>
      <c r="I19" s="58">
        <f t="shared" si="6"/>
        <v>6</v>
      </c>
      <c r="R19" s="50" t="str">
        <f t="shared" si="0"/>
        <v>ⅩⅣ．腎尿路生殖器系の疾患</v>
      </c>
      <c r="S19" s="51">
        <v>358228555</v>
      </c>
      <c r="T19" s="51">
        <v>553979527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66672</v>
      </c>
      <c r="H20" s="24">
        <f t="shared" si="5"/>
        <v>1.0573726226749573E-5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66672</v>
      </c>
    </row>
    <row r="21" spans="2:20" ht="18.75" customHeight="1">
      <c r="B21" s="21" t="s">
        <v>22</v>
      </c>
      <c r="C21" s="22" t="s">
        <v>3</v>
      </c>
      <c r="D21" s="23">
        <f t="shared" si="1"/>
        <v>4388</v>
      </c>
      <c r="E21" s="24">
        <f t="shared" si="2"/>
        <v>6.7216377046621304E-7</v>
      </c>
      <c r="F21" s="56">
        <f t="shared" si="3"/>
        <v>20</v>
      </c>
      <c r="G21" s="23">
        <f t="shared" si="4"/>
        <v>4283</v>
      </c>
      <c r="H21" s="24">
        <f t="shared" si="5"/>
        <v>6.7925470106144134E-7</v>
      </c>
      <c r="I21" s="58">
        <f t="shared" si="6"/>
        <v>22</v>
      </c>
      <c r="R21" s="50" t="str">
        <f t="shared" si="0"/>
        <v>ⅩⅥ．周産期に発生した病態</v>
      </c>
      <c r="S21" s="51">
        <v>4388</v>
      </c>
      <c r="T21" s="51">
        <v>4283</v>
      </c>
    </row>
    <row r="22" spans="2:20" ht="18.75" customHeight="1">
      <c r="B22" s="21" t="s">
        <v>23</v>
      </c>
      <c r="C22" s="22"/>
      <c r="D22" s="23">
        <f t="shared" si="1"/>
        <v>4162949</v>
      </c>
      <c r="E22" s="24">
        <f t="shared" si="2"/>
        <v>6.3768994897414567E-4</v>
      </c>
      <c r="F22" s="56">
        <f t="shared" si="3"/>
        <v>19</v>
      </c>
      <c r="G22" s="23">
        <f t="shared" si="4"/>
        <v>1846341</v>
      </c>
      <c r="H22" s="24">
        <f t="shared" si="5"/>
        <v>2.9281713845726888E-4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4162949</v>
      </c>
      <c r="T22" s="51">
        <v>1846341</v>
      </c>
    </row>
    <row r="23" spans="2:20" ht="18.75" customHeight="1">
      <c r="B23" s="21" t="s">
        <v>24</v>
      </c>
      <c r="C23" s="22"/>
      <c r="D23" s="23">
        <f t="shared" si="1"/>
        <v>158528644</v>
      </c>
      <c r="E23" s="24">
        <f t="shared" si="2"/>
        <v>2.4283776453494988E-2</v>
      </c>
      <c r="F23" s="56">
        <f t="shared" si="3"/>
        <v>10</v>
      </c>
      <c r="G23" s="23">
        <f t="shared" si="4"/>
        <v>113227818</v>
      </c>
      <c r="H23" s="24">
        <f t="shared" si="5"/>
        <v>1.7957162658750709E-2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158528644</v>
      </c>
      <c r="T23" s="51">
        <v>113227818</v>
      </c>
    </row>
    <row r="24" spans="2:20" ht="18.75" customHeight="1">
      <c r="B24" s="21" t="s">
        <v>25</v>
      </c>
      <c r="C24" s="22"/>
      <c r="D24" s="23">
        <f t="shared" si="1"/>
        <v>792888734</v>
      </c>
      <c r="E24" s="24">
        <f t="shared" si="2"/>
        <v>0.12145649065761674</v>
      </c>
      <c r="F24" s="56">
        <f t="shared" si="3"/>
        <v>3</v>
      </c>
      <c r="G24" s="23">
        <f t="shared" si="4"/>
        <v>90360990</v>
      </c>
      <c r="H24" s="24">
        <f t="shared" si="5"/>
        <v>1.4330639096443122E-2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792888734</v>
      </c>
      <c r="T24" s="51">
        <v>90360990</v>
      </c>
    </row>
    <row r="25" spans="2:20" ht="18.75" customHeight="1">
      <c r="B25" s="21" t="s">
        <v>26</v>
      </c>
      <c r="C25" s="22"/>
      <c r="D25" s="23">
        <f t="shared" si="1"/>
        <v>61598573</v>
      </c>
      <c r="E25" s="24">
        <f t="shared" si="2"/>
        <v>9.4358088156377088E-3</v>
      </c>
      <c r="F25" s="56">
        <f t="shared" si="3"/>
        <v>16</v>
      </c>
      <c r="G25" s="23">
        <f t="shared" si="4"/>
        <v>14073388</v>
      </c>
      <c r="H25" s="24">
        <f t="shared" si="5"/>
        <v>2.2319437214246268E-3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61598573</v>
      </c>
      <c r="T25" s="51">
        <v>14073388</v>
      </c>
    </row>
    <row r="26" spans="2:20" ht="18.75" customHeight="1">
      <c r="B26" s="21" t="s">
        <v>27</v>
      </c>
      <c r="C26" s="22"/>
      <c r="D26" s="23">
        <f t="shared" si="1"/>
        <v>35986344</v>
      </c>
      <c r="E26" s="24">
        <f t="shared" si="2"/>
        <v>5.5124696144790751E-3</v>
      </c>
      <c r="F26" s="56">
        <f t="shared" si="3"/>
        <v>17</v>
      </c>
      <c r="G26" s="23">
        <f t="shared" si="4"/>
        <v>9640443</v>
      </c>
      <c r="H26" s="24">
        <f t="shared" si="5"/>
        <v>1.528908762097797E-3</v>
      </c>
      <c r="I26" s="58">
        <f t="shared" si="6"/>
        <v>18</v>
      </c>
      <c r="R26" s="50" t="str">
        <f t="shared" si="0"/>
        <v>ⅩⅩⅡ．特殊目的用コード</v>
      </c>
      <c r="S26" s="51">
        <v>35986344</v>
      </c>
      <c r="T26" s="51">
        <v>9640443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224952</v>
      </c>
      <c r="H27" s="24">
        <f t="shared" si="5"/>
        <v>3.5675858863687452E-5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224952</v>
      </c>
    </row>
    <row r="28" spans="2:20" ht="18.75" customHeight="1" thickTop="1">
      <c r="B28" s="27" t="s">
        <v>29</v>
      </c>
      <c r="C28" s="28"/>
      <c r="D28" s="29">
        <f>S28</f>
        <v>6528170950</v>
      </c>
      <c r="E28" s="30"/>
      <c r="F28" s="31"/>
      <c r="G28" s="29">
        <f>T28</f>
        <v>6305440350</v>
      </c>
      <c r="H28" s="30"/>
      <c r="I28" s="32"/>
      <c r="R28" s="52" t="s">
        <v>130</v>
      </c>
      <c r="S28" s="53">
        <f>SUM(S6:S27)</f>
        <v>6528170950</v>
      </c>
      <c r="T28" s="53">
        <f>SUM(T6:T27)</f>
        <v>6305440350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5" priority="1" stopIfTrue="1" operator="equal">
      <formula>0</formula>
    </cfRule>
    <cfRule type="expression" dxfId="154" priority="2" stopIfTrue="1">
      <formula>$F6&lt;=5</formula>
    </cfRule>
  </conditionalFormatting>
  <conditionalFormatting sqref="G6:I27">
    <cfRule type="cellIs" dxfId="153" priority="3" stopIfTrue="1" operator="equal">
      <formula>0</formula>
    </cfRule>
    <cfRule type="expression" dxfId="15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F55-2B5E-4010-BA30-01E7ED655B2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377020003</v>
      </c>
      <c r="E6" s="20">
        <f>IFERROR(S6/$S$28,"-")</f>
        <v>1.8617480689436562E-2</v>
      </c>
      <c r="F6" s="55">
        <f>_xlfn.IFS(D6&gt;0,RANK(D6,$D$6:$D$27),D6=0,"")</f>
        <v>13</v>
      </c>
      <c r="G6" s="19">
        <f>T6</f>
        <v>352847797</v>
      </c>
      <c r="H6" s="20">
        <f>IFERROR(T6/$T$28,"-")</f>
        <v>1.7441843619274797E-2</v>
      </c>
      <c r="I6" s="57">
        <f>_xlfn.IFS(G6&gt;0,RANK(G6,$G$6:$G$27),G6=0,"")</f>
        <v>11</v>
      </c>
      <c r="R6" s="50" t="str">
        <f>B6</f>
        <v>Ⅰ．感染症及び寄生虫症</v>
      </c>
      <c r="S6" s="51">
        <v>377020003</v>
      </c>
      <c r="T6" s="51">
        <v>352847797</v>
      </c>
    </row>
    <row r="7" spans="2:20" ht="18.75" customHeight="1">
      <c r="B7" s="21" t="s">
        <v>6</v>
      </c>
      <c r="C7" s="22"/>
      <c r="D7" s="23">
        <f>S7</f>
        <v>2455472872</v>
      </c>
      <c r="E7" s="24">
        <f>IFERROR(S7/$S$28,"-")</f>
        <v>0.12125276752993749</v>
      </c>
      <c r="F7" s="56">
        <f>_xlfn.IFS(D7&gt;0,RANK(D7,$D$6:$D$27),D7=0,"")</f>
        <v>2</v>
      </c>
      <c r="G7" s="23">
        <f>T7</f>
        <v>2089563342</v>
      </c>
      <c r="H7" s="24">
        <f>IFERROR(T7/$T$28,"-")</f>
        <v>0.10329053306724548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2455472872</v>
      </c>
      <c r="T7" s="51">
        <v>2089563342</v>
      </c>
    </row>
    <row r="8" spans="2:20" ht="18.75" customHeight="1">
      <c r="B8" s="21" t="s">
        <v>7</v>
      </c>
      <c r="C8" s="22"/>
      <c r="D8" s="23">
        <f t="shared" ref="D8:D27" si="1">S8</f>
        <v>347384176</v>
      </c>
      <c r="E8" s="24">
        <f t="shared" ref="E8:E27" si="2">IFERROR(S8/$S$28,"-")</f>
        <v>1.7154045241721119E-2</v>
      </c>
      <c r="F8" s="56">
        <f t="shared" ref="F8:F27" si="3">_xlfn.IFS(D8&gt;0,RANK(D8,$D$6:$D$27),D8=0,"")</f>
        <v>14</v>
      </c>
      <c r="G8" s="23">
        <f t="shared" ref="G8:G27" si="4">T8</f>
        <v>181061476</v>
      </c>
      <c r="H8" s="24">
        <f t="shared" ref="H8:H27" si="5">IFERROR(T8/$T$28,"-")</f>
        <v>8.9501648493134182E-3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347384176</v>
      </c>
      <c r="T8" s="51">
        <v>181061476</v>
      </c>
    </row>
    <row r="9" spans="2:20" ht="18.75" customHeight="1">
      <c r="B9" s="21" t="s">
        <v>1</v>
      </c>
      <c r="C9" s="22"/>
      <c r="D9" s="23">
        <f t="shared" si="1"/>
        <v>425516353</v>
      </c>
      <c r="E9" s="24">
        <f t="shared" si="2"/>
        <v>2.1012260415840513E-2</v>
      </c>
      <c r="F9" s="56">
        <f t="shared" si="3"/>
        <v>11</v>
      </c>
      <c r="G9" s="23">
        <f t="shared" si="4"/>
        <v>2564842898</v>
      </c>
      <c r="H9" s="24">
        <f t="shared" si="5"/>
        <v>0.12678437874708787</v>
      </c>
      <c r="I9" s="58">
        <f t="shared" si="6"/>
        <v>3</v>
      </c>
      <c r="R9" s="50" t="str">
        <f t="shared" si="0"/>
        <v>Ⅳ．内分泌，栄養及び代謝疾患</v>
      </c>
      <c r="S9" s="51">
        <v>425516353</v>
      </c>
      <c r="T9" s="51">
        <v>2564842898</v>
      </c>
    </row>
    <row r="10" spans="2:20" ht="18.75" customHeight="1">
      <c r="B10" s="21" t="s">
        <v>9</v>
      </c>
      <c r="C10" s="22"/>
      <c r="D10" s="23">
        <f t="shared" si="1"/>
        <v>792194005</v>
      </c>
      <c r="E10" s="24">
        <f t="shared" si="2"/>
        <v>3.9119029422889563E-2</v>
      </c>
      <c r="F10" s="56">
        <f t="shared" si="3"/>
        <v>9</v>
      </c>
      <c r="G10" s="23">
        <f t="shared" si="4"/>
        <v>280040345</v>
      </c>
      <c r="H10" s="24">
        <f t="shared" si="5"/>
        <v>1.384285220456616E-2</v>
      </c>
      <c r="I10" s="58">
        <f t="shared" si="6"/>
        <v>14</v>
      </c>
      <c r="R10" s="50" t="str">
        <f t="shared" si="0"/>
        <v>Ⅴ．精神及び行動の障害</v>
      </c>
      <c r="S10" s="51">
        <v>792194005</v>
      </c>
      <c r="T10" s="51">
        <v>280040345</v>
      </c>
    </row>
    <row r="11" spans="2:20" ht="18.75" customHeight="1">
      <c r="B11" s="21" t="s">
        <v>10</v>
      </c>
      <c r="C11" s="22"/>
      <c r="D11" s="23">
        <f t="shared" si="1"/>
        <v>1114594522</v>
      </c>
      <c r="E11" s="24">
        <f t="shared" si="2"/>
        <v>5.5039366147070917E-2</v>
      </c>
      <c r="F11" s="56">
        <f t="shared" si="3"/>
        <v>7</v>
      </c>
      <c r="G11" s="23">
        <f t="shared" si="4"/>
        <v>1323041759</v>
      </c>
      <c r="H11" s="24">
        <f t="shared" si="5"/>
        <v>6.5400117723416737E-2</v>
      </c>
      <c r="I11" s="58">
        <f t="shared" si="6"/>
        <v>7</v>
      </c>
      <c r="R11" s="50" t="str">
        <f t="shared" si="0"/>
        <v>Ⅵ．神経系の疾患</v>
      </c>
      <c r="S11" s="51">
        <v>1114594522</v>
      </c>
      <c r="T11" s="51">
        <v>1323041759</v>
      </c>
    </row>
    <row r="12" spans="2:20" ht="18.75" customHeight="1">
      <c r="B12" s="21" t="s">
        <v>11</v>
      </c>
      <c r="C12" s="22"/>
      <c r="D12" s="23">
        <f t="shared" si="1"/>
        <v>305319492</v>
      </c>
      <c r="E12" s="24">
        <f t="shared" si="2"/>
        <v>1.5076865156193267E-2</v>
      </c>
      <c r="F12" s="56">
        <f t="shared" si="3"/>
        <v>15</v>
      </c>
      <c r="G12" s="23">
        <f t="shared" si="4"/>
        <v>1236513742</v>
      </c>
      <c r="H12" s="24">
        <f t="shared" si="5"/>
        <v>6.1122896343457411E-2</v>
      </c>
      <c r="I12" s="58">
        <f t="shared" si="6"/>
        <v>8</v>
      </c>
      <c r="R12" s="50" t="str">
        <f t="shared" si="0"/>
        <v>Ⅶ．眼及び付属器の疾患</v>
      </c>
      <c r="S12" s="51">
        <v>305319492</v>
      </c>
      <c r="T12" s="51">
        <v>1236513742</v>
      </c>
    </row>
    <row r="13" spans="2:20" ht="18.75" customHeight="1">
      <c r="B13" s="21" t="s">
        <v>12</v>
      </c>
      <c r="C13" s="22"/>
      <c r="D13" s="23">
        <f t="shared" si="1"/>
        <v>28097936</v>
      </c>
      <c r="E13" s="24">
        <f t="shared" si="2"/>
        <v>1.3874934399515785E-3</v>
      </c>
      <c r="F13" s="56">
        <f t="shared" si="3"/>
        <v>18</v>
      </c>
      <c r="G13" s="23">
        <f t="shared" si="4"/>
        <v>103013476</v>
      </c>
      <c r="H13" s="24">
        <f t="shared" si="5"/>
        <v>5.0921245770734324E-3</v>
      </c>
      <c r="I13" s="58">
        <f t="shared" si="6"/>
        <v>16</v>
      </c>
      <c r="R13" s="50" t="str">
        <f t="shared" si="0"/>
        <v>Ⅷ．耳及び乳様突起の疾患</v>
      </c>
      <c r="S13" s="51">
        <v>28097936</v>
      </c>
      <c r="T13" s="51">
        <v>103013476</v>
      </c>
    </row>
    <row r="14" spans="2:20" ht="18.75" customHeight="1">
      <c r="B14" s="21" t="s">
        <v>13</v>
      </c>
      <c r="C14" s="22"/>
      <c r="D14" s="23">
        <f t="shared" si="1"/>
        <v>4505619016</v>
      </c>
      <c r="E14" s="24">
        <f t="shared" si="2"/>
        <v>0.22249025080066684</v>
      </c>
      <c r="F14" s="56">
        <f t="shared" si="3"/>
        <v>1</v>
      </c>
      <c r="G14" s="23">
        <f t="shared" si="4"/>
        <v>3375022685</v>
      </c>
      <c r="H14" s="24">
        <f t="shared" si="5"/>
        <v>0.16683289050909092</v>
      </c>
      <c r="I14" s="58">
        <f t="shared" si="6"/>
        <v>1</v>
      </c>
      <c r="R14" s="50" t="str">
        <f t="shared" si="0"/>
        <v>Ⅸ．循環器系の疾患</v>
      </c>
      <c r="S14" s="51">
        <v>4505619016</v>
      </c>
      <c r="T14" s="51">
        <v>3375022685</v>
      </c>
    </row>
    <row r="15" spans="2:20" ht="18.75" customHeight="1">
      <c r="B15" s="21" t="s">
        <v>2</v>
      </c>
      <c r="C15" s="22"/>
      <c r="D15" s="23">
        <f t="shared" si="1"/>
        <v>1711989187</v>
      </c>
      <c r="E15" s="24">
        <f t="shared" si="2"/>
        <v>8.4539083804252957E-2</v>
      </c>
      <c r="F15" s="56">
        <f t="shared" si="3"/>
        <v>5</v>
      </c>
      <c r="G15" s="23">
        <f t="shared" si="4"/>
        <v>971505204</v>
      </c>
      <c r="H15" s="24">
        <f t="shared" si="5"/>
        <v>4.8023090940481794E-2</v>
      </c>
      <c r="I15" s="58">
        <f t="shared" si="6"/>
        <v>9</v>
      </c>
      <c r="R15" s="50" t="str">
        <f t="shared" si="0"/>
        <v>Ⅹ．呼吸器系の疾患</v>
      </c>
      <c r="S15" s="51">
        <v>1711989187</v>
      </c>
      <c r="T15" s="51">
        <v>971505204</v>
      </c>
    </row>
    <row r="16" spans="2:20" ht="18.75" customHeight="1">
      <c r="B16" s="21" t="s">
        <v>15</v>
      </c>
      <c r="C16" s="22" t="s">
        <v>3</v>
      </c>
      <c r="D16" s="23">
        <f t="shared" si="1"/>
        <v>1330272809</v>
      </c>
      <c r="E16" s="24">
        <f t="shared" si="2"/>
        <v>6.5689693215667477E-2</v>
      </c>
      <c r="F16" s="56">
        <f t="shared" si="3"/>
        <v>6</v>
      </c>
      <c r="G16" s="23">
        <f t="shared" si="4"/>
        <v>1734920979</v>
      </c>
      <c r="H16" s="24">
        <f t="shared" si="5"/>
        <v>8.575998111592896E-2</v>
      </c>
      <c r="I16" s="58">
        <f t="shared" si="6"/>
        <v>6</v>
      </c>
      <c r="R16" s="50" t="str">
        <f t="shared" si="0"/>
        <v>ⅩⅠ．消化器系の疾患</v>
      </c>
      <c r="S16" s="51">
        <v>1330272809</v>
      </c>
      <c r="T16" s="51">
        <v>1734920979</v>
      </c>
    </row>
    <row r="17" spans="2:20" ht="18.75" customHeight="1">
      <c r="B17" s="21" t="s">
        <v>17</v>
      </c>
      <c r="C17" s="22"/>
      <c r="D17" s="23">
        <f t="shared" si="1"/>
        <v>389829286</v>
      </c>
      <c r="E17" s="24">
        <f t="shared" si="2"/>
        <v>1.9250010998174659E-2</v>
      </c>
      <c r="F17" s="56">
        <f t="shared" si="3"/>
        <v>12</v>
      </c>
      <c r="G17" s="23">
        <f t="shared" si="4"/>
        <v>443601658</v>
      </c>
      <c r="H17" s="24">
        <f t="shared" si="5"/>
        <v>2.1927955378695536E-2</v>
      </c>
      <c r="I17" s="58">
        <f t="shared" si="6"/>
        <v>10</v>
      </c>
      <c r="R17" s="50" t="str">
        <f t="shared" si="0"/>
        <v>ⅩⅡ．皮膚及び皮下組織の疾患</v>
      </c>
      <c r="S17" s="51">
        <v>389829286</v>
      </c>
      <c r="T17" s="51">
        <v>443601658</v>
      </c>
    </row>
    <row r="18" spans="2:20" ht="18.75" customHeight="1">
      <c r="B18" s="21" t="s">
        <v>18</v>
      </c>
      <c r="C18" s="22"/>
      <c r="D18" s="23">
        <f t="shared" si="1"/>
        <v>2316515157</v>
      </c>
      <c r="E18" s="24">
        <f t="shared" si="2"/>
        <v>0.11439094970840209</v>
      </c>
      <c r="F18" s="56">
        <f t="shared" si="3"/>
        <v>4</v>
      </c>
      <c r="G18" s="23">
        <f t="shared" si="4"/>
        <v>2906106752</v>
      </c>
      <c r="H18" s="24">
        <f t="shared" si="5"/>
        <v>0.14365360912059941</v>
      </c>
      <c r="I18" s="58">
        <f t="shared" si="6"/>
        <v>2</v>
      </c>
      <c r="R18" s="50" t="str">
        <f t="shared" si="0"/>
        <v>ⅩⅢ．筋骨格系及び結合組織の疾患</v>
      </c>
      <c r="S18" s="51">
        <v>2316515157</v>
      </c>
      <c r="T18" s="51">
        <v>2906106752</v>
      </c>
    </row>
    <row r="19" spans="2:20" ht="18.75" customHeight="1">
      <c r="B19" s="21" t="s">
        <v>19</v>
      </c>
      <c r="C19" s="22"/>
      <c r="D19" s="23">
        <f t="shared" si="1"/>
        <v>956426388</v>
      </c>
      <c r="E19" s="24">
        <f t="shared" si="2"/>
        <v>4.7228925966184242E-2</v>
      </c>
      <c r="F19" s="56">
        <f t="shared" si="3"/>
        <v>8</v>
      </c>
      <c r="G19" s="23">
        <f t="shared" si="4"/>
        <v>1922254362</v>
      </c>
      <c r="H19" s="24">
        <f t="shared" si="5"/>
        <v>9.5020176584729665E-2</v>
      </c>
      <c r="I19" s="58">
        <f t="shared" si="6"/>
        <v>5</v>
      </c>
      <c r="R19" s="50" t="str">
        <f t="shared" si="0"/>
        <v>ⅩⅣ．腎尿路生殖器系の疾患</v>
      </c>
      <c r="S19" s="51">
        <v>956426388</v>
      </c>
      <c r="T19" s="51">
        <v>1922254362</v>
      </c>
    </row>
    <row r="20" spans="2:20" ht="18.75" customHeight="1">
      <c r="B20" s="21" t="s">
        <v>20</v>
      </c>
      <c r="C20" s="22" t="s">
        <v>3</v>
      </c>
      <c r="D20" s="23">
        <f t="shared" si="1"/>
        <v>36607</v>
      </c>
      <c r="E20" s="24">
        <f t="shared" si="2"/>
        <v>1.8076762775852088E-6</v>
      </c>
      <c r="F20" s="56">
        <f t="shared" si="3"/>
        <v>21</v>
      </c>
      <c r="G20" s="23">
        <f t="shared" si="4"/>
        <v>80603</v>
      </c>
      <c r="H20" s="24">
        <f t="shared" si="5"/>
        <v>3.984338100442799E-6</v>
      </c>
      <c r="I20" s="58">
        <f t="shared" si="6"/>
        <v>21</v>
      </c>
      <c r="R20" s="50" t="str">
        <f t="shared" si="0"/>
        <v>ⅩⅤ．妊娠，分娩及び産じょく</v>
      </c>
      <c r="S20" s="51">
        <v>36607</v>
      </c>
      <c r="T20" s="51">
        <v>80603</v>
      </c>
    </row>
    <row r="21" spans="2:20" ht="18.75" customHeight="1">
      <c r="B21" s="21" t="s">
        <v>22</v>
      </c>
      <c r="C21" s="22" t="s">
        <v>3</v>
      </c>
      <c r="D21" s="23">
        <f t="shared" si="1"/>
        <v>2274</v>
      </c>
      <c r="E21" s="24">
        <f t="shared" si="2"/>
        <v>1.1229152498781011E-7</v>
      </c>
      <c r="F21" s="56">
        <f t="shared" si="3"/>
        <v>22</v>
      </c>
      <c r="G21" s="23">
        <f t="shared" si="4"/>
        <v>29982</v>
      </c>
      <c r="H21" s="24">
        <f t="shared" si="5"/>
        <v>1.4820592896973563E-6</v>
      </c>
      <c r="I21" s="58">
        <f t="shared" si="6"/>
        <v>22</v>
      </c>
      <c r="R21" s="50" t="str">
        <f t="shared" si="0"/>
        <v>ⅩⅥ．周産期に発生した病態</v>
      </c>
      <c r="S21" s="51">
        <v>2274</v>
      </c>
      <c r="T21" s="51">
        <v>29982</v>
      </c>
    </row>
    <row r="22" spans="2:20" ht="18.75" customHeight="1">
      <c r="B22" s="21" t="s">
        <v>23</v>
      </c>
      <c r="C22" s="22"/>
      <c r="D22" s="23">
        <f t="shared" si="1"/>
        <v>7165315</v>
      </c>
      <c r="E22" s="24">
        <f t="shared" si="2"/>
        <v>3.538276817801366E-4</v>
      </c>
      <c r="F22" s="56">
        <f t="shared" si="3"/>
        <v>19</v>
      </c>
      <c r="G22" s="23">
        <f t="shared" si="4"/>
        <v>6066674</v>
      </c>
      <c r="H22" s="24">
        <f t="shared" si="5"/>
        <v>2.9988561667885463E-4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7165315</v>
      </c>
      <c r="T22" s="51">
        <v>6066674</v>
      </c>
    </row>
    <row r="23" spans="2:20" ht="18.75" customHeight="1">
      <c r="B23" s="21" t="s">
        <v>24</v>
      </c>
      <c r="C23" s="22"/>
      <c r="D23" s="23">
        <f t="shared" si="1"/>
        <v>430101476</v>
      </c>
      <c r="E23" s="24">
        <f t="shared" si="2"/>
        <v>2.1238676622492528E-2</v>
      </c>
      <c r="F23" s="56">
        <f t="shared" si="3"/>
        <v>10</v>
      </c>
      <c r="G23" s="23">
        <f t="shared" si="4"/>
        <v>352214036</v>
      </c>
      <c r="H23" s="24">
        <f t="shared" si="5"/>
        <v>1.7410515776652626E-2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430101476</v>
      </c>
      <c r="T23" s="51">
        <v>352214036</v>
      </c>
    </row>
    <row r="24" spans="2:20" ht="18.75" customHeight="1">
      <c r="B24" s="21" t="s">
        <v>25</v>
      </c>
      <c r="C24" s="22"/>
      <c r="D24" s="23">
        <f t="shared" si="1"/>
        <v>2451895123</v>
      </c>
      <c r="E24" s="24">
        <f t="shared" si="2"/>
        <v>0.12107609607381013</v>
      </c>
      <c r="F24" s="56">
        <f t="shared" si="3"/>
        <v>3</v>
      </c>
      <c r="G24" s="23">
        <f t="shared" si="4"/>
        <v>300528078</v>
      </c>
      <c r="H24" s="24">
        <f t="shared" si="5"/>
        <v>1.4855594350436652E-2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2451895123</v>
      </c>
      <c r="T24" s="51">
        <v>300528078</v>
      </c>
    </row>
    <row r="25" spans="2:20" ht="18.75" customHeight="1">
      <c r="B25" s="21" t="s">
        <v>26</v>
      </c>
      <c r="C25" s="22"/>
      <c r="D25" s="23">
        <f t="shared" si="1"/>
        <v>178900561</v>
      </c>
      <c r="E25" s="24">
        <f t="shared" si="2"/>
        <v>8.8342202356485253E-3</v>
      </c>
      <c r="F25" s="56">
        <f t="shared" si="3"/>
        <v>16</v>
      </c>
      <c r="G25" s="23">
        <f t="shared" si="4"/>
        <v>53954948</v>
      </c>
      <c r="H25" s="24">
        <f t="shared" si="5"/>
        <v>2.6670813124053698E-3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178900561</v>
      </c>
      <c r="T25" s="51">
        <v>53954948</v>
      </c>
    </row>
    <row r="26" spans="2:20" ht="18.75" customHeight="1">
      <c r="B26" s="21" t="s">
        <v>27</v>
      </c>
      <c r="C26" s="22"/>
      <c r="D26" s="23">
        <f t="shared" si="1"/>
        <v>125474048</v>
      </c>
      <c r="E26" s="24">
        <f t="shared" si="2"/>
        <v>6.1959860142100642E-3</v>
      </c>
      <c r="F26" s="56">
        <f t="shared" si="3"/>
        <v>17</v>
      </c>
      <c r="G26" s="23">
        <f t="shared" si="4"/>
        <v>29590982</v>
      </c>
      <c r="H26" s="24">
        <f t="shared" si="5"/>
        <v>1.4627306305238894E-3</v>
      </c>
      <c r="I26" s="58">
        <f t="shared" si="6"/>
        <v>18</v>
      </c>
      <c r="R26" s="50" t="str">
        <f t="shared" si="0"/>
        <v>ⅩⅩⅡ．特殊目的用コード</v>
      </c>
      <c r="S26" s="51">
        <v>125474048</v>
      </c>
      <c r="T26" s="51">
        <v>29590982</v>
      </c>
    </row>
    <row r="27" spans="2:20" ht="18.75" customHeight="1" thickBot="1">
      <c r="B27" s="25" t="s">
        <v>28</v>
      </c>
      <c r="C27" s="26"/>
      <c r="D27" s="23">
        <f t="shared" si="1"/>
        <v>1033824</v>
      </c>
      <c r="E27" s="24">
        <f t="shared" si="2"/>
        <v>5.1050867866753649E-5</v>
      </c>
      <c r="F27" s="56">
        <f t="shared" si="3"/>
        <v>20</v>
      </c>
      <c r="G27" s="23">
        <f t="shared" si="4"/>
        <v>3158122</v>
      </c>
      <c r="H27" s="24">
        <f t="shared" si="5"/>
        <v>1.5611113495089034E-4</v>
      </c>
      <c r="I27" s="58">
        <f t="shared" si="6"/>
        <v>20</v>
      </c>
      <c r="R27" s="50" t="str">
        <f t="shared" si="0"/>
        <v>分類外</v>
      </c>
      <c r="S27" s="51">
        <v>1033824</v>
      </c>
      <c r="T27" s="51">
        <v>3158122</v>
      </c>
    </row>
    <row r="28" spans="2:20" ht="18.75" customHeight="1" thickTop="1">
      <c r="B28" s="27" t="s">
        <v>29</v>
      </c>
      <c r="C28" s="28"/>
      <c r="D28" s="29">
        <f>S28</f>
        <v>20250860430</v>
      </c>
      <c r="E28" s="30"/>
      <c r="F28" s="31"/>
      <c r="G28" s="29">
        <f>T28</f>
        <v>20229959900</v>
      </c>
      <c r="H28" s="30"/>
      <c r="I28" s="32"/>
      <c r="R28" s="52" t="s">
        <v>130</v>
      </c>
      <c r="S28" s="53">
        <f>SUM(S6:S27)</f>
        <v>20250860430</v>
      </c>
      <c r="T28" s="53">
        <f>SUM(T6:T27)</f>
        <v>20229959900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1" priority="1" stopIfTrue="1" operator="equal">
      <formula>0</formula>
    </cfRule>
    <cfRule type="expression" dxfId="150" priority="2" stopIfTrue="1">
      <formula>$F6&lt;=5</formula>
    </cfRule>
  </conditionalFormatting>
  <conditionalFormatting sqref="G6:I27">
    <cfRule type="cellIs" dxfId="149" priority="3" stopIfTrue="1" operator="equal">
      <formula>0</formula>
    </cfRule>
    <cfRule type="expression" dxfId="14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55EB-D57C-42B4-8D64-AD886F2192A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63679397</v>
      </c>
      <c r="E6" s="20">
        <f>IFERROR(S6/$S$28,"-")</f>
        <v>1.3779270331737431E-2</v>
      </c>
      <c r="F6" s="55">
        <f>_xlfn.IFS(D6&gt;0,RANK(D6,$D$6:$D$27),D6=0,"")</f>
        <v>13</v>
      </c>
      <c r="G6" s="19">
        <f>T6</f>
        <v>73376552</v>
      </c>
      <c r="H6" s="20">
        <f>IFERROR(T6/$T$28,"-")</f>
        <v>1.7596369880087455E-2</v>
      </c>
      <c r="I6" s="57">
        <f>_xlfn.IFS(G6&gt;0,RANK(G6,$G$6:$G$27),G6=0,"")</f>
        <v>11</v>
      </c>
      <c r="R6" s="50" t="str">
        <f>B6</f>
        <v>Ⅰ．感染症及び寄生虫症</v>
      </c>
      <c r="S6" s="51">
        <v>63679397</v>
      </c>
      <c r="T6" s="51">
        <v>73376552</v>
      </c>
    </row>
    <row r="7" spans="2:20" ht="18.75" customHeight="1">
      <c r="B7" s="21" t="s">
        <v>6</v>
      </c>
      <c r="C7" s="22"/>
      <c r="D7" s="23">
        <f>S7</f>
        <v>494895679</v>
      </c>
      <c r="E7" s="24">
        <f>IFERROR(S7/$S$28,"-")</f>
        <v>0.10708803267954549</v>
      </c>
      <c r="F7" s="56">
        <f>_xlfn.IFS(D7&gt;0,RANK(D7,$D$6:$D$27),D7=0,"")</f>
        <v>4</v>
      </c>
      <c r="G7" s="23">
        <f>T7</f>
        <v>400136395</v>
      </c>
      <c r="H7" s="24">
        <f>IFERROR(T7/$T$28,"-")</f>
        <v>9.5956375940161057E-2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494895679</v>
      </c>
      <c r="T7" s="51">
        <v>400136395</v>
      </c>
    </row>
    <row r="8" spans="2:20" ht="18.75" customHeight="1">
      <c r="B8" s="21" t="s">
        <v>7</v>
      </c>
      <c r="C8" s="22"/>
      <c r="D8" s="23">
        <f t="shared" ref="D8:D27" si="1">S8</f>
        <v>64858535</v>
      </c>
      <c r="E8" s="24">
        <f t="shared" ref="E8:E27" si="2">IFERROR(S8/$S$28,"-")</f>
        <v>1.4034418182154798E-2</v>
      </c>
      <c r="F8" s="56">
        <f t="shared" ref="F8:F26" si="3">_xlfn.IFS(D8&gt;0,RANK(D8,$D$6:$D$27),D8=0,"")</f>
        <v>12</v>
      </c>
      <c r="G8" s="23">
        <f t="shared" ref="G8:G27" si="4">T8</f>
        <v>19161838</v>
      </c>
      <c r="H8" s="24">
        <f t="shared" ref="H8:H27" si="5">IFERROR(T8/$T$28,"-")</f>
        <v>4.5951844266314832E-3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64858535</v>
      </c>
      <c r="T8" s="51">
        <v>19161838</v>
      </c>
    </row>
    <row r="9" spans="2:20" ht="18.75" customHeight="1">
      <c r="B9" s="21" t="s">
        <v>1</v>
      </c>
      <c r="C9" s="22"/>
      <c r="D9" s="23">
        <f t="shared" si="1"/>
        <v>86148509</v>
      </c>
      <c r="E9" s="24">
        <f t="shared" si="2"/>
        <v>1.8641250547443391E-2</v>
      </c>
      <c r="F9" s="56">
        <f t="shared" si="3"/>
        <v>11</v>
      </c>
      <c r="G9" s="23">
        <f t="shared" si="4"/>
        <v>493921533</v>
      </c>
      <c r="H9" s="24">
        <f t="shared" si="5"/>
        <v>0.11844691184736811</v>
      </c>
      <c r="I9" s="58">
        <f t="shared" si="6"/>
        <v>3</v>
      </c>
      <c r="R9" s="50" t="str">
        <f t="shared" si="0"/>
        <v>Ⅳ．内分泌，栄養及び代謝疾患</v>
      </c>
      <c r="S9" s="51">
        <v>86148509</v>
      </c>
      <c r="T9" s="51">
        <v>493921533</v>
      </c>
    </row>
    <row r="10" spans="2:20" ht="18.75" customHeight="1">
      <c r="B10" s="21" t="s">
        <v>9</v>
      </c>
      <c r="C10" s="22"/>
      <c r="D10" s="23">
        <f t="shared" si="1"/>
        <v>304901570</v>
      </c>
      <c r="E10" s="24">
        <f t="shared" si="2"/>
        <v>6.597614543368184E-2</v>
      </c>
      <c r="F10" s="56">
        <f t="shared" si="3"/>
        <v>7</v>
      </c>
      <c r="G10" s="23">
        <f t="shared" si="4"/>
        <v>57540143</v>
      </c>
      <c r="H10" s="24">
        <f t="shared" si="5"/>
        <v>1.3798653814928848E-2</v>
      </c>
      <c r="I10" s="58">
        <f t="shared" si="6"/>
        <v>14</v>
      </c>
      <c r="R10" s="50" t="str">
        <f t="shared" si="0"/>
        <v>Ⅴ．精神及び行動の障害</v>
      </c>
      <c r="S10" s="51">
        <v>304901570</v>
      </c>
      <c r="T10" s="51">
        <v>57540143</v>
      </c>
    </row>
    <row r="11" spans="2:20" ht="18.75" customHeight="1">
      <c r="B11" s="21" t="s">
        <v>10</v>
      </c>
      <c r="C11" s="22"/>
      <c r="D11" s="23">
        <f t="shared" si="1"/>
        <v>331796337</v>
      </c>
      <c r="E11" s="24">
        <f t="shared" si="2"/>
        <v>7.1795771285385349E-2</v>
      </c>
      <c r="F11" s="56">
        <f t="shared" si="3"/>
        <v>6</v>
      </c>
      <c r="G11" s="23">
        <f t="shared" si="4"/>
        <v>290384840</v>
      </c>
      <c r="H11" s="24">
        <f t="shared" si="5"/>
        <v>6.9636946857492221E-2</v>
      </c>
      <c r="I11" s="58">
        <f t="shared" si="6"/>
        <v>8</v>
      </c>
      <c r="R11" s="50" t="str">
        <f t="shared" si="0"/>
        <v>Ⅵ．神経系の疾患</v>
      </c>
      <c r="S11" s="51">
        <v>331796337</v>
      </c>
      <c r="T11" s="51">
        <v>290384840</v>
      </c>
    </row>
    <row r="12" spans="2:20" ht="18.75" customHeight="1">
      <c r="B12" s="21" t="s">
        <v>11</v>
      </c>
      <c r="C12" s="22"/>
      <c r="D12" s="23">
        <f t="shared" si="1"/>
        <v>45328835</v>
      </c>
      <c r="E12" s="24">
        <f t="shared" si="2"/>
        <v>9.8084828172559681E-3</v>
      </c>
      <c r="F12" s="56">
        <f t="shared" si="3"/>
        <v>14</v>
      </c>
      <c r="G12" s="23">
        <f t="shared" si="4"/>
        <v>297784355</v>
      </c>
      <c r="H12" s="24">
        <f t="shared" si="5"/>
        <v>7.1411418392666778E-2</v>
      </c>
      <c r="I12" s="58">
        <f t="shared" si="6"/>
        <v>7</v>
      </c>
      <c r="R12" s="50" t="str">
        <f t="shared" si="0"/>
        <v>Ⅶ．眼及び付属器の疾患</v>
      </c>
      <c r="S12" s="51">
        <v>45328835</v>
      </c>
      <c r="T12" s="51">
        <v>297784355</v>
      </c>
    </row>
    <row r="13" spans="2:20" ht="18.75" customHeight="1">
      <c r="B13" s="21" t="s">
        <v>12</v>
      </c>
      <c r="C13" s="22"/>
      <c r="D13" s="23">
        <f t="shared" si="1"/>
        <v>8702866</v>
      </c>
      <c r="E13" s="24">
        <f t="shared" si="2"/>
        <v>1.8831702077029152E-3</v>
      </c>
      <c r="F13" s="56">
        <f t="shared" si="3"/>
        <v>18</v>
      </c>
      <c r="G13" s="23">
        <f t="shared" si="4"/>
        <v>21660376</v>
      </c>
      <c r="H13" s="24">
        <f t="shared" si="5"/>
        <v>5.1943567454323719E-3</v>
      </c>
      <c r="I13" s="58">
        <f t="shared" si="6"/>
        <v>15</v>
      </c>
      <c r="R13" s="50" t="str">
        <f t="shared" si="0"/>
        <v>Ⅷ．耳及び乳様突起の疾患</v>
      </c>
      <c r="S13" s="51">
        <v>8702866</v>
      </c>
      <c r="T13" s="51">
        <v>21660376</v>
      </c>
    </row>
    <row r="14" spans="2:20" ht="18.75" customHeight="1">
      <c r="B14" s="21" t="s">
        <v>13</v>
      </c>
      <c r="C14" s="22"/>
      <c r="D14" s="23">
        <f t="shared" si="1"/>
        <v>1040873127</v>
      </c>
      <c r="E14" s="24">
        <f t="shared" si="2"/>
        <v>0.22522939716237994</v>
      </c>
      <c r="F14" s="56">
        <f t="shared" si="3"/>
        <v>1</v>
      </c>
      <c r="G14" s="23">
        <f t="shared" si="4"/>
        <v>714372917</v>
      </c>
      <c r="H14" s="24">
        <f t="shared" si="5"/>
        <v>0.1713131748116076</v>
      </c>
      <c r="I14" s="58">
        <f t="shared" si="6"/>
        <v>1</v>
      </c>
      <c r="R14" s="50" t="str">
        <f t="shared" si="0"/>
        <v>Ⅸ．循環器系の疾患</v>
      </c>
      <c r="S14" s="51">
        <v>1040873127</v>
      </c>
      <c r="T14" s="51">
        <v>714372917</v>
      </c>
    </row>
    <row r="15" spans="2:20" ht="18.75" customHeight="1">
      <c r="B15" s="21" t="s">
        <v>2</v>
      </c>
      <c r="C15" s="22"/>
      <c r="D15" s="23">
        <f t="shared" si="1"/>
        <v>360875462</v>
      </c>
      <c r="E15" s="24">
        <f t="shared" si="2"/>
        <v>7.8088059580536523E-2</v>
      </c>
      <c r="F15" s="56">
        <f t="shared" si="3"/>
        <v>5</v>
      </c>
      <c r="G15" s="23">
        <f t="shared" si="4"/>
        <v>235172112</v>
      </c>
      <c r="H15" s="24">
        <f t="shared" si="5"/>
        <v>5.6396428497121988E-2</v>
      </c>
      <c r="I15" s="58">
        <f t="shared" si="6"/>
        <v>9</v>
      </c>
      <c r="R15" s="50" t="str">
        <f t="shared" si="0"/>
        <v>Ⅹ．呼吸器系の疾患</v>
      </c>
      <c r="S15" s="51">
        <v>360875462</v>
      </c>
      <c r="T15" s="51">
        <v>235172112</v>
      </c>
    </row>
    <row r="16" spans="2:20" ht="18.75" customHeight="1">
      <c r="B16" s="21" t="s">
        <v>15</v>
      </c>
      <c r="C16" s="22" t="s">
        <v>3</v>
      </c>
      <c r="D16" s="23">
        <f t="shared" si="1"/>
        <v>245240662</v>
      </c>
      <c r="E16" s="24">
        <f t="shared" si="2"/>
        <v>5.3066416097379929E-2</v>
      </c>
      <c r="F16" s="56">
        <f t="shared" si="3"/>
        <v>8</v>
      </c>
      <c r="G16" s="23">
        <f t="shared" si="4"/>
        <v>397385283</v>
      </c>
      <c r="H16" s="24">
        <f t="shared" si="5"/>
        <v>9.5296634060581489E-2</v>
      </c>
      <c r="I16" s="58">
        <f t="shared" si="6"/>
        <v>5</v>
      </c>
      <c r="R16" s="50" t="str">
        <f t="shared" si="0"/>
        <v>ⅩⅠ．消化器系の疾患</v>
      </c>
      <c r="S16" s="51">
        <v>245240662</v>
      </c>
      <c r="T16" s="51">
        <v>397385283</v>
      </c>
    </row>
    <row r="17" spans="2:20" ht="18.75" customHeight="1">
      <c r="B17" s="21" t="s">
        <v>17</v>
      </c>
      <c r="C17" s="22"/>
      <c r="D17" s="23">
        <f t="shared" si="1"/>
        <v>34658542</v>
      </c>
      <c r="E17" s="24">
        <f t="shared" si="2"/>
        <v>7.4995907942073583E-3</v>
      </c>
      <c r="F17" s="56">
        <f t="shared" si="3"/>
        <v>16</v>
      </c>
      <c r="G17" s="23">
        <f t="shared" si="4"/>
        <v>89804186</v>
      </c>
      <c r="H17" s="24">
        <f t="shared" si="5"/>
        <v>2.1535867120550601E-2</v>
      </c>
      <c r="I17" s="58">
        <f t="shared" si="6"/>
        <v>10</v>
      </c>
      <c r="R17" s="50" t="str">
        <f t="shared" si="0"/>
        <v>ⅩⅡ．皮膚及び皮下組織の疾患</v>
      </c>
      <c r="S17" s="51">
        <v>34658542</v>
      </c>
      <c r="T17" s="51">
        <v>89804186</v>
      </c>
    </row>
    <row r="18" spans="2:20" ht="18.75" customHeight="1">
      <c r="B18" s="21" t="s">
        <v>18</v>
      </c>
      <c r="C18" s="22"/>
      <c r="D18" s="23">
        <f t="shared" si="1"/>
        <v>618765778</v>
      </c>
      <c r="E18" s="24">
        <f t="shared" si="2"/>
        <v>0.13389167185565259</v>
      </c>
      <c r="F18" s="56">
        <f t="shared" si="3"/>
        <v>2</v>
      </c>
      <c r="G18" s="23">
        <f t="shared" si="4"/>
        <v>543172266</v>
      </c>
      <c r="H18" s="24">
        <f t="shared" si="5"/>
        <v>0.13025768914763466</v>
      </c>
      <c r="I18" s="58">
        <f t="shared" si="6"/>
        <v>2</v>
      </c>
      <c r="R18" s="50" t="str">
        <f t="shared" si="0"/>
        <v>ⅩⅢ．筋骨格系及び結合組織の疾患</v>
      </c>
      <c r="S18" s="51">
        <v>618765778</v>
      </c>
      <c r="T18" s="51">
        <v>543172266</v>
      </c>
    </row>
    <row r="19" spans="2:20" ht="18.75" customHeight="1">
      <c r="B19" s="21" t="s">
        <v>19</v>
      </c>
      <c r="C19" s="22"/>
      <c r="D19" s="23">
        <f t="shared" si="1"/>
        <v>200582715</v>
      </c>
      <c r="E19" s="24">
        <f t="shared" si="2"/>
        <v>4.3403103422270856E-2</v>
      </c>
      <c r="F19" s="56">
        <f t="shared" si="3"/>
        <v>9</v>
      </c>
      <c r="G19" s="23">
        <f t="shared" si="4"/>
        <v>384805814</v>
      </c>
      <c r="H19" s="24">
        <f t="shared" si="5"/>
        <v>9.2279962066793966E-2</v>
      </c>
      <c r="I19" s="58">
        <f t="shared" si="6"/>
        <v>6</v>
      </c>
      <c r="R19" s="50" t="str">
        <f t="shared" si="0"/>
        <v>ⅩⅣ．腎尿路生殖器系の疾患</v>
      </c>
      <c r="S19" s="51">
        <v>200582715</v>
      </c>
      <c r="T19" s="51">
        <v>384805814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14003</v>
      </c>
      <c r="H20" s="24">
        <f t="shared" si="5"/>
        <v>3.358047778408348E-6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14003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2229020</v>
      </c>
      <c r="E22" s="24">
        <f t="shared" si="2"/>
        <v>4.8232663313142499E-4</v>
      </c>
      <c r="F22" s="56">
        <f t="shared" si="3"/>
        <v>19</v>
      </c>
      <c r="G22" s="23">
        <f t="shared" si="4"/>
        <v>784078</v>
      </c>
      <c r="H22" s="24">
        <f t="shared" si="5"/>
        <v>1.8802909276575454E-4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2229020</v>
      </c>
      <c r="T22" s="51">
        <v>784078</v>
      </c>
    </row>
    <row r="23" spans="2:20" ht="18.75" customHeight="1">
      <c r="B23" s="21" t="s">
        <v>24</v>
      </c>
      <c r="C23" s="22"/>
      <c r="D23" s="23">
        <f t="shared" si="1"/>
        <v>94414840</v>
      </c>
      <c r="E23" s="24">
        <f t="shared" si="2"/>
        <v>2.0429961101668982E-2</v>
      </c>
      <c r="F23" s="56">
        <f t="shared" si="3"/>
        <v>10</v>
      </c>
      <c r="G23" s="23">
        <f t="shared" si="4"/>
        <v>70935559</v>
      </c>
      <c r="H23" s="24">
        <f t="shared" si="5"/>
        <v>1.7010997379854623E-2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94414840</v>
      </c>
      <c r="T23" s="51">
        <v>70935559</v>
      </c>
    </row>
    <row r="24" spans="2:20" ht="18.75" customHeight="1">
      <c r="B24" s="21" t="s">
        <v>25</v>
      </c>
      <c r="C24" s="22"/>
      <c r="D24" s="23">
        <f t="shared" si="1"/>
        <v>552779491</v>
      </c>
      <c r="E24" s="24">
        <f t="shared" si="2"/>
        <v>0.11961322498592783</v>
      </c>
      <c r="F24" s="56">
        <f t="shared" si="3"/>
        <v>3</v>
      </c>
      <c r="G24" s="23">
        <f t="shared" si="4"/>
        <v>61021021</v>
      </c>
      <c r="H24" s="24">
        <f t="shared" si="5"/>
        <v>1.4633400271745993E-2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552779491</v>
      </c>
      <c r="T24" s="51">
        <v>61021021</v>
      </c>
    </row>
    <row r="25" spans="2:20" ht="18.75" customHeight="1">
      <c r="B25" s="21" t="s">
        <v>26</v>
      </c>
      <c r="C25" s="22"/>
      <c r="D25" s="23">
        <f t="shared" si="1"/>
        <v>36208261</v>
      </c>
      <c r="E25" s="24">
        <f t="shared" si="2"/>
        <v>7.8349268376568561E-3</v>
      </c>
      <c r="F25" s="56">
        <f t="shared" si="3"/>
        <v>15</v>
      </c>
      <c r="G25" s="23">
        <f t="shared" si="4"/>
        <v>11173992</v>
      </c>
      <c r="H25" s="24">
        <f t="shared" si="5"/>
        <v>2.6796257238843571E-3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36208261</v>
      </c>
      <c r="T25" s="51">
        <v>11173992</v>
      </c>
    </row>
    <row r="26" spans="2:20" ht="18.75" customHeight="1">
      <c r="B26" s="21" t="s">
        <v>27</v>
      </c>
      <c r="C26" s="22"/>
      <c r="D26" s="23">
        <f t="shared" si="1"/>
        <v>34451454</v>
      </c>
      <c r="E26" s="24">
        <f t="shared" si="2"/>
        <v>7.4547800442805196E-3</v>
      </c>
      <c r="F26" s="56">
        <f t="shared" si="3"/>
        <v>17</v>
      </c>
      <c r="G26" s="23">
        <f t="shared" si="4"/>
        <v>7168632</v>
      </c>
      <c r="H26" s="24">
        <f t="shared" si="5"/>
        <v>1.7191036750572729E-3</v>
      </c>
      <c r="I26" s="58">
        <f t="shared" si="6"/>
        <v>18</v>
      </c>
      <c r="R26" s="50" t="str">
        <f t="shared" si="0"/>
        <v>ⅩⅩⅡ．特殊目的用コード</v>
      </c>
      <c r="S26" s="51">
        <v>34451454</v>
      </c>
      <c r="T26" s="51">
        <v>7168632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206465</v>
      </c>
      <c r="H27" s="24">
        <f t="shared" si="5"/>
        <v>4.9512199854965337E-5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206465</v>
      </c>
    </row>
    <row r="28" spans="2:20" ht="18.75" customHeight="1" thickTop="1">
      <c r="B28" s="27" t="s">
        <v>29</v>
      </c>
      <c r="C28" s="28"/>
      <c r="D28" s="29">
        <f>S28</f>
        <v>4621391080</v>
      </c>
      <c r="E28" s="30"/>
      <c r="F28" s="31"/>
      <c r="G28" s="29">
        <f>T28</f>
        <v>4169982360</v>
      </c>
      <c r="H28" s="30"/>
      <c r="I28" s="32"/>
      <c r="R28" s="52" t="s">
        <v>130</v>
      </c>
      <c r="S28" s="53">
        <f>SUM(S6:S27)</f>
        <v>4621391080</v>
      </c>
      <c r="T28" s="53">
        <f>SUM(T6:T27)</f>
        <v>4169982360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7" priority="1" stopIfTrue="1" operator="equal">
      <formula>0</formula>
    </cfRule>
    <cfRule type="expression" dxfId="146" priority="2" stopIfTrue="1">
      <formula>$F6&lt;=5</formula>
    </cfRule>
  </conditionalFormatting>
  <conditionalFormatting sqref="G6:I27">
    <cfRule type="cellIs" dxfId="145" priority="3" stopIfTrue="1" operator="equal">
      <formula>0</formula>
    </cfRule>
    <cfRule type="expression" dxfId="14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788E-AD8A-4507-89A2-0936A367493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493326582</v>
      </c>
      <c r="E6" s="20">
        <f>IFERROR(S6/$S$28,"-")</f>
        <v>1.9918066126351934E-2</v>
      </c>
      <c r="F6" s="55">
        <f>_xlfn.IFS(D6&gt;0,RANK(D6,$D$6:$D$27),D6=0,"")</f>
        <v>11</v>
      </c>
      <c r="G6" s="19">
        <f>T6</f>
        <v>425873552</v>
      </c>
      <c r="H6" s="20">
        <f>IFERROR(T6/$T$28,"-")</f>
        <v>1.8091439570930148E-2</v>
      </c>
      <c r="I6" s="57">
        <f>_xlfn.IFS(G6&gt;0,RANK(G6,$G$6:$G$27),G6=0,"")</f>
        <v>12</v>
      </c>
      <c r="R6" s="50" t="str">
        <f>B6</f>
        <v>Ⅰ．感染症及び寄生虫症</v>
      </c>
      <c r="S6" s="51">
        <v>493326582</v>
      </c>
      <c r="T6" s="51">
        <v>425873552</v>
      </c>
    </row>
    <row r="7" spans="2:20" ht="18.75" customHeight="1">
      <c r="B7" s="21" t="s">
        <v>6</v>
      </c>
      <c r="C7" s="22"/>
      <c r="D7" s="23">
        <f>S7</f>
        <v>3290158596</v>
      </c>
      <c r="E7" s="24">
        <f>IFERROR(S7/$S$28,"-")</f>
        <v>0.13284018918184554</v>
      </c>
      <c r="F7" s="56">
        <f>_xlfn.IFS(D7&gt;0,RANK(D7,$D$6:$D$27),D7=0,"")</f>
        <v>2</v>
      </c>
      <c r="G7" s="23">
        <f>T7</f>
        <v>2566581425</v>
      </c>
      <c r="H7" s="24">
        <f>IFERROR(T7/$T$28,"-")</f>
        <v>0.1090303742418343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3290158596</v>
      </c>
      <c r="T7" s="51">
        <v>2566581425</v>
      </c>
    </row>
    <row r="8" spans="2:20" ht="18.75" customHeight="1">
      <c r="B8" s="21" t="s">
        <v>7</v>
      </c>
      <c r="C8" s="22"/>
      <c r="D8" s="23">
        <f t="shared" ref="D8:D27" si="1">S8</f>
        <v>393182014</v>
      </c>
      <c r="E8" s="24">
        <f t="shared" ref="E8:E27" si="2">IFERROR(S8/$S$28,"-")</f>
        <v>1.5874728101605177E-2</v>
      </c>
      <c r="F8" s="56">
        <f t="shared" ref="F8:F27" si="3">_xlfn.IFS(D8&gt;0,RANK(D8,$D$6:$D$27),D8=0,"")</f>
        <v>14</v>
      </c>
      <c r="G8" s="23">
        <f t="shared" ref="G8:G27" si="4">T8</f>
        <v>234307953</v>
      </c>
      <c r="H8" s="24">
        <f t="shared" ref="H8:H27" si="5">IFERROR(T8/$T$28,"-")</f>
        <v>9.9535839987730471E-3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393182014</v>
      </c>
      <c r="T8" s="51">
        <v>234307953</v>
      </c>
    </row>
    <row r="9" spans="2:20" ht="18.75" customHeight="1">
      <c r="B9" s="21" t="s">
        <v>1</v>
      </c>
      <c r="C9" s="22"/>
      <c r="D9" s="23">
        <f t="shared" si="1"/>
        <v>525046625</v>
      </c>
      <c r="E9" s="24">
        <f t="shared" si="2"/>
        <v>2.1198763208279552E-2</v>
      </c>
      <c r="F9" s="56">
        <f t="shared" si="3"/>
        <v>10</v>
      </c>
      <c r="G9" s="23">
        <f t="shared" si="4"/>
        <v>2860783025</v>
      </c>
      <c r="H9" s="24">
        <f t="shared" si="5"/>
        <v>0.12152828692759546</v>
      </c>
      <c r="I9" s="58">
        <f t="shared" si="6"/>
        <v>3</v>
      </c>
      <c r="R9" s="50" t="str">
        <f t="shared" si="0"/>
        <v>Ⅳ．内分泌，栄養及び代謝疾患</v>
      </c>
      <c r="S9" s="51">
        <v>525046625</v>
      </c>
      <c r="T9" s="51">
        <v>2860783025</v>
      </c>
    </row>
    <row r="10" spans="2:20" ht="18.75" customHeight="1">
      <c r="B10" s="21" t="s">
        <v>9</v>
      </c>
      <c r="C10" s="22"/>
      <c r="D10" s="23">
        <f t="shared" si="1"/>
        <v>1047687094</v>
      </c>
      <c r="E10" s="24">
        <f t="shared" si="2"/>
        <v>4.2300377841827899E-2</v>
      </c>
      <c r="F10" s="56">
        <f t="shared" si="3"/>
        <v>9</v>
      </c>
      <c r="G10" s="23">
        <f t="shared" si="4"/>
        <v>364505198</v>
      </c>
      <c r="H10" s="24">
        <f t="shared" si="5"/>
        <v>1.5484464184117561E-2</v>
      </c>
      <c r="I10" s="58">
        <f t="shared" si="6"/>
        <v>13</v>
      </c>
      <c r="R10" s="50" t="str">
        <f t="shared" si="0"/>
        <v>Ⅴ．精神及び行動の障害</v>
      </c>
      <c r="S10" s="51">
        <v>1047687094</v>
      </c>
      <c r="T10" s="51">
        <v>364505198</v>
      </c>
    </row>
    <row r="11" spans="2:20" ht="18.75" customHeight="1">
      <c r="B11" s="21" t="s">
        <v>10</v>
      </c>
      <c r="C11" s="22"/>
      <c r="D11" s="23">
        <f t="shared" si="1"/>
        <v>1686712163</v>
      </c>
      <c r="E11" s="24">
        <f t="shared" si="2"/>
        <v>6.8101021969167064E-2</v>
      </c>
      <c r="F11" s="56">
        <f t="shared" si="3"/>
        <v>6</v>
      </c>
      <c r="G11" s="23">
        <f t="shared" si="4"/>
        <v>1644906515</v>
      </c>
      <c r="H11" s="24">
        <f t="shared" si="5"/>
        <v>6.9876907537925248E-2</v>
      </c>
      <c r="I11" s="58">
        <f t="shared" si="6"/>
        <v>8</v>
      </c>
      <c r="R11" s="50" t="str">
        <f t="shared" si="0"/>
        <v>Ⅵ．神経系の疾患</v>
      </c>
      <c r="S11" s="51">
        <v>1686712163</v>
      </c>
      <c r="T11" s="51">
        <v>1644906515</v>
      </c>
    </row>
    <row r="12" spans="2:20" ht="18.75" customHeight="1">
      <c r="B12" s="21" t="s">
        <v>11</v>
      </c>
      <c r="C12" s="22"/>
      <c r="D12" s="23">
        <f t="shared" si="1"/>
        <v>411339649</v>
      </c>
      <c r="E12" s="24">
        <f t="shared" si="2"/>
        <v>1.6607842812679397E-2</v>
      </c>
      <c r="F12" s="56">
        <f t="shared" si="3"/>
        <v>13</v>
      </c>
      <c r="G12" s="23">
        <f t="shared" si="4"/>
        <v>1736359382</v>
      </c>
      <c r="H12" s="24">
        <f t="shared" si="5"/>
        <v>7.3761896425234258E-2</v>
      </c>
      <c r="I12" s="58">
        <f t="shared" si="6"/>
        <v>7</v>
      </c>
      <c r="R12" s="50" t="str">
        <f t="shared" si="0"/>
        <v>Ⅶ．眼及び付属器の疾患</v>
      </c>
      <c r="S12" s="51">
        <v>411339649</v>
      </c>
      <c r="T12" s="51">
        <v>1736359382</v>
      </c>
    </row>
    <row r="13" spans="2:20" ht="18.75" customHeight="1">
      <c r="B13" s="21" t="s">
        <v>12</v>
      </c>
      <c r="C13" s="22"/>
      <c r="D13" s="23">
        <f t="shared" si="1"/>
        <v>39514366</v>
      </c>
      <c r="E13" s="24">
        <f t="shared" si="2"/>
        <v>1.5953929580240468E-3</v>
      </c>
      <c r="F13" s="56">
        <f t="shared" si="3"/>
        <v>18</v>
      </c>
      <c r="G13" s="23">
        <f t="shared" si="4"/>
        <v>102349924</v>
      </c>
      <c r="H13" s="24">
        <f t="shared" si="5"/>
        <v>4.3479043402425074E-3</v>
      </c>
      <c r="I13" s="58">
        <f t="shared" si="6"/>
        <v>16</v>
      </c>
      <c r="R13" s="50" t="str">
        <f t="shared" si="0"/>
        <v>Ⅷ．耳及び乳様突起の疾患</v>
      </c>
      <c r="S13" s="51">
        <v>39514366</v>
      </c>
      <c r="T13" s="51">
        <v>102349924</v>
      </c>
    </row>
    <row r="14" spans="2:20" ht="18.75" customHeight="1">
      <c r="B14" s="21" t="s">
        <v>13</v>
      </c>
      <c r="C14" s="22"/>
      <c r="D14" s="23">
        <f t="shared" si="1"/>
        <v>5072010935</v>
      </c>
      <c r="E14" s="24">
        <f t="shared" si="2"/>
        <v>0.20478249679420293</v>
      </c>
      <c r="F14" s="56">
        <f t="shared" si="3"/>
        <v>1</v>
      </c>
      <c r="G14" s="23">
        <f t="shared" si="4"/>
        <v>3928110159</v>
      </c>
      <c r="H14" s="24">
        <f t="shared" si="5"/>
        <v>0.16686917333975534</v>
      </c>
      <c r="I14" s="58">
        <f t="shared" si="6"/>
        <v>1</v>
      </c>
      <c r="R14" s="50" t="str">
        <f t="shared" si="0"/>
        <v>Ⅸ．循環器系の疾患</v>
      </c>
      <c r="S14" s="51">
        <v>5072010935</v>
      </c>
      <c r="T14" s="51">
        <v>3928110159</v>
      </c>
    </row>
    <row r="15" spans="2:20" ht="18.75" customHeight="1">
      <c r="B15" s="21" t="s">
        <v>2</v>
      </c>
      <c r="C15" s="22"/>
      <c r="D15" s="23">
        <f t="shared" si="1"/>
        <v>1886752410</v>
      </c>
      <c r="E15" s="24">
        <f t="shared" si="2"/>
        <v>7.6177649122572258E-2</v>
      </c>
      <c r="F15" s="56">
        <f t="shared" si="3"/>
        <v>5</v>
      </c>
      <c r="G15" s="23">
        <f t="shared" si="4"/>
        <v>1138010560</v>
      </c>
      <c r="H15" s="24">
        <f t="shared" si="5"/>
        <v>4.8343573299241591E-2</v>
      </c>
      <c r="I15" s="58">
        <f t="shared" si="6"/>
        <v>9</v>
      </c>
      <c r="R15" s="50" t="str">
        <f t="shared" si="0"/>
        <v>Ⅹ．呼吸器系の疾患</v>
      </c>
      <c r="S15" s="51">
        <v>1886752410</v>
      </c>
      <c r="T15" s="51">
        <v>1138010560</v>
      </c>
    </row>
    <row r="16" spans="2:20" ht="18.75" customHeight="1">
      <c r="B16" s="21" t="s">
        <v>15</v>
      </c>
      <c r="C16" s="22" t="s">
        <v>3</v>
      </c>
      <c r="D16" s="23">
        <f t="shared" si="1"/>
        <v>1623821511</v>
      </c>
      <c r="E16" s="24">
        <f t="shared" si="2"/>
        <v>6.5561811209051593E-2</v>
      </c>
      <c r="F16" s="56">
        <f t="shared" si="3"/>
        <v>7</v>
      </c>
      <c r="G16" s="23">
        <f t="shared" si="4"/>
        <v>2054021781</v>
      </c>
      <c r="H16" s="24">
        <f t="shared" si="5"/>
        <v>8.7256442091374148E-2</v>
      </c>
      <c r="I16" s="58">
        <f t="shared" si="6"/>
        <v>6</v>
      </c>
      <c r="R16" s="50" t="str">
        <f t="shared" si="0"/>
        <v>ⅩⅠ．消化器系の疾患</v>
      </c>
      <c r="S16" s="51">
        <v>1623821511</v>
      </c>
      <c r="T16" s="51">
        <v>2054021781</v>
      </c>
    </row>
    <row r="17" spans="2:20" ht="18.75" customHeight="1">
      <c r="B17" s="21" t="s">
        <v>17</v>
      </c>
      <c r="C17" s="22"/>
      <c r="D17" s="23">
        <f t="shared" si="1"/>
        <v>309944279</v>
      </c>
      <c r="E17" s="24">
        <f t="shared" si="2"/>
        <v>1.2514003643546765E-2</v>
      </c>
      <c r="F17" s="56">
        <f t="shared" si="3"/>
        <v>15</v>
      </c>
      <c r="G17" s="23">
        <f t="shared" si="4"/>
        <v>544226129</v>
      </c>
      <c r="H17" s="24">
        <f t="shared" si="5"/>
        <v>2.3119149051370851E-2</v>
      </c>
      <c r="I17" s="58">
        <f t="shared" si="6"/>
        <v>10</v>
      </c>
      <c r="R17" s="50" t="str">
        <f t="shared" si="0"/>
        <v>ⅩⅡ．皮膚及び皮下組織の疾患</v>
      </c>
      <c r="S17" s="51">
        <v>309944279</v>
      </c>
      <c r="T17" s="51">
        <v>544226129</v>
      </c>
    </row>
    <row r="18" spans="2:20" ht="18.75" customHeight="1">
      <c r="B18" s="21" t="s">
        <v>18</v>
      </c>
      <c r="C18" s="22"/>
      <c r="D18" s="23">
        <f t="shared" si="1"/>
        <v>2993547215</v>
      </c>
      <c r="E18" s="24">
        <f t="shared" si="2"/>
        <v>0.12086450144040012</v>
      </c>
      <c r="F18" s="56">
        <f t="shared" si="3"/>
        <v>3</v>
      </c>
      <c r="G18" s="23">
        <f t="shared" si="4"/>
        <v>2905581446</v>
      </c>
      <c r="H18" s="24">
        <f t="shared" si="5"/>
        <v>0.1234313586787959</v>
      </c>
      <c r="I18" s="58">
        <f t="shared" si="6"/>
        <v>2</v>
      </c>
      <c r="R18" s="50" t="str">
        <f t="shared" si="0"/>
        <v>ⅩⅢ．筋骨格系及び結合組織の疾患</v>
      </c>
      <c r="S18" s="51">
        <v>2993547215</v>
      </c>
      <c r="T18" s="51">
        <v>2905581446</v>
      </c>
    </row>
    <row r="19" spans="2:20" ht="18.75" customHeight="1">
      <c r="B19" s="21" t="s">
        <v>19</v>
      </c>
      <c r="C19" s="22"/>
      <c r="D19" s="23">
        <f t="shared" si="1"/>
        <v>1151945616</v>
      </c>
      <c r="E19" s="24">
        <f t="shared" si="2"/>
        <v>4.6509816804173772E-2</v>
      </c>
      <c r="F19" s="56">
        <f t="shared" si="3"/>
        <v>8</v>
      </c>
      <c r="G19" s="23">
        <f t="shared" si="4"/>
        <v>2133526266</v>
      </c>
      <c r="H19" s="24">
        <f t="shared" si="5"/>
        <v>9.0633854422430146E-2</v>
      </c>
      <c r="I19" s="58">
        <f t="shared" si="6"/>
        <v>5</v>
      </c>
      <c r="R19" s="50" t="str">
        <f t="shared" si="0"/>
        <v>ⅩⅣ．腎尿路生殖器系の疾患</v>
      </c>
      <c r="S19" s="51">
        <v>1151945616</v>
      </c>
      <c r="T19" s="51">
        <v>2133526266</v>
      </c>
    </row>
    <row r="20" spans="2:20" ht="18.75" customHeight="1">
      <c r="B20" s="21" t="s">
        <v>20</v>
      </c>
      <c r="C20" s="22" t="s">
        <v>3</v>
      </c>
      <c r="D20" s="23">
        <f t="shared" si="1"/>
        <v>24960</v>
      </c>
      <c r="E20" s="24">
        <f t="shared" si="2"/>
        <v>1.0077602721066107E-6</v>
      </c>
      <c r="F20" s="56">
        <f t="shared" si="3"/>
        <v>21</v>
      </c>
      <c r="G20" s="23">
        <f t="shared" si="4"/>
        <v>82950</v>
      </c>
      <c r="H20" s="24">
        <f t="shared" si="5"/>
        <v>3.523780486863048E-6</v>
      </c>
      <c r="I20" s="58">
        <f t="shared" si="6"/>
        <v>21</v>
      </c>
      <c r="R20" s="50" t="str">
        <f t="shared" si="0"/>
        <v>ⅩⅤ．妊娠，分娩及び産じょく</v>
      </c>
      <c r="S20" s="51">
        <v>24960</v>
      </c>
      <c r="T20" s="51">
        <v>82950</v>
      </c>
    </row>
    <row r="21" spans="2:20" ht="18.75" customHeight="1">
      <c r="B21" s="21" t="s">
        <v>22</v>
      </c>
      <c r="C21" s="22" t="s">
        <v>3</v>
      </c>
      <c r="D21" s="23">
        <f t="shared" si="1"/>
        <v>929</v>
      </c>
      <c r="E21" s="24">
        <f t="shared" si="2"/>
        <v>3.7508385127685956E-8</v>
      </c>
      <c r="F21" s="56">
        <f t="shared" si="3"/>
        <v>22</v>
      </c>
      <c r="G21" s="23">
        <f t="shared" si="4"/>
        <v>11139</v>
      </c>
      <c r="H21" s="24">
        <f t="shared" si="5"/>
        <v>4.7319337966446648E-7</v>
      </c>
      <c r="I21" s="58">
        <f t="shared" si="6"/>
        <v>22</v>
      </c>
      <c r="R21" s="50" t="str">
        <f t="shared" si="0"/>
        <v>ⅩⅥ．周産期に発生した病態</v>
      </c>
      <c r="S21" s="51">
        <v>929</v>
      </c>
      <c r="T21" s="51">
        <v>11139</v>
      </c>
    </row>
    <row r="22" spans="2:20" ht="18.75" customHeight="1">
      <c r="B22" s="21" t="s">
        <v>23</v>
      </c>
      <c r="C22" s="22"/>
      <c r="D22" s="23">
        <f t="shared" si="1"/>
        <v>14608953</v>
      </c>
      <c r="E22" s="24">
        <f t="shared" si="2"/>
        <v>5.8983663663752758E-4</v>
      </c>
      <c r="F22" s="56">
        <f t="shared" si="3"/>
        <v>19</v>
      </c>
      <c r="G22" s="23">
        <f t="shared" si="4"/>
        <v>9215184</v>
      </c>
      <c r="H22" s="24">
        <f t="shared" si="5"/>
        <v>3.9146818037435289E-4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14608953</v>
      </c>
      <c r="T22" s="51">
        <v>9215184</v>
      </c>
    </row>
    <row r="23" spans="2:20" ht="18.75" customHeight="1">
      <c r="B23" s="21" t="s">
        <v>24</v>
      </c>
      <c r="C23" s="22"/>
      <c r="D23" s="23">
        <f t="shared" si="1"/>
        <v>442883988</v>
      </c>
      <c r="E23" s="24">
        <f t="shared" si="2"/>
        <v>1.7881445843691543E-2</v>
      </c>
      <c r="F23" s="56">
        <f t="shared" si="3"/>
        <v>12</v>
      </c>
      <c r="G23" s="23">
        <f t="shared" si="4"/>
        <v>429894059</v>
      </c>
      <c r="H23" s="24">
        <f t="shared" si="5"/>
        <v>1.8262233833906592E-2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442883988</v>
      </c>
      <c r="T23" s="51">
        <v>429894059</v>
      </c>
    </row>
    <row r="24" spans="2:20" ht="18.75" customHeight="1">
      <c r="B24" s="21" t="s">
        <v>25</v>
      </c>
      <c r="C24" s="22"/>
      <c r="D24" s="23">
        <f t="shared" si="1"/>
        <v>2906588014</v>
      </c>
      <c r="E24" s="24">
        <f t="shared" si="2"/>
        <v>0.11735352275202136</v>
      </c>
      <c r="F24" s="56">
        <f t="shared" si="3"/>
        <v>4</v>
      </c>
      <c r="G24" s="23">
        <f t="shared" si="4"/>
        <v>329277195</v>
      </c>
      <c r="H24" s="24">
        <f t="shared" si="5"/>
        <v>1.398795122977696E-2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2906588014</v>
      </c>
      <c r="T24" s="51">
        <v>329277195</v>
      </c>
    </row>
    <row r="25" spans="2:20" ht="18.75" customHeight="1">
      <c r="B25" s="21" t="s">
        <v>26</v>
      </c>
      <c r="C25" s="22"/>
      <c r="D25" s="23">
        <f t="shared" si="1"/>
        <v>225571195</v>
      </c>
      <c r="E25" s="24">
        <f t="shared" si="2"/>
        <v>9.107439457236112E-3</v>
      </c>
      <c r="F25" s="56">
        <f t="shared" si="3"/>
        <v>17</v>
      </c>
      <c r="G25" s="23">
        <f t="shared" si="4"/>
        <v>73576554</v>
      </c>
      <c r="H25" s="24">
        <f t="shared" si="5"/>
        <v>3.1255892136928913E-3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225571195</v>
      </c>
      <c r="T25" s="51">
        <v>73576554</v>
      </c>
    </row>
    <row r="26" spans="2:20" ht="18.75" customHeight="1">
      <c r="B26" s="21" t="s">
        <v>27</v>
      </c>
      <c r="C26" s="22"/>
      <c r="D26" s="23">
        <f t="shared" si="1"/>
        <v>250043203</v>
      </c>
      <c r="E26" s="24">
        <f t="shared" si="2"/>
        <v>1.0095497047022776E-2</v>
      </c>
      <c r="F26" s="56">
        <f t="shared" si="3"/>
        <v>16</v>
      </c>
      <c r="G26" s="23">
        <f t="shared" si="4"/>
        <v>53241171</v>
      </c>
      <c r="H26" s="24">
        <f t="shared" si="5"/>
        <v>2.2617263347503172E-3</v>
      </c>
      <c r="I26" s="58">
        <f t="shared" si="6"/>
        <v>18</v>
      </c>
      <c r="R26" s="50" t="str">
        <f t="shared" si="0"/>
        <v>ⅩⅩⅡ．特殊目的用コード</v>
      </c>
      <c r="S26" s="51">
        <v>250043203</v>
      </c>
      <c r="T26" s="51">
        <v>53241171</v>
      </c>
    </row>
    <row r="27" spans="2:20" ht="18.75" customHeight="1" thickBot="1">
      <c r="B27" s="25" t="s">
        <v>28</v>
      </c>
      <c r="C27" s="26"/>
      <c r="D27" s="23">
        <f t="shared" si="1"/>
        <v>3084873</v>
      </c>
      <c r="E27" s="24">
        <f t="shared" si="2"/>
        <v>1.2455178100538209E-4</v>
      </c>
      <c r="F27" s="56">
        <f t="shared" si="3"/>
        <v>20</v>
      </c>
      <c r="G27" s="23">
        <f t="shared" si="4"/>
        <v>5617273</v>
      </c>
      <c r="H27" s="24">
        <f t="shared" si="5"/>
        <v>2.3862612401184634E-4</v>
      </c>
      <c r="I27" s="58">
        <f t="shared" si="6"/>
        <v>20</v>
      </c>
      <c r="R27" s="50" t="str">
        <f t="shared" si="0"/>
        <v>分類外</v>
      </c>
      <c r="S27" s="51">
        <v>3084873</v>
      </c>
      <c r="T27" s="51">
        <v>5617273</v>
      </c>
    </row>
    <row r="28" spans="2:20" ht="18.75" customHeight="1" thickTop="1">
      <c r="B28" s="27" t="s">
        <v>29</v>
      </c>
      <c r="C28" s="28"/>
      <c r="D28" s="29">
        <f>S28</f>
        <v>24767795170</v>
      </c>
      <c r="E28" s="30"/>
      <c r="F28" s="31"/>
      <c r="G28" s="29">
        <f>T28</f>
        <v>23540058840</v>
      </c>
      <c r="H28" s="30"/>
      <c r="I28" s="32"/>
      <c r="R28" s="52" t="s">
        <v>130</v>
      </c>
      <c r="S28" s="53">
        <f>SUM(S6:S27)</f>
        <v>24767795170</v>
      </c>
      <c r="T28" s="53">
        <f>SUM(T6:T27)</f>
        <v>23540058840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3" priority="1" stopIfTrue="1" operator="equal">
      <formula>0</formula>
    </cfRule>
    <cfRule type="expression" dxfId="142" priority="2" stopIfTrue="1">
      <formula>$F6&lt;=5</formula>
    </cfRule>
  </conditionalFormatting>
  <conditionalFormatting sqref="G6:I27">
    <cfRule type="cellIs" dxfId="141" priority="3" stopIfTrue="1" operator="equal">
      <formula>0</formula>
    </cfRule>
    <cfRule type="expression" dxfId="14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676AA-8270-4D0A-BB6B-3D31BFAB517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100492764</v>
      </c>
      <c r="E6" s="20">
        <f>IFERROR(S6/$S$28,"-")</f>
        <v>1.4996415620974007E-2</v>
      </c>
      <c r="F6" s="55">
        <f>_xlfn.IFS(D6&gt;0,RANK(D6,$D$6:$D$27),D6=0,"")</f>
        <v>12</v>
      </c>
      <c r="G6" s="19">
        <f>T6</f>
        <v>96572354</v>
      </c>
      <c r="H6" s="20">
        <f>IFERROR(T6/$T$28,"-")</f>
        <v>1.9975290152788112E-2</v>
      </c>
      <c r="I6" s="57">
        <f>_xlfn.IFS(G6&gt;0,RANK(G6,$G$6:$G$27),G6=0,"")</f>
        <v>10</v>
      </c>
      <c r="R6" s="50" t="str">
        <f>B6</f>
        <v>Ⅰ．感染症及び寄生虫症</v>
      </c>
      <c r="S6" s="51">
        <v>100492764</v>
      </c>
      <c r="T6" s="51">
        <v>96572354</v>
      </c>
    </row>
    <row r="7" spans="2:20" ht="18.75" customHeight="1">
      <c r="B7" s="21" t="s">
        <v>6</v>
      </c>
      <c r="C7" s="22"/>
      <c r="D7" s="23">
        <f>S7</f>
        <v>596769263</v>
      </c>
      <c r="E7" s="24">
        <f>IFERROR(S7/$S$28,"-")</f>
        <v>8.9055167173731492E-2</v>
      </c>
      <c r="F7" s="56">
        <f>_xlfn.IFS(D7&gt;0,RANK(D7,$D$6:$D$27),D7=0,"")</f>
        <v>6</v>
      </c>
      <c r="G7" s="23">
        <f>T7</f>
        <v>539449843</v>
      </c>
      <c r="H7" s="24">
        <f>IFERROR(T7/$T$28,"-")</f>
        <v>0.11158128274268837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596769263</v>
      </c>
      <c r="T7" s="51">
        <v>539449843</v>
      </c>
    </row>
    <row r="8" spans="2:20" ht="18.75" customHeight="1">
      <c r="B8" s="21" t="s">
        <v>7</v>
      </c>
      <c r="C8" s="22"/>
      <c r="D8" s="23">
        <f t="shared" ref="D8:D27" si="1">S8</f>
        <v>111965619</v>
      </c>
      <c r="E8" s="24">
        <f t="shared" ref="E8:E27" si="2">IFERROR(S8/$S$28,"-")</f>
        <v>1.6708496123995796E-2</v>
      </c>
      <c r="F8" s="56">
        <f t="shared" ref="F8:F27" si="3">_xlfn.IFS(D8&gt;0,RANK(D8,$D$6:$D$27),D8=0,"")</f>
        <v>10</v>
      </c>
      <c r="G8" s="23">
        <f t="shared" ref="G8:G27" si="4">T8</f>
        <v>33735031</v>
      </c>
      <c r="H8" s="24">
        <f t="shared" ref="H8:H27" si="5">IFERROR(T8/$T$28,"-")</f>
        <v>6.9778461912433209E-3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111965619</v>
      </c>
      <c r="T8" s="51">
        <v>33735031</v>
      </c>
    </row>
    <row r="9" spans="2:20" ht="18.75" customHeight="1">
      <c r="B9" s="21" t="s">
        <v>1</v>
      </c>
      <c r="C9" s="22"/>
      <c r="D9" s="23">
        <f t="shared" si="1"/>
        <v>101183148</v>
      </c>
      <c r="E9" s="24">
        <f t="shared" si="2"/>
        <v>1.5099440803981914E-2</v>
      </c>
      <c r="F9" s="56">
        <f t="shared" si="3"/>
        <v>11</v>
      </c>
      <c r="G9" s="23">
        <f t="shared" si="4"/>
        <v>618803747</v>
      </c>
      <c r="H9" s="24">
        <f t="shared" si="5"/>
        <v>0.12799506154688417</v>
      </c>
      <c r="I9" s="58">
        <f t="shared" si="6"/>
        <v>3</v>
      </c>
      <c r="R9" s="50" t="str">
        <f t="shared" si="0"/>
        <v>Ⅳ．内分泌，栄養及び代謝疾患</v>
      </c>
      <c r="S9" s="51">
        <v>101183148</v>
      </c>
      <c r="T9" s="51">
        <v>618803747</v>
      </c>
    </row>
    <row r="10" spans="2:20" ht="18.75" customHeight="1">
      <c r="B10" s="21" t="s">
        <v>9</v>
      </c>
      <c r="C10" s="22"/>
      <c r="D10" s="23">
        <f t="shared" si="1"/>
        <v>706834666</v>
      </c>
      <c r="E10" s="24">
        <f t="shared" si="2"/>
        <v>0.10548009632463035</v>
      </c>
      <c r="F10" s="56">
        <f t="shared" si="3"/>
        <v>4</v>
      </c>
      <c r="G10" s="23">
        <f t="shared" si="4"/>
        <v>66054902</v>
      </c>
      <c r="H10" s="24">
        <f t="shared" si="5"/>
        <v>1.3662976812846291E-2</v>
      </c>
      <c r="I10" s="58">
        <f t="shared" si="6"/>
        <v>14</v>
      </c>
      <c r="R10" s="50" t="str">
        <f t="shared" si="0"/>
        <v>Ⅴ．精神及び行動の障害</v>
      </c>
      <c r="S10" s="51">
        <v>706834666</v>
      </c>
      <c r="T10" s="51">
        <v>66054902</v>
      </c>
    </row>
    <row r="11" spans="2:20" ht="18.75" customHeight="1">
      <c r="B11" s="21" t="s">
        <v>10</v>
      </c>
      <c r="C11" s="22"/>
      <c r="D11" s="23">
        <f t="shared" si="1"/>
        <v>649641584</v>
      </c>
      <c r="E11" s="24">
        <f t="shared" si="2"/>
        <v>9.6945240737252455E-2</v>
      </c>
      <c r="F11" s="56">
        <f t="shared" si="3"/>
        <v>5</v>
      </c>
      <c r="G11" s="23">
        <f t="shared" si="4"/>
        <v>302875145</v>
      </c>
      <c r="H11" s="24">
        <f t="shared" si="5"/>
        <v>6.2647524377864611E-2</v>
      </c>
      <c r="I11" s="58">
        <f t="shared" si="6"/>
        <v>7</v>
      </c>
      <c r="R11" s="50" t="str">
        <f t="shared" si="0"/>
        <v>Ⅵ．神経系の疾患</v>
      </c>
      <c r="S11" s="51">
        <v>649641584</v>
      </c>
      <c r="T11" s="51">
        <v>302875145</v>
      </c>
    </row>
    <row r="12" spans="2:20" ht="18.75" customHeight="1">
      <c r="B12" s="21" t="s">
        <v>11</v>
      </c>
      <c r="C12" s="22"/>
      <c r="D12" s="23">
        <f t="shared" si="1"/>
        <v>76085089</v>
      </c>
      <c r="E12" s="24">
        <f t="shared" si="2"/>
        <v>1.1354087317200248E-2</v>
      </c>
      <c r="F12" s="56">
        <f t="shared" si="3"/>
        <v>14</v>
      </c>
      <c r="G12" s="23">
        <f t="shared" si="4"/>
        <v>277232605</v>
      </c>
      <c r="H12" s="24">
        <f t="shared" si="5"/>
        <v>5.7343551185345405E-2</v>
      </c>
      <c r="I12" s="58">
        <f t="shared" si="6"/>
        <v>8</v>
      </c>
      <c r="R12" s="50" t="str">
        <f t="shared" si="0"/>
        <v>Ⅶ．眼及び付属器の疾患</v>
      </c>
      <c r="S12" s="51">
        <v>76085089</v>
      </c>
      <c r="T12" s="51">
        <v>277232605</v>
      </c>
    </row>
    <row r="13" spans="2:20" ht="18.75" customHeight="1">
      <c r="B13" s="21" t="s">
        <v>12</v>
      </c>
      <c r="C13" s="22"/>
      <c r="D13" s="23">
        <f t="shared" si="1"/>
        <v>6973851</v>
      </c>
      <c r="E13" s="24">
        <f t="shared" si="2"/>
        <v>1.0406994883208228E-3</v>
      </c>
      <c r="F13" s="56">
        <f t="shared" si="3"/>
        <v>18</v>
      </c>
      <c r="G13" s="23">
        <f t="shared" si="4"/>
        <v>20576826</v>
      </c>
      <c r="H13" s="24">
        <f t="shared" si="5"/>
        <v>4.2561670369289581E-3</v>
      </c>
      <c r="I13" s="58">
        <f t="shared" si="6"/>
        <v>16</v>
      </c>
      <c r="R13" s="50" t="str">
        <f t="shared" si="0"/>
        <v>Ⅷ．耳及び乳様突起の疾患</v>
      </c>
      <c r="S13" s="51">
        <v>6973851</v>
      </c>
      <c r="T13" s="51">
        <v>20576826</v>
      </c>
    </row>
    <row r="14" spans="2:20" ht="18.75" customHeight="1">
      <c r="B14" s="21" t="s">
        <v>13</v>
      </c>
      <c r="C14" s="22"/>
      <c r="D14" s="23">
        <f t="shared" si="1"/>
        <v>1328825097</v>
      </c>
      <c r="E14" s="24">
        <f t="shared" si="2"/>
        <v>0.19829898839475746</v>
      </c>
      <c r="F14" s="56">
        <f t="shared" si="3"/>
        <v>1</v>
      </c>
      <c r="G14" s="23">
        <f t="shared" si="4"/>
        <v>830405728</v>
      </c>
      <c r="H14" s="24">
        <f t="shared" si="5"/>
        <v>0.17176339474273603</v>
      </c>
      <c r="I14" s="58">
        <f t="shared" si="6"/>
        <v>1</v>
      </c>
      <c r="R14" s="50" t="str">
        <f t="shared" si="0"/>
        <v>Ⅸ．循環器系の疾患</v>
      </c>
      <c r="S14" s="51">
        <v>1328825097</v>
      </c>
      <c r="T14" s="51">
        <v>830405728</v>
      </c>
    </row>
    <row r="15" spans="2:20" ht="18.75" customHeight="1">
      <c r="B15" s="21" t="s">
        <v>2</v>
      </c>
      <c r="C15" s="22"/>
      <c r="D15" s="23">
        <f t="shared" si="1"/>
        <v>392850942</v>
      </c>
      <c r="E15" s="24">
        <f t="shared" si="2"/>
        <v>5.862467872137693E-2</v>
      </c>
      <c r="F15" s="56">
        <f t="shared" si="3"/>
        <v>7</v>
      </c>
      <c r="G15" s="23">
        <f t="shared" si="4"/>
        <v>248180930</v>
      </c>
      <c r="H15" s="24">
        <f t="shared" si="5"/>
        <v>5.1334423173932324E-2</v>
      </c>
      <c r="I15" s="58">
        <f t="shared" si="6"/>
        <v>9</v>
      </c>
      <c r="R15" s="50" t="str">
        <f t="shared" si="0"/>
        <v>Ⅹ．呼吸器系の疾患</v>
      </c>
      <c r="S15" s="51">
        <v>392850942</v>
      </c>
      <c r="T15" s="51">
        <v>248180930</v>
      </c>
    </row>
    <row r="16" spans="2:20" ht="18.75" customHeight="1">
      <c r="B16" s="21" t="s">
        <v>15</v>
      </c>
      <c r="C16" s="22" t="s">
        <v>3</v>
      </c>
      <c r="D16" s="23">
        <f t="shared" si="1"/>
        <v>348539097</v>
      </c>
      <c r="E16" s="24">
        <f t="shared" si="2"/>
        <v>5.201207480740578E-2</v>
      </c>
      <c r="F16" s="56">
        <f t="shared" si="3"/>
        <v>8</v>
      </c>
      <c r="G16" s="23">
        <f t="shared" si="4"/>
        <v>404802654</v>
      </c>
      <c r="H16" s="24">
        <f t="shared" si="5"/>
        <v>8.3730489455281304E-2</v>
      </c>
      <c r="I16" s="58">
        <f t="shared" si="6"/>
        <v>6</v>
      </c>
      <c r="R16" s="50" t="str">
        <f t="shared" si="0"/>
        <v>ⅩⅠ．消化器系の疾患</v>
      </c>
      <c r="S16" s="51">
        <v>348539097</v>
      </c>
      <c r="T16" s="51">
        <v>404802654</v>
      </c>
    </row>
    <row r="17" spans="2:20" ht="18.75" customHeight="1">
      <c r="B17" s="21" t="s">
        <v>17</v>
      </c>
      <c r="C17" s="22"/>
      <c r="D17" s="23">
        <f t="shared" si="1"/>
        <v>73087734</v>
      </c>
      <c r="E17" s="24">
        <f t="shared" si="2"/>
        <v>1.0906795596339584E-2</v>
      </c>
      <c r="F17" s="56">
        <f t="shared" si="3"/>
        <v>15</v>
      </c>
      <c r="G17" s="23">
        <f t="shared" si="4"/>
        <v>86661220</v>
      </c>
      <c r="H17" s="24">
        <f t="shared" si="5"/>
        <v>1.7925244055815439E-2</v>
      </c>
      <c r="I17" s="58">
        <f t="shared" si="6"/>
        <v>12</v>
      </c>
      <c r="R17" s="50" t="str">
        <f t="shared" si="0"/>
        <v>ⅩⅡ．皮膚及び皮下組織の疾患</v>
      </c>
      <c r="S17" s="51">
        <v>73087734</v>
      </c>
      <c r="T17" s="51">
        <v>86661220</v>
      </c>
    </row>
    <row r="18" spans="2:20" ht="18.75" customHeight="1">
      <c r="B18" s="21" t="s">
        <v>18</v>
      </c>
      <c r="C18" s="22"/>
      <c r="D18" s="23">
        <f t="shared" si="1"/>
        <v>1059492498</v>
      </c>
      <c r="E18" s="24">
        <f t="shared" si="2"/>
        <v>0.15810680505625233</v>
      </c>
      <c r="F18" s="56">
        <f t="shared" si="3"/>
        <v>2</v>
      </c>
      <c r="G18" s="23">
        <f t="shared" si="4"/>
        <v>638919852</v>
      </c>
      <c r="H18" s="24">
        <f t="shared" si="5"/>
        <v>0.13215593179054574</v>
      </c>
      <c r="I18" s="58">
        <f t="shared" si="6"/>
        <v>2</v>
      </c>
      <c r="R18" s="50" t="str">
        <f t="shared" si="0"/>
        <v>ⅩⅢ．筋骨格系及び結合組織の疾患</v>
      </c>
      <c r="S18" s="51">
        <v>1059492498</v>
      </c>
      <c r="T18" s="51">
        <v>638919852</v>
      </c>
    </row>
    <row r="19" spans="2:20" ht="18.75" customHeight="1">
      <c r="B19" s="21" t="s">
        <v>19</v>
      </c>
      <c r="C19" s="22"/>
      <c r="D19" s="23">
        <f t="shared" si="1"/>
        <v>279985982</v>
      </c>
      <c r="E19" s="24">
        <f t="shared" si="2"/>
        <v>4.1781975009847948E-2</v>
      </c>
      <c r="F19" s="56">
        <f t="shared" si="3"/>
        <v>9</v>
      </c>
      <c r="G19" s="23">
        <f t="shared" si="4"/>
        <v>489420827</v>
      </c>
      <c r="H19" s="24">
        <f t="shared" si="5"/>
        <v>0.10123314407498563</v>
      </c>
      <c r="I19" s="58">
        <f t="shared" si="6"/>
        <v>5</v>
      </c>
      <c r="R19" s="50" t="str">
        <f t="shared" si="0"/>
        <v>ⅩⅣ．腎尿路生殖器系の疾患</v>
      </c>
      <c r="S19" s="51">
        <v>279985982</v>
      </c>
      <c r="T19" s="51">
        <v>489420827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22211</v>
      </c>
      <c r="H20" s="24">
        <f t="shared" si="5"/>
        <v>4.5941840620720164E-6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22211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1540329</v>
      </c>
      <c r="E22" s="24">
        <f t="shared" si="2"/>
        <v>2.2986146422481992E-4</v>
      </c>
      <c r="F22" s="56">
        <f t="shared" si="3"/>
        <v>19</v>
      </c>
      <c r="G22" s="23">
        <f t="shared" si="4"/>
        <v>765764</v>
      </c>
      <c r="H22" s="24">
        <f t="shared" si="5"/>
        <v>1.5839272270985169E-4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1540329</v>
      </c>
      <c r="T22" s="51">
        <v>765764</v>
      </c>
    </row>
    <row r="23" spans="2:20" ht="18.75" customHeight="1">
      <c r="B23" s="21" t="s">
        <v>24</v>
      </c>
      <c r="C23" s="22"/>
      <c r="D23" s="23">
        <f t="shared" si="1"/>
        <v>97991617</v>
      </c>
      <c r="E23" s="24">
        <f t="shared" si="2"/>
        <v>1.4623172429641821E-2</v>
      </c>
      <c r="F23" s="56">
        <f t="shared" si="3"/>
        <v>13</v>
      </c>
      <c r="G23" s="23">
        <f t="shared" si="4"/>
        <v>88931042</v>
      </c>
      <c r="H23" s="24">
        <f t="shared" si="5"/>
        <v>1.83947402539218E-2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97991617</v>
      </c>
      <c r="T23" s="51">
        <v>88931042</v>
      </c>
    </row>
    <row r="24" spans="2:20" ht="18.75" customHeight="1">
      <c r="B24" s="21" t="s">
        <v>25</v>
      </c>
      <c r="C24" s="22"/>
      <c r="D24" s="23">
        <f t="shared" si="1"/>
        <v>710362889</v>
      </c>
      <c r="E24" s="24">
        <f t="shared" si="2"/>
        <v>0.10600660884558638</v>
      </c>
      <c r="F24" s="56">
        <f t="shared" si="3"/>
        <v>3</v>
      </c>
      <c r="G24" s="23">
        <f t="shared" si="4"/>
        <v>67687074</v>
      </c>
      <c r="H24" s="24">
        <f t="shared" si="5"/>
        <v>1.400057973882712E-2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710362889</v>
      </c>
      <c r="T24" s="51">
        <v>67687074</v>
      </c>
    </row>
    <row r="25" spans="2:20" ht="18.75" customHeight="1">
      <c r="B25" s="21" t="s">
        <v>26</v>
      </c>
      <c r="C25" s="22"/>
      <c r="D25" s="23">
        <f t="shared" si="1"/>
        <v>31409514</v>
      </c>
      <c r="E25" s="24">
        <f t="shared" si="2"/>
        <v>4.6872044080387898E-3</v>
      </c>
      <c r="F25" s="56">
        <f t="shared" si="3"/>
        <v>16</v>
      </c>
      <c r="G25" s="23">
        <f t="shared" si="4"/>
        <v>13870449</v>
      </c>
      <c r="H25" s="24">
        <f t="shared" si="5"/>
        <v>2.8690016536663246E-3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31409514</v>
      </c>
      <c r="T25" s="51">
        <v>13870449</v>
      </c>
    </row>
    <row r="26" spans="2:20" ht="18.75" customHeight="1">
      <c r="B26" s="21" t="s">
        <v>27</v>
      </c>
      <c r="C26" s="22"/>
      <c r="D26" s="23">
        <f t="shared" si="1"/>
        <v>26896920</v>
      </c>
      <c r="E26" s="24">
        <f t="shared" si="2"/>
        <v>4.0137953738051046E-3</v>
      </c>
      <c r="F26" s="56">
        <f t="shared" si="3"/>
        <v>17</v>
      </c>
      <c r="G26" s="23">
        <f t="shared" si="4"/>
        <v>9550339</v>
      </c>
      <c r="H26" s="24">
        <f t="shared" si="5"/>
        <v>1.9754182711802619E-3</v>
      </c>
      <c r="I26" s="58">
        <f t="shared" si="6"/>
        <v>18</v>
      </c>
      <c r="R26" s="50" t="str">
        <f t="shared" si="0"/>
        <v>ⅩⅩⅡ．特殊目的用コード</v>
      </c>
      <c r="S26" s="51">
        <v>26896920</v>
      </c>
      <c r="T26" s="51">
        <v>9550339</v>
      </c>
    </row>
    <row r="27" spans="2:20" ht="18.75" customHeight="1" thickBot="1">
      <c r="B27" s="25" t="s">
        <v>28</v>
      </c>
      <c r="C27" s="26"/>
      <c r="D27" s="23">
        <f t="shared" si="1"/>
        <v>190287</v>
      </c>
      <c r="E27" s="24">
        <f t="shared" si="2"/>
        <v>2.8396302635961739E-5</v>
      </c>
      <c r="F27" s="56">
        <f t="shared" si="3"/>
        <v>20</v>
      </c>
      <c r="G27" s="23">
        <f t="shared" si="4"/>
        <v>72257</v>
      </c>
      <c r="H27" s="24">
        <f t="shared" si="5"/>
        <v>1.4945835746843352E-5</v>
      </c>
      <c r="I27" s="58">
        <f t="shared" si="6"/>
        <v>20</v>
      </c>
      <c r="R27" s="50" t="str">
        <f t="shared" si="0"/>
        <v>分類外</v>
      </c>
      <c r="S27" s="51">
        <v>190287</v>
      </c>
      <c r="T27" s="51">
        <v>72257</v>
      </c>
    </row>
    <row r="28" spans="2:20" ht="18.75" customHeight="1" thickTop="1">
      <c r="B28" s="27" t="s">
        <v>29</v>
      </c>
      <c r="C28" s="28"/>
      <c r="D28" s="29">
        <f>S28</f>
        <v>6701118890</v>
      </c>
      <c r="E28" s="30"/>
      <c r="F28" s="31"/>
      <c r="G28" s="29">
        <f>T28</f>
        <v>4834590800</v>
      </c>
      <c r="H28" s="30"/>
      <c r="I28" s="32"/>
      <c r="R28" s="52" t="s">
        <v>130</v>
      </c>
      <c r="S28" s="53">
        <f>SUM(S6:S27)</f>
        <v>6701118890</v>
      </c>
      <c r="T28" s="53">
        <f>SUM(T6:T27)</f>
        <v>4834590800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9" priority="1" stopIfTrue="1" operator="equal">
      <formula>0</formula>
    </cfRule>
    <cfRule type="expression" dxfId="138" priority="2" stopIfTrue="1">
      <formula>$F6&lt;=5</formula>
    </cfRule>
  </conditionalFormatting>
  <conditionalFormatting sqref="G6:I27">
    <cfRule type="cellIs" dxfId="137" priority="3" stopIfTrue="1" operator="equal">
      <formula>0</formula>
    </cfRule>
    <cfRule type="expression" dxfId="13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A7247-561F-4850-9BD9-85523B144E7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990821976</v>
      </c>
      <c r="E6" s="41">
        <f>IFERROR(S6/$S$28,"-")</f>
        <v>1.9582703871889123E-2</v>
      </c>
      <c r="F6" s="59">
        <f>_xlfn.IFS(D6&gt;0,RANK(D6,$D$6:$D$27),D6=0,"")</f>
        <v>12</v>
      </c>
      <c r="G6" s="40">
        <f>T6</f>
        <v>951882170</v>
      </c>
      <c r="H6" s="41">
        <f>IFERROR(T6/$T$28,"-")</f>
        <v>1.8440526140859413E-2</v>
      </c>
      <c r="I6" s="61">
        <f>_xlfn.IFS(G6&gt;0,RANK(G6,$G$6:$G$27),G6=0,"")</f>
        <v>11</v>
      </c>
      <c r="R6" s="50" t="str">
        <f>B6</f>
        <v>Ⅰ．感染症及び寄生虫症</v>
      </c>
      <c r="S6" s="54">
        <v>990821976</v>
      </c>
      <c r="T6" s="54">
        <v>951882170</v>
      </c>
    </row>
    <row r="7" spans="2:20" ht="18.75" customHeight="1">
      <c r="B7" s="21" t="s">
        <v>6</v>
      </c>
      <c r="C7" s="22"/>
      <c r="D7" s="44">
        <f>S7</f>
        <v>5936504590</v>
      </c>
      <c r="E7" s="45">
        <f>IFERROR(S7/$S$28,"-")</f>
        <v>0.11732966590971187</v>
      </c>
      <c r="F7" s="60">
        <f>_xlfn.IFS(D7&gt;0,RANK(D7,$D$6:$D$27),D7=0,"")</f>
        <v>3</v>
      </c>
      <c r="G7" s="44">
        <f>T7</f>
        <v>5434790527</v>
      </c>
      <c r="H7" s="45">
        <f>IFERROR(T7/$T$28,"-")</f>
        <v>0.10528655745620133</v>
      </c>
      <c r="I7" s="62">
        <f>_xlfn.IFS(G7&gt;0,RANK(G7,$G$6:$G$27),G7=0,"")</f>
        <v>4</v>
      </c>
      <c r="R7" s="50" t="str">
        <f t="shared" ref="R7:R27" si="0">B7</f>
        <v>Ⅱ．新生物＜腫瘍＞</v>
      </c>
      <c r="S7" s="54">
        <v>5936504590</v>
      </c>
      <c r="T7" s="54">
        <v>5434790527</v>
      </c>
    </row>
    <row r="8" spans="2:20" ht="18.75" customHeight="1">
      <c r="B8" s="21" t="s">
        <v>7</v>
      </c>
      <c r="C8" s="22"/>
      <c r="D8" s="44">
        <f t="shared" ref="D8:D27" si="1">S8</f>
        <v>941096630</v>
      </c>
      <c r="E8" s="45">
        <f t="shared" ref="E8:E27" si="2">IFERROR(S8/$S$28,"-")</f>
        <v>1.8599927198347493E-2</v>
      </c>
      <c r="F8" s="60">
        <f t="shared" ref="F8:F27" si="3">_xlfn.IFS(D8&gt;0,RANK(D8,$D$6:$D$27),D8=0,"")</f>
        <v>13</v>
      </c>
      <c r="G8" s="44">
        <f t="shared" ref="G8:G27" si="4">T8</f>
        <v>359246447</v>
      </c>
      <c r="H8" s="45">
        <f t="shared" ref="H8:H27" si="5">IFERROR(T8/$T$28,"-")</f>
        <v>6.9595730497970824E-3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941096630</v>
      </c>
      <c r="T8" s="54">
        <v>359246447</v>
      </c>
    </row>
    <row r="9" spans="2:20" ht="18.75" customHeight="1">
      <c r="B9" s="21" t="s">
        <v>1</v>
      </c>
      <c r="C9" s="22"/>
      <c r="D9" s="44">
        <f t="shared" si="1"/>
        <v>1058371891</v>
      </c>
      <c r="E9" s="45">
        <f t="shared" si="2"/>
        <v>2.0917767096219831E-2</v>
      </c>
      <c r="F9" s="60">
        <f t="shared" si="3"/>
        <v>10</v>
      </c>
      <c r="G9" s="44">
        <f t="shared" si="4"/>
        <v>6061329744</v>
      </c>
      <c r="H9" s="45">
        <f t="shared" si="5"/>
        <v>0.11742431270941936</v>
      </c>
      <c r="I9" s="62">
        <f t="shared" si="6"/>
        <v>3</v>
      </c>
      <c r="R9" s="50" t="str">
        <f t="shared" si="0"/>
        <v>Ⅳ．内分泌，栄養及び代謝疾患</v>
      </c>
      <c r="S9" s="54">
        <v>1058371891</v>
      </c>
      <c r="T9" s="54">
        <v>6061329744</v>
      </c>
    </row>
    <row r="10" spans="2:20" ht="18.75" customHeight="1">
      <c r="B10" s="21" t="s">
        <v>9</v>
      </c>
      <c r="C10" s="22"/>
      <c r="D10" s="44">
        <f t="shared" si="1"/>
        <v>1788823460</v>
      </c>
      <c r="E10" s="45">
        <f t="shared" si="2"/>
        <v>3.5354484402623003E-2</v>
      </c>
      <c r="F10" s="60">
        <f t="shared" si="3"/>
        <v>9</v>
      </c>
      <c r="G10" s="44">
        <f t="shared" si="4"/>
        <v>641117995</v>
      </c>
      <c r="H10" s="45">
        <f t="shared" si="5"/>
        <v>1.2420185521673207E-2</v>
      </c>
      <c r="I10" s="62">
        <f t="shared" si="6"/>
        <v>14</v>
      </c>
      <c r="R10" s="50" t="str">
        <f t="shared" si="0"/>
        <v>Ⅴ．精神及び行動の障害</v>
      </c>
      <c r="S10" s="54">
        <v>1788823460</v>
      </c>
      <c r="T10" s="54">
        <v>641117995</v>
      </c>
    </row>
    <row r="11" spans="2:20" ht="18.75" customHeight="1">
      <c r="B11" s="21" t="s">
        <v>10</v>
      </c>
      <c r="C11" s="22"/>
      <c r="D11" s="44">
        <f t="shared" si="1"/>
        <v>2539883773</v>
      </c>
      <c r="E11" s="45">
        <f t="shared" si="2"/>
        <v>5.0198514970842205E-2</v>
      </c>
      <c r="F11" s="60">
        <f t="shared" si="3"/>
        <v>8</v>
      </c>
      <c r="G11" s="44">
        <f t="shared" si="4"/>
        <v>3349397789</v>
      </c>
      <c r="H11" s="45">
        <f t="shared" si="5"/>
        <v>6.4886873008863283E-2</v>
      </c>
      <c r="I11" s="62">
        <f t="shared" si="6"/>
        <v>8</v>
      </c>
      <c r="R11" s="50" t="str">
        <f t="shared" si="0"/>
        <v>Ⅵ．神経系の疾患</v>
      </c>
      <c r="S11" s="54">
        <v>2539883773</v>
      </c>
      <c r="T11" s="54">
        <v>3349397789</v>
      </c>
    </row>
    <row r="12" spans="2:20" ht="18.75" customHeight="1">
      <c r="B12" s="21" t="s">
        <v>11</v>
      </c>
      <c r="C12" s="22"/>
      <c r="D12" s="44">
        <f t="shared" si="1"/>
        <v>597357389</v>
      </c>
      <c r="E12" s="45">
        <f t="shared" si="2"/>
        <v>1.1806230723400788E-2</v>
      </c>
      <c r="F12" s="60">
        <f t="shared" si="3"/>
        <v>14</v>
      </c>
      <c r="G12" s="44">
        <f t="shared" si="4"/>
        <v>3415010338</v>
      </c>
      <c r="H12" s="45">
        <f t="shared" si="5"/>
        <v>6.6157965128387827E-2</v>
      </c>
      <c r="I12" s="62">
        <f t="shared" si="6"/>
        <v>7</v>
      </c>
      <c r="R12" s="50" t="str">
        <f t="shared" si="0"/>
        <v>Ⅶ．眼及び付属器の疾患</v>
      </c>
      <c r="S12" s="54">
        <v>597357389</v>
      </c>
      <c r="T12" s="54">
        <v>3415010338</v>
      </c>
    </row>
    <row r="13" spans="2:20" ht="18.75" customHeight="1">
      <c r="B13" s="21" t="s">
        <v>12</v>
      </c>
      <c r="C13" s="22"/>
      <c r="D13" s="44">
        <f t="shared" si="1"/>
        <v>72424850</v>
      </c>
      <c r="E13" s="45">
        <f t="shared" si="2"/>
        <v>1.431411923503793E-3</v>
      </c>
      <c r="F13" s="60">
        <f t="shared" si="3"/>
        <v>18</v>
      </c>
      <c r="G13" s="44">
        <f t="shared" si="4"/>
        <v>278331020</v>
      </c>
      <c r="H13" s="45">
        <f t="shared" si="5"/>
        <v>5.3920228909446468E-3</v>
      </c>
      <c r="I13" s="62">
        <f t="shared" si="6"/>
        <v>16</v>
      </c>
      <c r="R13" s="50" t="str">
        <f t="shared" si="0"/>
        <v>Ⅷ．耳及び乳様突起の疾患</v>
      </c>
      <c r="S13" s="54">
        <v>72424850</v>
      </c>
      <c r="T13" s="54">
        <v>278331020</v>
      </c>
    </row>
    <row r="14" spans="2:20" ht="18.75" customHeight="1">
      <c r="B14" s="21" t="s">
        <v>13</v>
      </c>
      <c r="C14" s="22"/>
      <c r="D14" s="44">
        <f t="shared" si="1"/>
        <v>11578162007</v>
      </c>
      <c r="E14" s="45">
        <f t="shared" si="2"/>
        <v>0.22883194302892457</v>
      </c>
      <c r="F14" s="60">
        <f t="shared" si="3"/>
        <v>1</v>
      </c>
      <c r="G14" s="44">
        <f t="shared" si="4"/>
        <v>8649833947</v>
      </c>
      <c r="H14" s="45">
        <f t="shared" si="5"/>
        <v>0.16757062380288795</v>
      </c>
      <c r="I14" s="62">
        <f t="shared" si="6"/>
        <v>1</v>
      </c>
      <c r="R14" s="50" t="str">
        <f t="shared" si="0"/>
        <v>Ⅸ．循環器系の疾患</v>
      </c>
      <c r="S14" s="54">
        <v>11578162007</v>
      </c>
      <c r="T14" s="54">
        <v>8649833947</v>
      </c>
    </row>
    <row r="15" spans="2:20" ht="18.75" customHeight="1">
      <c r="B15" s="21" t="s">
        <v>2</v>
      </c>
      <c r="C15" s="22"/>
      <c r="D15" s="44">
        <f t="shared" si="1"/>
        <v>4377526372</v>
      </c>
      <c r="E15" s="45">
        <f t="shared" si="2"/>
        <v>8.6517865681918577E-2</v>
      </c>
      <c r="F15" s="60">
        <f t="shared" si="3"/>
        <v>5</v>
      </c>
      <c r="G15" s="44">
        <f t="shared" si="4"/>
        <v>2610427921</v>
      </c>
      <c r="H15" s="45">
        <f t="shared" si="5"/>
        <v>5.0571032668917187E-2</v>
      </c>
      <c r="I15" s="62">
        <f t="shared" si="6"/>
        <v>9</v>
      </c>
      <c r="R15" s="50" t="str">
        <f t="shared" si="0"/>
        <v>Ⅹ．呼吸器系の疾患</v>
      </c>
      <c r="S15" s="54">
        <v>4377526372</v>
      </c>
      <c r="T15" s="54">
        <v>2610427921</v>
      </c>
    </row>
    <row r="16" spans="2:20" ht="18.75" customHeight="1">
      <c r="B16" s="21" t="s">
        <v>15</v>
      </c>
      <c r="C16" s="22" t="s">
        <v>3</v>
      </c>
      <c r="D16" s="44">
        <f t="shared" si="1"/>
        <v>3314037776</v>
      </c>
      <c r="E16" s="45">
        <f t="shared" si="2"/>
        <v>6.5498971520250193E-2</v>
      </c>
      <c r="F16" s="60">
        <f t="shared" si="3"/>
        <v>6</v>
      </c>
      <c r="G16" s="44">
        <f t="shared" si="4"/>
        <v>4502820909</v>
      </c>
      <c r="H16" s="45">
        <f t="shared" si="5"/>
        <v>8.7231791178547693E-2</v>
      </c>
      <c r="I16" s="62">
        <f t="shared" si="6"/>
        <v>6</v>
      </c>
      <c r="R16" s="50" t="str">
        <f t="shared" si="0"/>
        <v>ⅩⅠ．消化器系の疾患</v>
      </c>
      <c r="S16" s="54">
        <v>3314037776</v>
      </c>
      <c r="T16" s="54">
        <v>4502820909</v>
      </c>
    </row>
    <row r="17" spans="2:20" ht="18.75" customHeight="1">
      <c r="B17" s="21" t="s">
        <v>17</v>
      </c>
      <c r="C17" s="22"/>
      <c r="D17" s="44">
        <f t="shared" si="1"/>
        <v>594454545</v>
      </c>
      <c r="E17" s="45">
        <f t="shared" si="2"/>
        <v>1.1748858626480028E-2</v>
      </c>
      <c r="F17" s="60">
        <f t="shared" si="3"/>
        <v>15</v>
      </c>
      <c r="G17" s="44">
        <f t="shared" si="4"/>
        <v>1147429814</v>
      </c>
      <c r="H17" s="45">
        <f t="shared" si="5"/>
        <v>2.2228811660447902E-2</v>
      </c>
      <c r="I17" s="62">
        <f t="shared" si="6"/>
        <v>10</v>
      </c>
      <c r="R17" s="50" t="str">
        <f t="shared" si="0"/>
        <v>ⅩⅡ．皮膚及び皮下組織の疾患</v>
      </c>
      <c r="S17" s="54">
        <v>594454545</v>
      </c>
      <c r="T17" s="54">
        <v>1147429814</v>
      </c>
    </row>
    <row r="18" spans="2:20" ht="18.75" customHeight="1">
      <c r="B18" s="21" t="s">
        <v>18</v>
      </c>
      <c r="C18" s="22"/>
      <c r="D18" s="44">
        <f t="shared" si="1"/>
        <v>6474444978</v>
      </c>
      <c r="E18" s="45">
        <f t="shared" si="2"/>
        <v>0.12796157312826265</v>
      </c>
      <c r="F18" s="60">
        <f t="shared" si="3"/>
        <v>2</v>
      </c>
      <c r="G18" s="44">
        <f t="shared" si="4"/>
        <v>6954421081</v>
      </c>
      <c r="H18" s="45">
        <f t="shared" si="5"/>
        <v>0.13472590177702801</v>
      </c>
      <c r="I18" s="62">
        <f t="shared" si="6"/>
        <v>2</v>
      </c>
      <c r="R18" s="50" t="str">
        <f t="shared" si="0"/>
        <v>ⅩⅢ．筋骨格系及び結合組織の疾患</v>
      </c>
      <c r="S18" s="54">
        <v>6474444978</v>
      </c>
      <c r="T18" s="54">
        <v>6954421081</v>
      </c>
    </row>
    <row r="19" spans="2:20" ht="18.75" customHeight="1">
      <c r="B19" s="21" t="s">
        <v>19</v>
      </c>
      <c r="C19" s="22"/>
      <c r="D19" s="44">
        <f t="shared" si="1"/>
        <v>2592515100</v>
      </c>
      <c r="E19" s="45">
        <f t="shared" si="2"/>
        <v>5.1238725741283943E-2</v>
      </c>
      <c r="F19" s="60">
        <f t="shared" si="3"/>
        <v>7</v>
      </c>
      <c r="G19" s="44">
        <f t="shared" si="4"/>
        <v>5192815986</v>
      </c>
      <c r="H19" s="45">
        <f t="shared" si="5"/>
        <v>0.10059885766586597</v>
      </c>
      <c r="I19" s="62">
        <f t="shared" si="6"/>
        <v>5</v>
      </c>
      <c r="R19" s="50" t="str">
        <f t="shared" si="0"/>
        <v>ⅩⅣ．腎尿路生殖器系の疾患</v>
      </c>
      <c r="S19" s="54">
        <v>2592515100</v>
      </c>
      <c r="T19" s="54">
        <v>5192815986</v>
      </c>
    </row>
    <row r="20" spans="2:20" ht="18.75" customHeight="1">
      <c r="B20" s="21" t="s">
        <v>20</v>
      </c>
      <c r="C20" s="22" t="s">
        <v>3</v>
      </c>
      <c r="D20" s="44">
        <f t="shared" si="1"/>
        <v>13191</v>
      </c>
      <c r="E20" s="45">
        <f t="shared" si="2"/>
        <v>2.6070823319535402E-7</v>
      </c>
      <c r="F20" s="60">
        <f t="shared" si="3"/>
        <v>21</v>
      </c>
      <c r="G20" s="44">
        <f t="shared" si="4"/>
        <v>141836</v>
      </c>
      <c r="H20" s="45">
        <f t="shared" si="5"/>
        <v>2.7477460426797735E-6</v>
      </c>
      <c r="I20" s="62">
        <f t="shared" si="6"/>
        <v>21</v>
      </c>
      <c r="R20" s="50" t="str">
        <f t="shared" si="0"/>
        <v>ⅩⅤ．妊娠，分娩及び産じょく</v>
      </c>
      <c r="S20" s="54">
        <v>13191</v>
      </c>
      <c r="T20" s="54">
        <v>141836</v>
      </c>
    </row>
    <row r="21" spans="2:20" ht="18.75" customHeight="1">
      <c r="B21" s="21" t="s">
        <v>22</v>
      </c>
      <c r="C21" s="22" t="s">
        <v>3</v>
      </c>
      <c r="D21" s="44">
        <f t="shared" si="1"/>
        <v>0</v>
      </c>
      <c r="E21" s="45">
        <f t="shared" si="2"/>
        <v>0</v>
      </c>
      <c r="F21" s="60" t="s">
        <v>133</v>
      </c>
      <c r="G21" s="44">
        <f t="shared" si="4"/>
        <v>45666</v>
      </c>
      <c r="H21" s="45">
        <f t="shared" si="5"/>
        <v>8.8467364269307187E-7</v>
      </c>
      <c r="I21" s="62">
        <f t="shared" si="6"/>
        <v>22</v>
      </c>
      <c r="R21" s="50" t="str">
        <f t="shared" si="0"/>
        <v>ⅩⅥ．周産期に発生した病態</v>
      </c>
      <c r="S21" s="54">
        <v>0</v>
      </c>
      <c r="T21" s="54">
        <v>45666</v>
      </c>
    </row>
    <row r="22" spans="2:20" ht="18.75" customHeight="1">
      <c r="B22" s="21" t="s">
        <v>23</v>
      </c>
      <c r="C22" s="22"/>
      <c r="D22" s="44">
        <f t="shared" si="1"/>
        <v>23245563</v>
      </c>
      <c r="E22" s="45">
        <f t="shared" si="2"/>
        <v>4.594276142340454E-4</v>
      </c>
      <c r="F22" s="60">
        <f t="shared" si="3"/>
        <v>19</v>
      </c>
      <c r="G22" s="44">
        <f t="shared" si="4"/>
        <v>13973479</v>
      </c>
      <c r="H22" s="45">
        <f t="shared" si="5"/>
        <v>2.7070399351870411E-4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23245563</v>
      </c>
      <c r="T22" s="54">
        <v>13973479</v>
      </c>
    </row>
    <row r="23" spans="2:20" ht="18.75" customHeight="1">
      <c r="B23" s="21" t="s">
        <v>24</v>
      </c>
      <c r="C23" s="22"/>
      <c r="D23" s="44">
        <f t="shared" si="1"/>
        <v>1010465489</v>
      </c>
      <c r="E23" s="45">
        <f t="shared" si="2"/>
        <v>1.9970940212422818E-2</v>
      </c>
      <c r="F23" s="60">
        <f t="shared" si="3"/>
        <v>11</v>
      </c>
      <c r="G23" s="44">
        <f t="shared" si="4"/>
        <v>946817635</v>
      </c>
      <c r="H23" s="45">
        <f t="shared" si="5"/>
        <v>1.8342412432038921E-2</v>
      </c>
      <c r="I23" s="62">
        <f t="shared" si="6"/>
        <v>12</v>
      </c>
      <c r="R23" s="50" t="str">
        <f t="shared" si="0"/>
        <v>ⅩⅧ．症状，徴候及び異常臨床所見・異常検査所見で他に分類されないもの</v>
      </c>
      <c r="S23" s="54">
        <v>1010465489</v>
      </c>
      <c r="T23" s="54">
        <v>946817635</v>
      </c>
    </row>
    <row r="24" spans="2:20" ht="18.75" customHeight="1">
      <c r="B24" s="21" t="s">
        <v>25</v>
      </c>
      <c r="C24" s="22"/>
      <c r="D24" s="44">
        <f t="shared" si="1"/>
        <v>5773978559</v>
      </c>
      <c r="E24" s="45">
        <f t="shared" si="2"/>
        <v>0.11411748530245971</v>
      </c>
      <c r="F24" s="60">
        <f t="shared" si="3"/>
        <v>4</v>
      </c>
      <c r="G24" s="44">
        <f t="shared" si="4"/>
        <v>843166171</v>
      </c>
      <c r="H24" s="45">
        <f t="shared" si="5"/>
        <v>1.6334403886789722E-2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5773978559</v>
      </c>
      <c r="T24" s="54">
        <v>843166171</v>
      </c>
    </row>
    <row r="25" spans="2:20" ht="18.75" customHeight="1">
      <c r="B25" s="21" t="s">
        <v>26</v>
      </c>
      <c r="C25" s="22"/>
      <c r="D25" s="44">
        <f t="shared" si="1"/>
        <v>394049575</v>
      </c>
      <c r="E25" s="45">
        <f t="shared" si="2"/>
        <v>7.7880349093798901E-3</v>
      </c>
      <c r="F25" s="60">
        <f t="shared" si="3"/>
        <v>17</v>
      </c>
      <c r="G25" s="44">
        <f t="shared" si="4"/>
        <v>143879205</v>
      </c>
      <c r="H25" s="45">
        <f t="shared" si="5"/>
        <v>2.7873284368049147E-3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394049575</v>
      </c>
      <c r="T25" s="54">
        <v>143879205</v>
      </c>
    </row>
    <row r="26" spans="2:20" ht="18.75" customHeight="1">
      <c r="B26" s="21" t="s">
        <v>27</v>
      </c>
      <c r="C26" s="22"/>
      <c r="D26" s="44">
        <f t="shared" si="1"/>
        <v>534374297</v>
      </c>
      <c r="E26" s="45">
        <f t="shared" si="2"/>
        <v>1.0561426642095318E-2</v>
      </c>
      <c r="F26" s="60">
        <f t="shared" si="3"/>
        <v>16</v>
      </c>
      <c r="G26" s="44">
        <f t="shared" si="4"/>
        <v>115754217</v>
      </c>
      <c r="H26" s="45">
        <f t="shared" si="5"/>
        <v>2.242471528280872E-3</v>
      </c>
      <c r="I26" s="62">
        <f t="shared" si="6"/>
        <v>18</v>
      </c>
      <c r="R26" s="50" t="str">
        <f t="shared" si="0"/>
        <v>ⅩⅩⅡ．特殊目的用コード</v>
      </c>
      <c r="S26" s="54">
        <v>534374297</v>
      </c>
      <c r="T26" s="54">
        <v>115754217</v>
      </c>
    </row>
    <row r="27" spans="2:20" ht="18.75" customHeight="1" thickBot="1">
      <c r="B27" s="25" t="s">
        <v>28</v>
      </c>
      <c r="C27" s="26"/>
      <c r="D27" s="44">
        <f t="shared" si="1"/>
        <v>4239039</v>
      </c>
      <c r="E27" s="45">
        <f t="shared" si="2"/>
        <v>8.3780787516958547E-5</v>
      </c>
      <c r="F27" s="60">
        <f t="shared" si="3"/>
        <v>20</v>
      </c>
      <c r="G27" s="44">
        <f t="shared" si="4"/>
        <v>6401413</v>
      </c>
      <c r="H27" s="45">
        <f t="shared" si="5"/>
        <v>1.2401264304061634E-4</v>
      </c>
      <c r="I27" s="62">
        <f t="shared" si="6"/>
        <v>20</v>
      </c>
      <c r="R27" s="50" t="str">
        <f t="shared" si="0"/>
        <v>分類外</v>
      </c>
      <c r="S27" s="54">
        <v>4239039</v>
      </c>
      <c r="T27" s="54">
        <v>6401413</v>
      </c>
    </row>
    <row r="28" spans="2:20" ht="18.75" customHeight="1" thickTop="1">
      <c r="B28" s="27" t="s">
        <v>29</v>
      </c>
      <c r="C28" s="28"/>
      <c r="D28" s="29">
        <f>S28</f>
        <v>50596791050</v>
      </c>
      <c r="E28" s="30"/>
      <c r="F28" s="31"/>
      <c r="G28" s="29">
        <f>T28</f>
        <v>51619035310</v>
      </c>
      <c r="H28" s="30"/>
      <c r="I28" s="32"/>
      <c r="R28" s="52" t="s">
        <v>130</v>
      </c>
      <c r="S28" s="53">
        <f>SUM(S6:S27)</f>
        <v>50596791050</v>
      </c>
      <c r="T28" s="53">
        <f>SUM(T6:T27)</f>
        <v>51619035310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15" priority="1" stopIfTrue="1" operator="equal">
      <formula>0</formula>
    </cfRule>
    <cfRule type="expression" dxfId="314" priority="2" stopIfTrue="1">
      <formula>$F6&lt;=5</formula>
    </cfRule>
  </conditionalFormatting>
  <conditionalFormatting sqref="G6:I27">
    <cfRule type="cellIs" dxfId="313" priority="3" stopIfTrue="1" operator="equal">
      <formula>0</formula>
    </cfRule>
    <cfRule type="expression" dxfId="3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E9B1-6B2B-42A5-9309-C2BE81AAEA9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215700387</v>
      </c>
      <c r="E6" s="20">
        <f>IFERROR(S6/$S$28,"-")</f>
        <v>2.2996406790699447E-2</v>
      </c>
      <c r="F6" s="55">
        <f>_xlfn.IFS(D6&gt;0,RANK(D6,$D$6:$D$27),D6=0,"")</f>
        <v>10</v>
      </c>
      <c r="G6" s="19">
        <f>T6</f>
        <v>160416659</v>
      </c>
      <c r="H6" s="20">
        <f>IFERROR(T6/$T$28,"-")</f>
        <v>1.6249018520405636E-2</v>
      </c>
      <c r="I6" s="57">
        <f>_xlfn.IFS(G6&gt;0,RANK(G6,$G$6:$G$27),G6=0,"")</f>
        <v>11</v>
      </c>
      <c r="R6" s="50" t="str">
        <f>B6</f>
        <v>Ⅰ．感染症及び寄生虫症</v>
      </c>
      <c r="S6" s="51">
        <v>215700387</v>
      </c>
      <c r="T6" s="51">
        <v>160416659</v>
      </c>
    </row>
    <row r="7" spans="2:20" ht="18.75" customHeight="1">
      <c r="B7" s="21" t="s">
        <v>6</v>
      </c>
      <c r="C7" s="22"/>
      <c r="D7" s="23">
        <f>S7</f>
        <v>1104809520</v>
      </c>
      <c r="E7" s="24">
        <f>IFERROR(S7/$S$28,"-")</f>
        <v>0.11778675736987619</v>
      </c>
      <c r="F7" s="56">
        <f>_xlfn.IFS(D7&gt;0,RANK(D7,$D$6:$D$27),D7=0,"")</f>
        <v>4</v>
      </c>
      <c r="G7" s="23">
        <f>T7</f>
        <v>1042809652</v>
      </c>
      <c r="H7" s="24">
        <f>IFERROR(T7/$T$28,"-")</f>
        <v>0.10562888826032561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1104809520</v>
      </c>
      <c r="T7" s="51">
        <v>1042809652</v>
      </c>
    </row>
    <row r="8" spans="2:20" ht="18.75" customHeight="1">
      <c r="B8" s="21" t="s">
        <v>7</v>
      </c>
      <c r="C8" s="22"/>
      <c r="D8" s="23">
        <f t="shared" ref="D8:D27" si="1">S8</f>
        <v>147115868</v>
      </c>
      <c r="E8" s="24">
        <f t="shared" ref="E8:E27" si="2">IFERROR(S8/$S$28,"-")</f>
        <v>1.5684424089117854E-2</v>
      </c>
      <c r="F8" s="56">
        <f t="shared" ref="F8:F27" si="3">_xlfn.IFS(D8&gt;0,RANK(D8,$D$6:$D$27),D8=0,"")</f>
        <v>14</v>
      </c>
      <c r="G8" s="23">
        <f t="shared" ref="G8:G27" si="4">T8</f>
        <v>83821375</v>
      </c>
      <c r="H8" s="24">
        <f t="shared" ref="H8:H27" si="5">IFERROR(T8/$T$28,"-")</f>
        <v>8.4904839888285295E-3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147115868</v>
      </c>
      <c r="T8" s="51">
        <v>83821375</v>
      </c>
    </row>
    <row r="9" spans="2:20" ht="18.75" customHeight="1">
      <c r="B9" s="21" t="s">
        <v>1</v>
      </c>
      <c r="C9" s="22"/>
      <c r="D9" s="23">
        <f t="shared" si="1"/>
        <v>202750378</v>
      </c>
      <c r="E9" s="24">
        <f t="shared" si="2"/>
        <v>2.1615770997462695E-2</v>
      </c>
      <c r="F9" s="56">
        <f t="shared" si="3"/>
        <v>11</v>
      </c>
      <c r="G9" s="23">
        <f t="shared" si="4"/>
        <v>1219179963</v>
      </c>
      <c r="H9" s="24">
        <f t="shared" si="5"/>
        <v>0.12349389347707622</v>
      </c>
      <c r="I9" s="58">
        <f t="shared" si="6"/>
        <v>4</v>
      </c>
      <c r="R9" s="50" t="str">
        <f t="shared" si="0"/>
        <v>Ⅳ．内分泌，栄養及び代謝疾患</v>
      </c>
      <c r="S9" s="51">
        <v>202750378</v>
      </c>
      <c r="T9" s="51">
        <v>1219179963</v>
      </c>
    </row>
    <row r="10" spans="2:20" ht="18.75" customHeight="1">
      <c r="B10" s="21" t="s">
        <v>9</v>
      </c>
      <c r="C10" s="22"/>
      <c r="D10" s="23">
        <f t="shared" si="1"/>
        <v>305275306</v>
      </c>
      <c r="E10" s="24">
        <f t="shared" si="2"/>
        <v>3.2546233308015579E-2</v>
      </c>
      <c r="F10" s="56">
        <f t="shared" si="3"/>
        <v>9</v>
      </c>
      <c r="G10" s="23">
        <f t="shared" si="4"/>
        <v>114350167</v>
      </c>
      <c r="H10" s="24">
        <f t="shared" si="5"/>
        <v>1.1582824333690166E-2</v>
      </c>
      <c r="I10" s="58">
        <f t="shared" si="6"/>
        <v>14</v>
      </c>
      <c r="R10" s="50" t="str">
        <f t="shared" si="0"/>
        <v>Ⅴ．精神及び行動の障害</v>
      </c>
      <c r="S10" s="51">
        <v>305275306</v>
      </c>
      <c r="T10" s="51">
        <v>114350167</v>
      </c>
    </row>
    <row r="11" spans="2:20" ht="18.75" customHeight="1">
      <c r="B11" s="21" t="s">
        <v>10</v>
      </c>
      <c r="C11" s="22"/>
      <c r="D11" s="23">
        <f t="shared" si="1"/>
        <v>402365010</v>
      </c>
      <c r="E11" s="24">
        <f t="shared" si="2"/>
        <v>4.2897231558067864E-2</v>
      </c>
      <c r="F11" s="56">
        <f t="shared" si="3"/>
        <v>8</v>
      </c>
      <c r="G11" s="23">
        <f t="shared" si="4"/>
        <v>586704850</v>
      </c>
      <c r="H11" s="24">
        <f t="shared" si="5"/>
        <v>5.9428852546179828E-2</v>
      </c>
      <c r="I11" s="58">
        <f t="shared" si="6"/>
        <v>8</v>
      </c>
      <c r="R11" s="50" t="str">
        <f t="shared" si="0"/>
        <v>Ⅵ．神経系の疾患</v>
      </c>
      <c r="S11" s="51">
        <v>402365010</v>
      </c>
      <c r="T11" s="51">
        <v>586704850</v>
      </c>
    </row>
    <row r="12" spans="2:20" ht="18.75" customHeight="1">
      <c r="B12" s="21" t="s">
        <v>11</v>
      </c>
      <c r="C12" s="22"/>
      <c r="D12" s="23">
        <f t="shared" si="1"/>
        <v>190943149</v>
      </c>
      <c r="E12" s="24">
        <f t="shared" si="2"/>
        <v>2.0356970098070044E-2</v>
      </c>
      <c r="F12" s="56">
        <f t="shared" si="3"/>
        <v>12</v>
      </c>
      <c r="G12" s="23">
        <f t="shared" si="4"/>
        <v>600402835</v>
      </c>
      <c r="H12" s="24">
        <f t="shared" si="5"/>
        <v>6.0816356894822565E-2</v>
      </c>
      <c r="I12" s="58">
        <f t="shared" si="6"/>
        <v>7</v>
      </c>
      <c r="R12" s="50" t="str">
        <f t="shared" si="0"/>
        <v>Ⅶ．眼及び付属器の疾患</v>
      </c>
      <c r="S12" s="51">
        <v>190943149</v>
      </c>
      <c r="T12" s="51">
        <v>600402835</v>
      </c>
    </row>
    <row r="13" spans="2:20" ht="18.75" customHeight="1">
      <c r="B13" s="21" t="s">
        <v>12</v>
      </c>
      <c r="C13" s="22"/>
      <c r="D13" s="23">
        <f t="shared" si="1"/>
        <v>20690382</v>
      </c>
      <c r="E13" s="24">
        <f t="shared" si="2"/>
        <v>2.2058580781636038E-3</v>
      </c>
      <c r="F13" s="56">
        <f t="shared" si="3"/>
        <v>18</v>
      </c>
      <c r="G13" s="23">
        <f t="shared" si="4"/>
        <v>40094573</v>
      </c>
      <c r="H13" s="24">
        <f t="shared" si="5"/>
        <v>4.0612830569221351E-3</v>
      </c>
      <c r="I13" s="58">
        <f t="shared" si="6"/>
        <v>16</v>
      </c>
      <c r="R13" s="50" t="str">
        <f t="shared" si="0"/>
        <v>Ⅷ．耳及び乳様突起の疾患</v>
      </c>
      <c r="S13" s="51">
        <v>20690382</v>
      </c>
      <c r="T13" s="51">
        <v>40094573</v>
      </c>
    </row>
    <row r="14" spans="2:20" ht="18.75" customHeight="1">
      <c r="B14" s="21" t="s">
        <v>13</v>
      </c>
      <c r="C14" s="22"/>
      <c r="D14" s="23">
        <f t="shared" si="1"/>
        <v>1975931585</v>
      </c>
      <c r="E14" s="24">
        <f t="shared" si="2"/>
        <v>0.21065945755234791</v>
      </c>
      <c r="F14" s="56">
        <f t="shared" si="3"/>
        <v>1</v>
      </c>
      <c r="G14" s="23">
        <f t="shared" si="4"/>
        <v>1648323214</v>
      </c>
      <c r="H14" s="24">
        <f t="shared" si="5"/>
        <v>0.16696292391864703</v>
      </c>
      <c r="I14" s="58">
        <f t="shared" si="6"/>
        <v>1</v>
      </c>
      <c r="R14" s="50" t="str">
        <f t="shared" si="0"/>
        <v>Ⅸ．循環器系の疾患</v>
      </c>
      <c r="S14" s="51">
        <v>1975931585</v>
      </c>
      <c r="T14" s="51">
        <v>1648323214</v>
      </c>
    </row>
    <row r="15" spans="2:20" ht="18.75" customHeight="1">
      <c r="B15" s="21" t="s">
        <v>2</v>
      </c>
      <c r="C15" s="22"/>
      <c r="D15" s="23">
        <f t="shared" si="1"/>
        <v>827981957</v>
      </c>
      <c r="E15" s="24">
        <f t="shared" si="2"/>
        <v>8.8273415561982357E-2</v>
      </c>
      <c r="F15" s="56">
        <f t="shared" si="3"/>
        <v>5</v>
      </c>
      <c r="G15" s="23">
        <f t="shared" si="4"/>
        <v>451325791</v>
      </c>
      <c r="H15" s="24">
        <f t="shared" si="5"/>
        <v>4.5715957322710006E-2</v>
      </c>
      <c r="I15" s="58">
        <f t="shared" si="6"/>
        <v>9</v>
      </c>
      <c r="R15" s="50" t="str">
        <f t="shared" si="0"/>
        <v>Ⅹ．呼吸器系の疾患</v>
      </c>
      <c r="S15" s="51">
        <v>827981957</v>
      </c>
      <c r="T15" s="51">
        <v>451325791</v>
      </c>
    </row>
    <row r="16" spans="2:20" ht="18.75" customHeight="1">
      <c r="B16" s="21" t="s">
        <v>15</v>
      </c>
      <c r="C16" s="22" t="s">
        <v>3</v>
      </c>
      <c r="D16" s="23">
        <f t="shared" si="1"/>
        <v>615492395</v>
      </c>
      <c r="E16" s="24">
        <f t="shared" si="2"/>
        <v>6.5619323585181452E-2</v>
      </c>
      <c r="F16" s="56">
        <f t="shared" si="3"/>
        <v>6</v>
      </c>
      <c r="G16" s="23">
        <f t="shared" si="4"/>
        <v>813691937</v>
      </c>
      <c r="H16" s="24">
        <f t="shared" si="5"/>
        <v>8.2420961991346159E-2</v>
      </c>
      <c r="I16" s="58">
        <f t="shared" si="6"/>
        <v>6</v>
      </c>
      <c r="R16" s="50" t="str">
        <f t="shared" si="0"/>
        <v>ⅩⅠ．消化器系の疾患</v>
      </c>
      <c r="S16" s="51">
        <v>615492395</v>
      </c>
      <c r="T16" s="51">
        <v>813691937</v>
      </c>
    </row>
    <row r="17" spans="2:20" ht="18.75" customHeight="1">
      <c r="B17" s="21" t="s">
        <v>17</v>
      </c>
      <c r="C17" s="22"/>
      <c r="D17" s="23">
        <f t="shared" si="1"/>
        <v>117713665</v>
      </c>
      <c r="E17" s="24">
        <f t="shared" si="2"/>
        <v>1.2549775004177992E-2</v>
      </c>
      <c r="F17" s="56">
        <f t="shared" si="3"/>
        <v>15</v>
      </c>
      <c r="G17" s="23">
        <f t="shared" si="4"/>
        <v>200912578</v>
      </c>
      <c r="H17" s="24">
        <f t="shared" si="5"/>
        <v>2.0350954952281123E-2</v>
      </c>
      <c r="I17" s="58">
        <f t="shared" si="6"/>
        <v>10</v>
      </c>
      <c r="R17" s="50" t="str">
        <f t="shared" si="0"/>
        <v>ⅩⅡ．皮膚及び皮下組織の疾患</v>
      </c>
      <c r="S17" s="51">
        <v>117713665</v>
      </c>
      <c r="T17" s="51">
        <v>200912578</v>
      </c>
    </row>
    <row r="18" spans="2:20" ht="18.75" customHeight="1">
      <c r="B18" s="21" t="s">
        <v>18</v>
      </c>
      <c r="C18" s="22"/>
      <c r="D18" s="23">
        <f t="shared" si="1"/>
        <v>1265309843</v>
      </c>
      <c r="E18" s="24">
        <f t="shared" si="2"/>
        <v>0.13489813472566486</v>
      </c>
      <c r="F18" s="56">
        <f t="shared" si="3"/>
        <v>2</v>
      </c>
      <c r="G18" s="23">
        <f t="shared" si="4"/>
        <v>1290513941</v>
      </c>
      <c r="H18" s="24">
        <f t="shared" si="5"/>
        <v>0.1307194967085723</v>
      </c>
      <c r="I18" s="58">
        <f t="shared" si="6"/>
        <v>2</v>
      </c>
      <c r="R18" s="50" t="str">
        <f t="shared" si="0"/>
        <v>ⅩⅢ．筋骨格系及び結合組織の疾患</v>
      </c>
      <c r="S18" s="51">
        <v>1265309843</v>
      </c>
      <c r="T18" s="51">
        <v>1290513941</v>
      </c>
    </row>
    <row r="19" spans="2:20" ht="18.75" customHeight="1">
      <c r="B19" s="21" t="s">
        <v>19</v>
      </c>
      <c r="C19" s="22"/>
      <c r="D19" s="23">
        <f t="shared" si="1"/>
        <v>497859198</v>
      </c>
      <c r="E19" s="24">
        <f t="shared" si="2"/>
        <v>5.3078127494038202E-2</v>
      </c>
      <c r="F19" s="56">
        <f t="shared" si="3"/>
        <v>7</v>
      </c>
      <c r="G19" s="23">
        <f t="shared" si="4"/>
        <v>1269817311</v>
      </c>
      <c r="H19" s="24">
        <f t="shared" si="5"/>
        <v>0.12862308149660867</v>
      </c>
      <c r="I19" s="58">
        <f t="shared" si="6"/>
        <v>3</v>
      </c>
      <c r="R19" s="50" t="str">
        <f t="shared" si="0"/>
        <v>ⅩⅣ．腎尿路生殖器系の疾患</v>
      </c>
      <c r="S19" s="51">
        <v>497859198</v>
      </c>
      <c r="T19" s="51">
        <v>1269817311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11000</v>
      </c>
      <c r="H20" s="24">
        <f t="shared" si="5"/>
        <v>1.1142184660787755E-6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11000</v>
      </c>
    </row>
    <row r="21" spans="2:20" ht="18.75" customHeight="1">
      <c r="B21" s="21" t="s">
        <v>22</v>
      </c>
      <c r="C21" s="22" t="s">
        <v>3</v>
      </c>
      <c r="D21" s="23">
        <f t="shared" si="1"/>
        <v>5197</v>
      </c>
      <c r="E21" s="24">
        <f t="shared" si="2"/>
        <v>5.5406634987291428E-7</v>
      </c>
      <c r="F21" s="56">
        <f t="shared" si="3"/>
        <v>21</v>
      </c>
      <c r="G21" s="23">
        <f t="shared" si="4"/>
        <v>561</v>
      </c>
      <c r="H21" s="24">
        <f t="shared" si="5"/>
        <v>5.6825141770017551E-8</v>
      </c>
      <c r="I21" s="58">
        <f t="shared" si="6"/>
        <v>22</v>
      </c>
      <c r="R21" s="50" t="str">
        <f t="shared" si="0"/>
        <v>ⅩⅥ．周産期に発生した病態</v>
      </c>
      <c r="S21" s="51">
        <v>5197</v>
      </c>
      <c r="T21" s="51">
        <v>561</v>
      </c>
    </row>
    <row r="22" spans="2:20" ht="18.75" customHeight="1">
      <c r="B22" s="21" t="s">
        <v>23</v>
      </c>
      <c r="C22" s="22"/>
      <c r="D22" s="23">
        <f t="shared" si="1"/>
        <v>5824190</v>
      </c>
      <c r="E22" s="24">
        <f t="shared" si="2"/>
        <v>6.2093278704374228E-4</v>
      </c>
      <c r="F22" s="56">
        <f t="shared" si="3"/>
        <v>19</v>
      </c>
      <c r="G22" s="23">
        <f t="shared" si="4"/>
        <v>2161942</v>
      </c>
      <c r="H22" s="24">
        <f t="shared" si="5"/>
        <v>2.1898869990829819E-4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5824190</v>
      </c>
      <c r="T22" s="51">
        <v>2161942</v>
      </c>
    </row>
    <row r="23" spans="2:20" ht="18.75" customHeight="1">
      <c r="B23" s="21" t="s">
        <v>24</v>
      </c>
      <c r="C23" s="22"/>
      <c r="D23" s="23">
        <f t="shared" si="1"/>
        <v>188881130</v>
      </c>
      <c r="E23" s="24">
        <f t="shared" si="2"/>
        <v>2.0137132626317378E-2</v>
      </c>
      <c r="F23" s="56">
        <f t="shared" si="3"/>
        <v>13</v>
      </c>
      <c r="G23" s="23">
        <f t="shared" si="4"/>
        <v>155925441</v>
      </c>
      <c r="H23" s="24">
        <f t="shared" si="5"/>
        <v>1.5794091426697875E-2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188881130</v>
      </c>
      <c r="T23" s="51">
        <v>155925441</v>
      </c>
    </row>
    <row r="24" spans="2:20" ht="18.75" customHeight="1">
      <c r="B24" s="21" t="s">
        <v>25</v>
      </c>
      <c r="C24" s="22"/>
      <c r="D24" s="23">
        <f t="shared" si="1"/>
        <v>1130683970</v>
      </c>
      <c r="E24" s="24">
        <f t="shared" si="2"/>
        <v>0.12054530308210809</v>
      </c>
      <c r="F24" s="56">
        <f t="shared" si="3"/>
        <v>3</v>
      </c>
      <c r="G24" s="23">
        <f t="shared" si="4"/>
        <v>142649637</v>
      </c>
      <c r="H24" s="24">
        <f t="shared" si="5"/>
        <v>1.4449350884075831E-2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1130683970</v>
      </c>
      <c r="T24" s="51">
        <v>142649637</v>
      </c>
    </row>
    <row r="25" spans="2:20" ht="18.75" customHeight="1">
      <c r="B25" s="21" t="s">
        <v>26</v>
      </c>
      <c r="C25" s="22"/>
      <c r="D25" s="23">
        <f t="shared" si="1"/>
        <v>74253599</v>
      </c>
      <c r="E25" s="24">
        <f t="shared" si="2"/>
        <v>7.9163787883119261E-3</v>
      </c>
      <c r="F25" s="56">
        <f t="shared" si="3"/>
        <v>17</v>
      </c>
      <c r="G25" s="23">
        <f t="shared" si="4"/>
        <v>23050383</v>
      </c>
      <c r="H25" s="24">
        <f t="shared" si="5"/>
        <v>2.3348329444352984E-3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74253599</v>
      </c>
      <c r="T25" s="51">
        <v>23050383</v>
      </c>
    </row>
    <row r="26" spans="2:20" ht="18.75" customHeight="1">
      <c r="B26" s="21" t="s">
        <v>27</v>
      </c>
      <c r="C26" s="22"/>
      <c r="D26" s="23">
        <f t="shared" si="1"/>
        <v>89538978</v>
      </c>
      <c r="E26" s="24">
        <f t="shared" si="2"/>
        <v>9.5459947492420975E-3</v>
      </c>
      <c r="F26" s="56">
        <f t="shared" si="3"/>
        <v>16</v>
      </c>
      <c r="G26" s="23">
        <f t="shared" si="4"/>
        <v>25968760</v>
      </c>
      <c r="H26" s="24">
        <f t="shared" si="5"/>
        <v>2.6304429030152604E-3</v>
      </c>
      <c r="I26" s="58">
        <f t="shared" si="6"/>
        <v>17</v>
      </c>
      <c r="R26" s="50" t="str">
        <f t="shared" si="0"/>
        <v>ⅩⅩⅡ．特殊目的用コード</v>
      </c>
      <c r="S26" s="51">
        <v>89538978</v>
      </c>
      <c r="T26" s="51">
        <v>25968760</v>
      </c>
    </row>
    <row r="27" spans="2:20" ht="18.75" customHeight="1" thickBot="1">
      <c r="B27" s="25" t="s">
        <v>28</v>
      </c>
      <c r="C27" s="26"/>
      <c r="D27" s="23">
        <f t="shared" si="1"/>
        <v>617353</v>
      </c>
      <c r="E27" s="24">
        <f t="shared" si="2"/>
        <v>6.5817687760841507E-5</v>
      </c>
      <c r="F27" s="56">
        <f t="shared" si="3"/>
        <v>20</v>
      </c>
      <c r="G27" s="23">
        <f t="shared" si="4"/>
        <v>258110</v>
      </c>
      <c r="H27" s="24">
        <f t="shared" si="5"/>
        <v>2.6144629843599343E-5</v>
      </c>
      <c r="I27" s="58">
        <f t="shared" si="6"/>
        <v>20</v>
      </c>
      <c r="R27" s="50" t="str">
        <f t="shared" si="0"/>
        <v>分類外</v>
      </c>
      <c r="S27" s="51">
        <v>617353</v>
      </c>
      <c r="T27" s="51">
        <v>258110</v>
      </c>
    </row>
    <row r="28" spans="2:20" ht="18.75" customHeight="1" thickTop="1">
      <c r="B28" s="27" t="s">
        <v>29</v>
      </c>
      <c r="C28" s="28"/>
      <c r="D28" s="29">
        <f>S28</f>
        <v>9379743060</v>
      </c>
      <c r="E28" s="30"/>
      <c r="F28" s="31"/>
      <c r="G28" s="29">
        <f>T28</f>
        <v>9872390680</v>
      </c>
      <c r="H28" s="30"/>
      <c r="I28" s="32"/>
      <c r="R28" s="52" t="s">
        <v>130</v>
      </c>
      <c r="S28" s="53">
        <f>SUM(S6:S27)</f>
        <v>9379743060</v>
      </c>
      <c r="T28" s="53">
        <f>SUM(T6:T27)</f>
        <v>9872390680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5" priority="1" stopIfTrue="1" operator="equal">
      <formula>0</formula>
    </cfRule>
    <cfRule type="expression" dxfId="134" priority="2" stopIfTrue="1">
      <formula>$F6&lt;=5</formula>
    </cfRule>
  </conditionalFormatting>
  <conditionalFormatting sqref="G6:I27">
    <cfRule type="cellIs" dxfId="133" priority="3" stopIfTrue="1" operator="equal">
      <formula>0</formula>
    </cfRule>
    <cfRule type="expression" dxfId="13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95F7-912A-4354-8CFC-E45B55FAA2C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500974753</v>
      </c>
      <c r="E6" s="20">
        <f>IFERROR(S6/$S$28,"-")</f>
        <v>2.0696955636765237E-2</v>
      </c>
      <c r="F6" s="55">
        <f>_xlfn.IFS(D6&gt;0,RANK(D6,$D$6:$D$27),D6=0,"")</f>
        <v>10</v>
      </c>
      <c r="G6" s="19">
        <f>T6</f>
        <v>389342698</v>
      </c>
      <c r="H6" s="20">
        <f>IFERROR(T6/$T$28,"-")</f>
        <v>1.6471081069773911E-2</v>
      </c>
      <c r="I6" s="57">
        <f>_xlfn.IFS(G6&gt;0,RANK(G6,$G$6:$G$27),G6=0,"")</f>
        <v>12</v>
      </c>
      <c r="R6" s="50" t="str">
        <f>B6</f>
        <v>Ⅰ．感染症及び寄生虫症</v>
      </c>
      <c r="S6" s="51">
        <v>500974753</v>
      </c>
      <c r="T6" s="51">
        <v>389342698</v>
      </c>
    </row>
    <row r="7" spans="2:20" ht="18.75" customHeight="1">
      <c r="B7" s="21" t="s">
        <v>6</v>
      </c>
      <c r="C7" s="22"/>
      <c r="D7" s="23">
        <f>S7</f>
        <v>2993106375</v>
      </c>
      <c r="E7" s="24">
        <f>IFERROR(S7/$S$28,"-")</f>
        <v>0.12365531294447132</v>
      </c>
      <c r="F7" s="56">
        <f>_xlfn.IFS(D7&gt;0,RANK(D7,$D$6:$D$27),D7=0,"")</f>
        <v>3</v>
      </c>
      <c r="G7" s="23">
        <f>T7</f>
        <v>2922528726</v>
      </c>
      <c r="H7" s="24">
        <f>IFERROR(T7/$T$28,"-")</f>
        <v>0.12363711409502039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2993106375</v>
      </c>
      <c r="T7" s="51">
        <v>2922528726</v>
      </c>
    </row>
    <row r="8" spans="2:20" ht="18.75" customHeight="1">
      <c r="B8" s="21" t="s">
        <v>7</v>
      </c>
      <c r="C8" s="22"/>
      <c r="D8" s="23">
        <f t="shared" ref="D8:D27" si="1">S8</f>
        <v>296703842</v>
      </c>
      <c r="E8" s="24">
        <f t="shared" ref="E8:E27" si="2">IFERROR(S8/$S$28,"-")</f>
        <v>1.2257835785852073E-2</v>
      </c>
      <c r="F8" s="56">
        <f t="shared" ref="F8:F27" si="3">_xlfn.IFS(D8&gt;0,RANK(D8,$D$6:$D$27),D8=0,"")</f>
        <v>15</v>
      </c>
      <c r="G8" s="23">
        <f t="shared" ref="G8:G27" si="4">T8</f>
        <v>192573320</v>
      </c>
      <c r="H8" s="24">
        <f t="shared" ref="H8:H27" si="5">IFERROR(T8/$T$28,"-")</f>
        <v>8.1467837508937026E-3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296703842</v>
      </c>
      <c r="T8" s="51">
        <v>192573320</v>
      </c>
    </row>
    <row r="9" spans="2:20" ht="18.75" customHeight="1">
      <c r="B9" s="21" t="s">
        <v>1</v>
      </c>
      <c r="C9" s="22"/>
      <c r="D9" s="23">
        <f t="shared" si="1"/>
        <v>482722473</v>
      </c>
      <c r="E9" s="24">
        <f t="shared" si="2"/>
        <v>1.9942892428654196E-2</v>
      </c>
      <c r="F9" s="56">
        <f t="shared" si="3"/>
        <v>12</v>
      </c>
      <c r="G9" s="23">
        <f t="shared" si="4"/>
        <v>2761111198</v>
      </c>
      <c r="H9" s="24">
        <f t="shared" si="5"/>
        <v>0.11680837118182853</v>
      </c>
      <c r="I9" s="58">
        <f t="shared" si="6"/>
        <v>4</v>
      </c>
      <c r="R9" s="50" t="str">
        <f t="shared" si="0"/>
        <v>Ⅳ．内分泌，栄養及び代謝疾患</v>
      </c>
      <c r="S9" s="51">
        <v>482722473</v>
      </c>
      <c r="T9" s="51">
        <v>2761111198</v>
      </c>
    </row>
    <row r="10" spans="2:20" ht="18.75" customHeight="1">
      <c r="B10" s="21" t="s">
        <v>9</v>
      </c>
      <c r="C10" s="22"/>
      <c r="D10" s="23">
        <f t="shared" si="1"/>
        <v>796632621</v>
      </c>
      <c r="E10" s="24">
        <f t="shared" si="2"/>
        <v>3.2911578711107253E-2</v>
      </c>
      <c r="F10" s="56">
        <f t="shared" si="3"/>
        <v>9</v>
      </c>
      <c r="G10" s="23">
        <f t="shared" si="4"/>
        <v>295166049</v>
      </c>
      <c r="H10" s="24">
        <f t="shared" si="5"/>
        <v>1.2486952874929373E-2</v>
      </c>
      <c r="I10" s="58">
        <f t="shared" si="6"/>
        <v>14</v>
      </c>
      <c r="R10" s="50" t="str">
        <f t="shared" si="0"/>
        <v>Ⅴ．精神及び行動の障害</v>
      </c>
      <c r="S10" s="51">
        <v>796632621</v>
      </c>
      <c r="T10" s="51">
        <v>295166049</v>
      </c>
    </row>
    <row r="11" spans="2:20" ht="18.75" customHeight="1">
      <c r="B11" s="21" t="s">
        <v>10</v>
      </c>
      <c r="C11" s="22"/>
      <c r="D11" s="23">
        <f t="shared" si="1"/>
        <v>1250340805</v>
      </c>
      <c r="E11" s="24">
        <f t="shared" si="2"/>
        <v>5.1655793065329053E-2</v>
      </c>
      <c r="F11" s="56">
        <f t="shared" si="3"/>
        <v>7</v>
      </c>
      <c r="G11" s="23">
        <f t="shared" si="4"/>
        <v>1581864286</v>
      </c>
      <c r="H11" s="24">
        <f t="shared" si="5"/>
        <v>6.69205176568793E-2</v>
      </c>
      <c r="I11" s="58">
        <f t="shared" si="6"/>
        <v>7</v>
      </c>
      <c r="R11" s="50" t="str">
        <f t="shared" si="0"/>
        <v>Ⅵ．神経系の疾患</v>
      </c>
      <c r="S11" s="51">
        <v>1250340805</v>
      </c>
      <c r="T11" s="51">
        <v>1581864286</v>
      </c>
    </row>
    <row r="12" spans="2:20" ht="18.75" customHeight="1">
      <c r="B12" s="21" t="s">
        <v>11</v>
      </c>
      <c r="C12" s="22"/>
      <c r="D12" s="23">
        <f t="shared" si="1"/>
        <v>443261938</v>
      </c>
      <c r="E12" s="24">
        <f t="shared" si="2"/>
        <v>1.8312644721744258E-2</v>
      </c>
      <c r="F12" s="56">
        <f t="shared" si="3"/>
        <v>13</v>
      </c>
      <c r="G12" s="23">
        <f t="shared" si="4"/>
        <v>1453075854</v>
      </c>
      <c r="H12" s="24">
        <f t="shared" si="5"/>
        <v>6.1472143473369982E-2</v>
      </c>
      <c r="I12" s="58">
        <f t="shared" si="6"/>
        <v>8</v>
      </c>
      <c r="R12" s="50" t="str">
        <f t="shared" si="0"/>
        <v>Ⅶ．眼及び付属器の疾患</v>
      </c>
      <c r="S12" s="51">
        <v>443261938</v>
      </c>
      <c r="T12" s="51">
        <v>1453075854</v>
      </c>
    </row>
    <row r="13" spans="2:20" ht="18.75" customHeight="1">
      <c r="B13" s="21" t="s">
        <v>12</v>
      </c>
      <c r="C13" s="22"/>
      <c r="D13" s="23">
        <f t="shared" si="1"/>
        <v>36624898</v>
      </c>
      <c r="E13" s="24">
        <f t="shared" si="2"/>
        <v>1.5130979846145099E-3</v>
      </c>
      <c r="F13" s="56">
        <f t="shared" si="3"/>
        <v>18</v>
      </c>
      <c r="G13" s="23">
        <f t="shared" si="4"/>
        <v>105743063</v>
      </c>
      <c r="H13" s="24">
        <f t="shared" si="5"/>
        <v>4.4734435041060153E-3</v>
      </c>
      <c r="I13" s="58">
        <f t="shared" si="6"/>
        <v>16</v>
      </c>
      <c r="R13" s="50" t="str">
        <f t="shared" si="0"/>
        <v>Ⅷ．耳及び乳様突起の疾患</v>
      </c>
      <c r="S13" s="51">
        <v>36624898</v>
      </c>
      <c r="T13" s="51">
        <v>105743063</v>
      </c>
    </row>
    <row r="14" spans="2:20" ht="18.75" customHeight="1">
      <c r="B14" s="21" t="s">
        <v>13</v>
      </c>
      <c r="C14" s="22"/>
      <c r="D14" s="23">
        <f t="shared" si="1"/>
        <v>5280856935</v>
      </c>
      <c r="E14" s="24">
        <f t="shared" si="2"/>
        <v>0.21816999969217821</v>
      </c>
      <c r="F14" s="56">
        <f t="shared" si="3"/>
        <v>1</v>
      </c>
      <c r="G14" s="23">
        <f t="shared" si="4"/>
        <v>3885255059</v>
      </c>
      <c r="H14" s="24">
        <f t="shared" si="5"/>
        <v>0.16436509887630724</v>
      </c>
      <c r="I14" s="58">
        <f t="shared" si="6"/>
        <v>1</v>
      </c>
      <c r="R14" s="50" t="str">
        <f t="shared" si="0"/>
        <v>Ⅸ．循環器系の疾患</v>
      </c>
      <c r="S14" s="51">
        <v>5280856935</v>
      </c>
      <c r="T14" s="51">
        <v>3885255059</v>
      </c>
    </row>
    <row r="15" spans="2:20" ht="18.75" customHeight="1">
      <c r="B15" s="21" t="s">
        <v>2</v>
      </c>
      <c r="C15" s="22"/>
      <c r="D15" s="23">
        <f t="shared" si="1"/>
        <v>1877051611</v>
      </c>
      <c r="E15" s="24">
        <f t="shared" si="2"/>
        <v>7.7547328858677475E-2</v>
      </c>
      <c r="F15" s="56">
        <f t="shared" si="3"/>
        <v>5</v>
      </c>
      <c r="G15" s="23">
        <f t="shared" si="4"/>
        <v>1154660420</v>
      </c>
      <c r="H15" s="24">
        <f t="shared" si="5"/>
        <v>4.8847725881529677E-2</v>
      </c>
      <c r="I15" s="58">
        <f t="shared" si="6"/>
        <v>9</v>
      </c>
      <c r="R15" s="50" t="str">
        <f t="shared" si="0"/>
        <v>Ⅹ．呼吸器系の疾患</v>
      </c>
      <c r="S15" s="51">
        <v>1877051611</v>
      </c>
      <c r="T15" s="51">
        <v>1154660420</v>
      </c>
    </row>
    <row r="16" spans="2:20" ht="18.75" customHeight="1">
      <c r="B16" s="21" t="s">
        <v>15</v>
      </c>
      <c r="C16" s="22" t="s">
        <v>3</v>
      </c>
      <c r="D16" s="23">
        <f t="shared" si="1"/>
        <v>1594123253</v>
      </c>
      <c r="E16" s="24">
        <f t="shared" si="2"/>
        <v>6.5858604748644661E-2</v>
      </c>
      <c r="F16" s="56">
        <f t="shared" si="3"/>
        <v>6</v>
      </c>
      <c r="G16" s="23">
        <f t="shared" si="4"/>
        <v>2008623338</v>
      </c>
      <c r="H16" s="24">
        <f t="shared" si="5"/>
        <v>8.4974491646528538E-2</v>
      </c>
      <c r="I16" s="58">
        <f t="shared" si="6"/>
        <v>6</v>
      </c>
      <c r="R16" s="50" t="str">
        <f t="shared" si="0"/>
        <v>ⅩⅠ．消化器系の疾患</v>
      </c>
      <c r="S16" s="51">
        <v>1594123253</v>
      </c>
      <c r="T16" s="51">
        <v>2008623338</v>
      </c>
    </row>
    <row r="17" spans="2:20" ht="18.75" customHeight="1">
      <c r="B17" s="21" t="s">
        <v>17</v>
      </c>
      <c r="C17" s="22"/>
      <c r="D17" s="23">
        <f t="shared" si="1"/>
        <v>375249383</v>
      </c>
      <c r="E17" s="24">
        <f t="shared" si="2"/>
        <v>1.5502816830920276E-2</v>
      </c>
      <c r="F17" s="56">
        <f t="shared" si="3"/>
        <v>14</v>
      </c>
      <c r="G17" s="23">
        <f t="shared" si="4"/>
        <v>513906223</v>
      </c>
      <c r="H17" s="24">
        <f t="shared" si="5"/>
        <v>2.1740721232928608E-2</v>
      </c>
      <c r="I17" s="58">
        <f t="shared" si="6"/>
        <v>10</v>
      </c>
      <c r="R17" s="50" t="str">
        <f t="shared" si="0"/>
        <v>ⅩⅡ．皮膚及び皮下組織の疾患</v>
      </c>
      <c r="S17" s="51">
        <v>375249383</v>
      </c>
      <c r="T17" s="51">
        <v>513906223</v>
      </c>
    </row>
    <row r="18" spans="2:20" ht="18.75" customHeight="1">
      <c r="B18" s="21" t="s">
        <v>18</v>
      </c>
      <c r="C18" s="22"/>
      <c r="D18" s="23">
        <f t="shared" si="1"/>
        <v>3378987229</v>
      </c>
      <c r="E18" s="24">
        <f t="shared" si="2"/>
        <v>0.13959735167694032</v>
      </c>
      <c r="F18" s="56">
        <f t="shared" si="3"/>
        <v>2</v>
      </c>
      <c r="G18" s="23">
        <f t="shared" si="4"/>
        <v>2958858258</v>
      </c>
      <c r="H18" s="24">
        <f t="shared" si="5"/>
        <v>0.12517402918260975</v>
      </c>
      <c r="I18" s="58">
        <f t="shared" si="6"/>
        <v>2</v>
      </c>
      <c r="R18" s="50" t="str">
        <f t="shared" si="0"/>
        <v>ⅩⅢ．筋骨格系及び結合組織の疾患</v>
      </c>
      <c r="S18" s="51">
        <v>3378987229</v>
      </c>
      <c r="T18" s="51">
        <v>2958858258</v>
      </c>
    </row>
    <row r="19" spans="2:20" ht="18.75" customHeight="1">
      <c r="B19" s="21" t="s">
        <v>19</v>
      </c>
      <c r="C19" s="22"/>
      <c r="D19" s="23">
        <f t="shared" si="1"/>
        <v>1177188008</v>
      </c>
      <c r="E19" s="24">
        <f t="shared" si="2"/>
        <v>4.8633604451735798E-2</v>
      </c>
      <c r="F19" s="56">
        <f t="shared" si="3"/>
        <v>8</v>
      </c>
      <c r="G19" s="23">
        <f t="shared" si="4"/>
        <v>2511431228</v>
      </c>
      <c r="H19" s="24">
        <f t="shared" si="5"/>
        <v>0.10624569966263975</v>
      </c>
      <c r="I19" s="58">
        <f t="shared" si="6"/>
        <v>5</v>
      </c>
      <c r="R19" s="50" t="str">
        <f t="shared" si="0"/>
        <v>ⅩⅣ．腎尿路生殖器系の疾患</v>
      </c>
      <c r="S19" s="51">
        <v>1177188008</v>
      </c>
      <c r="T19" s="51">
        <v>2511431228</v>
      </c>
    </row>
    <row r="20" spans="2:20" ht="18.75" customHeight="1">
      <c r="B20" s="21" t="s">
        <v>20</v>
      </c>
      <c r="C20" s="22" t="s">
        <v>3</v>
      </c>
      <c r="D20" s="23">
        <f t="shared" si="1"/>
        <v>113736</v>
      </c>
      <c r="E20" s="24">
        <f t="shared" si="2"/>
        <v>4.6988175196587828E-6</v>
      </c>
      <c r="F20" s="56">
        <f t="shared" si="3"/>
        <v>20</v>
      </c>
      <c r="G20" s="23">
        <f t="shared" si="4"/>
        <v>44738</v>
      </c>
      <c r="H20" s="24">
        <f t="shared" si="5"/>
        <v>1.8926339923281295E-6</v>
      </c>
      <c r="I20" s="58">
        <f t="shared" si="6"/>
        <v>21</v>
      </c>
      <c r="R20" s="50" t="str">
        <f t="shared" si="0"/>
        <v>ⅩⅤ．妊娠，分娩及び産じょく</v>
      </c>
      <c r="S20" s="51">
        <v>113736</v>
      </c>
      <c r="T20" s="51">
        <v>44738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8316</v>
      </c>
      <c r="H21" s="24">
        <f t="shared" si="5"/>
        <v>3.518070606687989E-7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8316</v>
      </c>
    </row>
    <row r="22" spans="2:20" ht="18.75" customHeight="1">
      <c r="B22" s="21" t="s">
        <v>23</v>
      </c>
      <c r="C22" s="22"/>
      <c r="D22" s="23">
        <f t="shared" si="1"/>
        <v>14086259</v>
      </c>
      <c r="E22" s="24">
        <f t="shared" si="2"/>
        <v>5.8195083857047198E-4</v>
      </c>
      <c r="F22" s="56">
        <f t="shared" si="3"/>
        <v>19</v>
      </c>
      <c r="G22" s="23">
        <f t="shared" si="4"/>
        <v>6110811</v>
      </c>
      <c r="H22" s="24">
        <f t="shared" si="5"/>
        <v>2.5851688987645066E-4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14086259</v>
      </c>
      <c r="T22" s="51">
        <v>6110811</v>
      </c>
    </row>
    <row r="23" spans="2:20" ht="18.75" customHeight="1">
      <c r="B23" s="21" t="s">
        <v>24</v>
      </c>
      <c r="C23" s="22"/>
      <c r="D23" s="23">
        <f t="shared" si="1"/>
        <v>499611302</v>
      </c>
      <c r="E23" s="24">
        <f t="shared" si="2"/>
        <v>2.0640626880294145E-2</v>
      </c>
      <c r="F23" s="56">
        <f t="shared" si="3"/>
        <v>11</v>
      </c>
      <c r="G23" s="23">
        <f t="shared" si="4"/>
        <v>404971462</v>
      </c>
      <c r="H23" s="24">
        <f t="shared" si="5"/>
        <v>1.7132253451294637E-2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499611302</v>
      </c>
      <c r="T23" s="51">
        <v>404971462</v>
      </c>
    </row>
    <row r="24" spans="2:20" ht="18.75" customHeight="1">
      <c r="B24" s="21" t="s">
        <v>25</v>
      </c>
      <c r="C24" s="22"/>
      <c r="D24" s="23">
        <f t="shared" si="1"/>
        <v>2811312089</v>
      </c>
      <c r="E24" s="24">
        <f t="shared" si="2"/>
        <v>0.11614477823223721</v>
      </c>
      <c r="F24" s="56">
        <f t="shared" si="3"/>
        <v>4</v>
      </c>
      <c r="G24" s="23">
        <f t="shared" si="4"/>
        <v>353229749</v>
      </c>
      <c r="H24" s="24">
        <f t="shared" si="5"/>
        <v>1.4943328491638722E-2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2811312089</v>
      </c>
      <c r="T24" s="51">
        <v>353229749</v>
      </c>
    </row>
    <row r="25" spans="2:20" ht="18.75" customHeight="1">
      <c r="B25" s="21" t="s">
        <v>26</v>
      </c>
      <c r="C25" s="22"/>
      <c r="D25" s="23">
        <f t="shared" si="1"/>
        <v>232455676</v>
      </c>
      <c r="E25" s="24">
        <f t="shared" si="2"/>
        <v>9.6035274929039665E-3</v>
      </c>
      <c r="F25" s="56">
        <f t="shared" si="3"/>
        <v>16</v>
      </c>
      <c r="G25" s="23">
        <f t="shared" si="4"/>
        <v>64766013</v>
      </c>
      <c r="H25" s="24">
        <f t="shared" si="5"/>
        <v>2.7399159048541628E-3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232455676</v>
      </c>
      <c r="T25" s="51">
        <v>64766013</v>
      </c>
    </row>
    <row r="26" spans="2:20" ht="18.75" customHeight="1">
      <c r="B26" s="21" t="s">
        <v>27</v>
      </c>
      <c r="C26" s="22"/>
      <c r="D26" s="23">
        <f t="shared" si="1"/>
        <v>163757243</v>
      </c>
      <c r="E26" s="24">
        <f t="shared" si="2"/>
        <v>6.7653636700729805E-3</v>
      </c>
      <c r="F26" s="56">
        <f t="shared" si="3"/>
        <v>17</v>
      </c>
      <c r="G26" s="23">
        <f t="shared" si="4"/>
        <v>70541499</v>
      </c>
      <c r="H26" s="24">
        <f t="shared" si="5"/>
        <v>2.9842469238048363E-3</v>
      </c>
      <c r="I26" s="58">
        <f t="shared" si="6"/>
        <v>17</v>
      </c>
      <c r="R26" s="50" t="str">
        <f t="shared" si="0"/>
        <v>ⅩⅩⅡ．特殊目的用コード</v>
      </c>
      <c r="S26" s="51">
        <v>163757243</v>
      </c>
      <c r="T26" s="51">
        <v>70541499</v>
      </c>
    </row>
    <row r="27" spans="2:20" ht="18.75" customHeight="1" thickBot="1">
      <c r="B27" s="25" t="s">
        <v>28</v>
      </c>
      <c r="C27" s="26"/>
      <c r="D27" s="23">
        <f t="shared" si="1"/>
        <v>78341</v>
      </c>
      <c r="E27" s="24">
        <f t="shared" si="2"/>
        <v>3.2365307669303359E-6</v>
      </c>
      <c r="F27" s="56">
        <f t="shared" si="3"/>
        <v>21</v>
      </c>
      <c r="G27" s="23">
        <f t="shared" si="4"/>
        <v>4144202</v>
      </c>
      <c r="H27" s="24">
        <f t="shared" si="5"/>
        <v>1.7531980813344851E-4</v>
      </c>
      <c r="I27" s="58">
        <f t="shared" si="6"/>
        <v>20</v>
      </c>
      <c r="R27" s="50" t="str">
        <f t="shared" si="0"/>
        <v>分類外</v>
      </c>
      <c r="S27" s="51">
        <v>78341</v>
      </c>
      <c r="T27" s="51">
        <v>4144202</v>
      </c>
    </row>
    <row r="28" spans="2:20" ht="18.75" customHeight="1" thickTop="1">
      <c r="B28" s="27" t="s">
        <v>29</v>
      </c>
      <c r="C28" s="28"/>
      <c r="D28" s="29">
        <f>S28</f>
        <v>24205238770</v>
      </c>
      <c r="E28" s="30"/>
      <c r="F28" s="31"/>
      <c r="G28" s="29">
        <f>T28</f>
        <v>23637956510</v>
      </c>
      <c r="H28" s="30"/>
      <c r="I28" s="32"/>
      <c r="R28" s="52" t="s">
        <v>130</v>
      </c>
      <c r="S28" s="53">
        <f>SUM(S6:S27)</f>
        <v>24205238770</v>
      </c>
      <c r="T28" s="53">
        <f>SUM(T6:T27)</f>
        <v>23637956510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1" priority="1" stopIfTrue="1" operator="equal">
      <formula>0</formula>
    </cfRule>
    <cfRule type="expression" dxfId="130" priority="2" stopIfTrue="1">
      <formula>$F6&lt;=5</formula>
    </cfRule>
  </conditionalFormatting>
  <conditionalFormatting sqref="G6:I27">
    <cfRule type="cellIs" dxfId="129" priority="3" stopIfTrue="1" operator="equal">
      <formula>0</formula>
    </cfRule>
    <cfRule type="expression" dxfId="1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C784-B530-4B05-98F1-7AB524EAA51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321865464</v>
      </c>
      <c r="E6" s="20">
        <f>IFERROR(S6/$S$28,"-")</f>
        <v>1.885647091927746E-2</v>
      </c>
      <c r="F6" s="55">
        <f>_xlfn.IFS(D6&gt;0,RANK(D6,$D$6:$D$27),D6=0,"")</f>
        <v>13</v>
      </c>
      <c r="G6" s="19">
        <f>T6</f>
        <v>272776639</v>
      </c>
      <c r="H6" s="20">
        <f>IFERROR(T6/$T$28,"-")</f>
        <v>1.8812923436774289E-2</v>
      </c>
      <c r="I6" s="57">
        <f>_xlfn.IFS(G6&gt;0,RANK(G6,$G$6:$G$27),G6=0,"")</f>
        <v>11</v>
      </c>
      <c r="R6" s="50" t="str">
        <f>B6</f>
        <v>Ⅰ．感染症及び寄生虫症</v>
      </c>
      <c r="S6" s="51">
        <v>321865464</v>
      </c>
      <c r="T6" s="51">
        <v>272776639</v>
      </c>
    </row>
    <row r="7" spans="2:20" ht="18.75" customHeight="1">
      <c r="B7" s="21" t="s">
        <v>6</v>
      </c>
      <c r="C7" s="22"/>
      <c r="D7" s="23">
        <f>S7</f>
        <v>2083048676</v>
      </c>
      <c r="E7" s="24">
        <f>IFERROR(S7/$S$28,"-")</f>
        <v>0.12203529479147043</v>
      </c>
      <c r="F7" s="56">
        <f>_xlfn.IFS(D7&gt;0,RANK(D7,$D$6:$D$27),D7=0,"")</f>
        <v>3</v>
      </c>
      <c r="G7" s="23">
        <f>T7</f>
        <v>1537090466</v>
      </c>
      <c r="H7" s="24">
        <f>IFERROR(T7/$T$28,"-")</f>
        <v>0.10601041701468325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2083048676</v>
      </c>
      <c r="T7" s="51">
        <v>1537090466</v>
      </c>
    </row>
    <row r="8" spans="2:20" ht="18.75" customHeight="1">
      <c r="B8" s="21" t="s">
        <v>7</v>
      </c>
      <c r="C8" s="22"/>
      <c r="D8" s="23">
        <f t="shared" ref="D8:D27" si="1">S8</f>
        <v>323846558</v>
      </c>
      <c r="E8" s="24">
        <f t="shared" ref="E8:E27" si="2">IFERROR(S8/$S$28,"-")</f>
        <v>1.8972533204852017E-2</v>
      </c>
      <c r="F8" s="56">
        <f t="shared" ref="F8:F27" si="3">_xlfn.IFS(D8&gt;0,RANK(D8,$D$6:$D$27),D8=0,"")</f>
        <v>12</v>
      </c>
      <c r="G8" s="23">
        <f t="shared" ref="G8:G27" si="4">T8</f>
        <v>103209933</v>
      </c>
      <c r="H8" s="24">
        <f t="shared" ref="H8:H27" si="5">IFERROR(T8/$T$28,"-")</f>
        <v>7.1182069496926528E-3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323846558</v>
      </c>
      <c r="T8" s="51">
        <v>103209933</v>
      </c>
    </row>
    <row r="9" spans="2:20" ht="18.75" customHeight="1">
      <c r="B9" s="21" t="s">
        <v>1</v>
      </c>
      <c r="C9" s="22"/>
      <c r="D9" s="23">
        <f t="shared" si="1"/>
        <v>450740988</v>
      </c>
      <c r="E9" s="24">
        <f t="shared" si="2"/>
        <v>2.6406636570204967E-2</v>
      </c>
      <c r="F9" s="56">
        <f t="shared" si="3"/>
        <v>10</v>
      </c>
      <c r="G9" s="23">
        <f t="shared" si="4"/>
        <v>1936211743</v>
      </c>
      <c r="H9" s="24">
        <f t="shared" si="5"/>
        <v>0.13353710718036341</v>
      </c>
      <c r="I9" s="58">
        <f t="shared" si="6"/>
        <v>2</v>
      </c>
      <c r="R9" s="50" t="str">
        <f t="shared" si="0"/>
        <v>Ⅳ．内分泌，栄養及び代謝疾患</v>
      </c>
      <c r="S9" s="51">
        <v>450740988</v>
      </c>
      <c r="T9" s="51">
        <v>1936211743</v>
      </c>
    </row>
    <row r="10" spans="2:20" ht="18.75" customHeight="1">
      <c r="B10" s="21" t="s">
        <v>9</v>
      </c>
      <c r="C10" s="22"/>
      <c r="D10" s="23">
        <f t="shared" si="1"/>
        <v>803273541</v>
      </c>
      <c r="E10" s="24">
        <f t="shared" si="2"/>
        <v>4.7059737251249581E-2</v>
      </c>
      <c r="F10" s="56">
        <f t="shared" si="3"/>
        <v>8</v>
      </c>
      <c r="G10" s="23">
        <f t="shared" si="4"/>
        <v>222918618</v>
      </c>
      <c r="H10" s="24">
        <f t="shared" si="5"/>
        <v>1.5374303710317123E-2</v>
      </c>
      <c r="I10" s="58">
        <f t="shared" si="6"/>
        <v>14</v>
      </c>
      <c r="R10" s="50" t="str">
        <f t="shared" si="0"/>
        <v>Ⅴ．精神及び行動の障害</v>
      </c>
      <c r="S10" s="51">
        <v>803273541</v>
      </c>
      <c r="T10" s="51">
        <v>222918618</v>
      </c>
    </row>
    <row r="11" spans="2:20" ht="18.75" customHeight="1">
      <c r="B11" s="21" t="s">
        <v>10</v>
      </c>
      <c r="C11" s="22"/>
      <c r="D11" s="23">
        <f t="shared" si="1"/>
        <v>1324286162</v>
      </c>
      <c r="E11" s="24">
        <f t="shared" si="2"/>
        <v>7.7583233666084037E-2</v>
      </c>
      <c r="F11" s="56">
        <f t="shared" si="3"/>
        <v>5</v>
      </c>
      <c r="G11" s="23">
        <f t="shared" si="4"/>
        <v>964132131</v>
      </c>
      <c r="H11" s="24">
        <f t="shared" si="5"/>
        <v>6.6494491720154369E-2</v>
      </c>
      <c r="I11" s="58">
        <f t="shared" si="6"/>
        <v>8</v>
      </c>
      <c r="R11" s="50" t="str">
        <f t="shared" si="0"/>
        <v>Ⅵ．神経系の疾患</v>
      </c>
      <c r="S11" s="51">
        <v>1324286162</v>
      </c>
      <c r="T11" s="51">
        <v>964132131</v>
      </c>
    </row>
    <row r="12" spans="2:20" ht="18.75" customHeight="1">
      <c r="B12" s="21" t="s">
        <v>11</v>
      </c>
      <c r="C12" s="22"/>
      <c r="D12" s="23">
        <f t="shared" si="1"/>
        <v>180371159</v>
      </c>
      <c r="E12" s="24">
        <f t="shared" si="2"/>
        <v>1.0567034661289013E-2</v>
      </c>
      <c r="F12" s="56">
        <f t="shared" si="3"/>
        <v>15</v>
      </c>
      <c r="G12" s="23">
        <f t="shared" si="4"/>
        <v>978949660</v>
      </c>
      <c r="H12" s="24">
        <f t="shared" si="5"/>
        <v>6.7516430547544873E-2</v>
      </c>
      <c r="I12" s="58">
        <f t="shared" si="6"/>
        <v>7</v>
      </c>
      <c r="R12" s="50" t="str">
        <f t="shared" si="0"/>
        <v>Ⅶ．眼及び付属器の疾患</v>
      </c>
      <c r="S12" s="51">
        <v>180371159</v>
      </c>
      <c r="T12" s="51">
        <v>978949660</v>
      </c>
    </row>
    <row r="13" spans="2:20" ht="18.75" customHeight="1">
      <c r="B13" s="21" t="s">
        <v>12</v>
      </c>
      <c r="C13" s="22"/>
      <c r="D13" s="23">
        <f t="shared" si="1"/>
        <v>33178960</v>
      </c>
      <c r="E13" s="24">
        <f t="shared" si="2"/>
        <v>1.9437875893757587E-3</v>
      </c>
      <c r="F13" s="56">
        <f t="shared" si="3"/>
        <v>18</v>
      </c>
      <c r="G13" s="23">
        <f t="shared" si="4"/>
        <v>55239676</v>
      </c>
      <c r="H13" s="24">
        <f t="shared" si="5"/>
        <v>3.8097829750744095E-3</v>
      </c>
      <c r="I13" s="58">
        <f t="shared" si="6"/>
        <v>16</v>
      </c>
      <c r="R13" s="50" t="str">
        <f t="shared" si="0"/>
        <v>Ⅷ．耳及び乳様突起の疾患</v>
      </c>
      <c r="S13" s="51">
        <v>33178960</v>
      </c>
      <c r="T13" s="51">
        <v>55239676</v>
      </c>
    </row>
    <row r="14" spans="2:20" ht="18.75" customHeight="1">
      <c r="B14" s="21" t="s">
        <v>13</v>
      </c>
      <c r="C14" s="22"/>
      <c r="D14" s="23">
        <f t="shared" si="1"/>
        <v>3307689224</v>
      </c>
      <c r="E14" s="24">
        <f t="shared" si="2"/>
        <v>0.19378079551387789</v>
      </c>
      <c r="F14" s="56">
        <f t="shared" si="3"/>
        <v>1</v>
      </c>
      <c r="G14" s="23">
        <f t="shared" si="4"/>
        <v>2383198998</v>
      </c>
      <c r="H14" s="24">
        <f t="shared" si="5"/>
        <v>0.16436502938204764</v>
      </c>
      <c r="I14" s="58">
        <f t="shared" si="6"/>
        <v>1</v>
      </c>
      <c r="R14" s="50" t="str">
        <f t="shared" si="0"/>
        <v>Ⅸ．循環器系の疾患</v>
      </c>
      <c r="S14" s="51">
        <v>3307689224</v>
      </c>
      <c r="T14" s="51">
        <v>2383198998</v>
      </c>
    </row>
    <row r="15" spans="2:20" ht="18.75" customHeight="1">
      <c r="B15" s="21" t="s">
        <v>2</v>
      </c>
      <c r="C15" s="22"/>
      <c r="D15" s="23">
        <f t="shared" si="1"/>
        <v>1313133581</v>
      </c>
      <c r="E15" s="24">
        <f t="shared" si="2"/>
        <v>7.6929860307265438E-2</v>
      </c>
      <c r="F15" s="56">
        <f t="shared" si="3"/>
        <v>6</v>
      </c>
      <c r="G15" s="23">
        <f t="shared" si="4"/>
        <v>662418770</v>
      </c>
      <c r="H15" s="24">
        <f t="shared" si="5"/>
        <v>4.568585363020107E-2</v>
      </c>
      <c r="I15" s="58">
        <f t="shared" si="6"/>
        <v>9</v>
      </c>
      <c r="R15" s="50" t="str">
        <f t="shared" si="0"/>
        <v>Ⅹ．呼吸器系の疾患</v>
      </c>
      <c r="S15" s="51">
        <v>1313133581</v>
      </c>
      <c r="T15" s="51">
        <v>662418770</v>
      </c>
    </row>
    <row r="16" spans="2:20" ht="18.75" customHeight="1">
      <c r="B16" s="21" t="s">
        <v>15</v>
      </c>
      <c r="C16" s="22" t="s">
        <v>3</v>
      </c>
      <c r="D16" s="23">
        <f t="shared" si="1"/>
        <v>1087769097</v>
      </c>
      <c r="E16" s="24">
        <f t="shared" si="2"/>
        <v>6.3726894117690128E-2</v>
      </c>
      <c r="F16" s="56">
        <f t="shared" si="3"/>
        <v>7</v>
      </c>
      <c r="G16" s="23">
        <f t="shared" si="4"/>
        <v>1205201154</v>
      </c>
      <c r="H16" s="24">
        <f t="shared" si="5"/>
        <v>8.3120596834225305E-2</v>
      </c>
      <c r="I16" s="58">
        <f t="shared" si="6"/>
        <v>6</v>
      </c>
      <c r="R16" s="50" t="str">
        <f t="shared" si="0"/>
        <v>ⅩⅠ．消化器系の疾患</v>
      </c>
      <c r="S16" s="51">
        <v>1087769097</v>
      </c>
      <c r="T16" s="51">
        <v>1205201154</v>
      </c>
    </row>
    <row r="17" spans="2:20" ht="18.75" customHeight="1">
      <c r="B17" s="21" t="s">
        <v>17</v>
      </c>
      <c r="C17" s="22"/>
      <c r="D17" s="23">
        <f t="shared" si="1"/>
        <v>232613665</v>
      </c>
      <c r="E17" s="24">
        <f t="shared" si="2"/>
        <v>1.3627659069066971E-2</v>
      </c>
      <c r="F17" s="56">
        <f t="shared" si="3"/>
        <v>14</v>
      </c>
      <c r="G17" s="23">
        <f t="shared" si="4"/>
        <v>327308506</v>
      </c>
      <c r="H17" s="24">
        <f t="shared" si="5"/>
        <v>2.2573890074153224E-2</v>
      </c>
      <c r="I17" s="58">
        <f t="shared" si="6"/>
        <v>10</v>
      </c>
      <c r="R17" s="50" t="str">
        <f t="shared" si="0"/>
        <v>ⅩⅡ．皮膚及び皮下組織の疾患</v>
      </c>
      <c r="S17" s="51">
        <v>232613665</v>
      </c>
      <c r="T17" s="51">
        <v>327308506</v>
      </c>
    </row>
    <row r="18" spans="2:20" ht="18.75" customHeight="1">
      <c r="B18" s="21" t="s">
        <v>18</v>
      </c>
      <c r="C18" s="22"/>
      <c r="D18" s="23">
        <f t="shared" si="1"/>
        <v>2184006264</v>
      </c>
      <c r="E18" s="24">
        <f t="shared" si="2"/>
        <v>0.12794988966146367</v>
      </c>
      <c r="F18" s="56">
        <f t="shared" si="3"/>
        <v>2</v>
      </c>
      <c r="G18" s="23">
        <f t="shared" si="4"/>
        <v>1895381136</v>
      </c>
      <c r="H18" s="24">
        <f t="shared" si="5"/>
        <v>0.13072109226726808</v>
      </c>
      <c r="I18" s="58">
        <f t="shared" si="6"/>
        <v>3</v>
      </c>
      <c r="R18" s="50" t="str">
        <f t="shared" si="0"/>
        <v>ⅩⅢ．筋骨格系及び結合組織の疾患</v>
      </c>
      <c r="S18" s="51">
        <v>2184006264</v>
      </c>
      <c r="T18" s="51">
        <v>1895381136</v>
      </c>
    </row>
    <row r="19" spans="2:20" ht="18.75" customHeight="1">
      <c r="B19" s="21" t="s">
        <v>19</v>
      </c>
      <c r="C19" s="22"/>
      <c r="D19" s="23">
        <f t="shared" si="1"/>
        <v>768930467</v>
      </c>
      <c r="E19" s="24">
        <f t="shared" si="2"/>
        <v>4.5047750105714775E-2</v>
      </c>
      <c r="F19" s="56">
        <f t="shared" si="3"/>
        <v>9</v>
      </c>
      <c r="G19" s="23">
        <f t="shared" si="4"/>
        <v>1348968720</v>
      </c>
      <c r="H19" s="24">
        <f t="shared" si="5"/>
        <v>9.3035992161936615E-2</v>
      </c>
      <c r="I19" s="58">
        <f t="shared" si="6"/>
        <v>5</v>
      </c>
      <c r="R19" s="50" t="str">
        <f t="shared" si="0"/>
        <v>ⅩⅣ．腎尿路生殖器系の疾患</v>
      </c>
      <c r="S19" s="51">
        <v>768930467</v>
      </c>
      <c r="T19" s="51">
        <v>1348968720</v>
      </c>
    </row>
    <row r="20" spans="2:20" ht="18.75" customHeight="1">
      <c r="B20" s="21" t="s">
        <v>20</v>
      </c>
      <c r="C20" s="22" t="s">
        <v>3</v>
      </c>
      <c r="D20" s="23">
        <f t="shared" si="1"/>
        <v>23817</v>
      </c>
      <c r="E20" s="24">
        <f t="shared" si="2"/>
        <v>1.395317665658069E-6</v>
      </c>
      <c r="F20" s="56">
        <f t="shared" si="3"/>
        <v>21</v>
      </c>
      <c r="G20" s="23">
        <f t="shared" si="4"/>
        <v>41080</v>
      </c>
      <c r="H20" s="24">
        <f t="shared" si="5"/>
        <v>2.8332151082141888E-6</v>
      </c>
      <c r="I20" s="58">
        <f t="shared" si="6"/>
        <v>21</v>
      </c>
      <c r="R20" s="50" t="str">
        <f t="shared" si="0"/>
        <v>ⅩⅤ．妊娠，分娩及び産じょく</v>
      </c>
      <c r="S20" s="51">
        <v>23817</v>
      </c>
      <c r="T20" s="51">
        <v>41080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3107</v>
      </c>
      <c r="H21" s="24">
        <f t="shared" si="5"/>
        <v>2.1428430723518708E-7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3107</v>
      </c>
    </row>
    <row r="22" spans="2:20" ht="18.75" customHeight="1">
      <c r="B22" s="21" t="s">
        <v>23</v>
      </c>
      <c r="C22" s="22"/>
      <c r="D22" s="23">
        <f t="shared" si="1"/>
        <v>8464317</v>
      </c>
      <c r="E22" s="24">
        <f t="shared" si="2"/>
        <v>4.9588155678002724E-4</v>
      </c>
      <c r="F22" s="56">
        <f t="shared" si="3"/>
        <v>19</v>
      </c>
      <c r="G22" s="23">
        <f t="shared" si="4"/>
        <v>4160935</v>
      </c>
      <c r="H22" s="24">
        <f t="shared" si="5"/>
        <v>2.869723443597178E-4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8464317</v>
      </c>
      <c r="T22" s="51">
        <v>4160935</v>
      </c>
    </row>
    <row r="23" spans="2:20" ht="18.75" customHeight="1">
      <c r="B23" s="21" t="s">
        <v>24</v>
      </c>
      <c r="C23" s="22"/>
      <c r="D23" s="23">
        <f t="shared" si="1"/>
        <v>419170483</v>
      </c>
      <c r="E23" s="24">
        <f t="shared" si="2"/>
        <v>2.4557080230605252E-2</v>
      </c>
      <c r="F23" s="56">
        <f t="shared" si="3"/>
        <v>11</v>
      </c>
      <c r="G23" s="23">
        <f t="shared" si="4"/>
        <v>269738420</v>
      </c>
      <c r="H23" s="24">
        <f t="shared" si="5"/>
        <v>1.860338283373477E-2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419170483</v>
      </c>
      <c r="T23" s="51">
        <v>269738420</v>
      </c>
    </row>
    <row r="24" spans="2:20" ht="18.75" customHeight="1">
      <c r="B24" s="21" t="s">
        <v>25</v>
      </c>
      <c r="C24" s="22"/>
      <c r="D24" s="23">
        <f t="shared" si="1"/>
        <v>1920076592</v>
      </c>
      <c r="E24" s="24">
        <f t="shared" si="2"/>
        <v>0.11248758400445651</v>
      </c>
      <c r="F24" s="56">
        <f t="shared" si="3"/>
        <v>4</v>
      </c>
      <c r="G24" s="23">
        <f t="shared" si="4"/>
        <v>246444469</v>
      </c>
      <c r="H24" s="24">
        <f t="shared" si="5"/>
        <v>1.6996840138914882E-2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1920076592</v>
      </c>
      <c r="T24" s="51">
        <v>246444469</v>
      </c>
    </row>
    <row r="25" spans="2:20" ht="18.75" customHeight="1">
      <c r="B25" s="21" t="s">
        <v>26</v>
      </c>
      <c r="C25" s="22"/>
      <c r="D25" s="23">
        <f t="shared" si="1"/>
        <v>159396729</v>
      </c>
      <c r="E25" s="24">
        <f t="shared" si="2"/>
        <v>9.3382488063908902E-3</v>
      </c>
      <c r="F25" s="56">
        <f t="shared" si="3"/>
        <v>16</v>
      </c>
      <c r="G25" s="23">
        <f t="shared" si="4"/>
        <v>42624852</v>
      </c>
      <c r="H25" s="24">
        <f t="shared" si="5"/>
        <v>2.9397608245324679E-3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159396729</v>
      </c>
      <c r="T25" s="51">
        <v>42624852</v>
      </c>
    </row>
    <row r="26" spans="2:20" ht="18.75" customHeight="1">
      <c r="B26" s="21" t="s">
        <v>27</v>
      </c>
      <c r="C26" s="22"/>
      <c r="D26" s="23">
        <f t="shared" si="1"/>
        <v>147290782</v>
      </c>
      <c r="E26" s="24">
        <f t="shared" si="2"/>
        <v>8.6290225516728186E-3</v>
      </c>
      <c r="F26" s="56">
        <f t="shared" si="3"/>
        <v>17</v>
      </c>
      <c r="G26" s="23">
        <f t="shared" si="4"/>
        <v>42498491</v>
      </c>
      <c r="H26" s="24">
        <f t="shared" si="5"/>
        <v>2.9310459293452953E-3</v>
      </c>
      <c r="I26" s="58">
        <f t="shared" si="6"/>
        <v>18</v>
      </c>
      <c r="R26" s="50" t="str">
        <f t="shared" si="0"/>
        <v>ⅩⅩⅡ．特殊目的用コード</v>
      </c>
      <c r="S26" s="51">
        <v>147290782</v>
      </c>
      <c r="T26" s="51">
        <v>42498491</v>
      </c>
    </row>
    <row r="27" spans="2:20" ht="18.75" customHeight="1" thickBot="1">
      <c r="B27" s="25" t="s">
        <v>28</v>
      </c>
      <c r="C27" s="26"/>
      <c r="D27" s="23">
        <f t="shared" si="1"/>
        <v>54794</v>
      </c>
      <c r="E27" s="24">
        <f t="shared" si="2"/>
        <v>3.2101035467131979E-6</v>
      </c>
      <c r="F27" s="56">
        <f t="shared" si="3"/>
        <v>20</v>
      </c>
      <c r="G27" s="23">
        <f t="shared" si="4"/>
        <v>911036</v>
      </c>
      <c r="H27" s="24">
        <f t="shared" si="5"/>
        <v>6.2832545261125162E-5</v>
      </c>
      <c r="I27" s="58">
        <f t="shared" si="6"/>
        <v>20</v>
      </c>
      <c r="R27" s="50" t="str">
        <f t="shared" si="0"/>
        <v>分類外</v>
      </c>
      <c r="S27" s="51">
        <v>54794</v>
      </c>
      <c r="T27" s="51">
        <v>911036</v>
      </c>
    </row>
    <row r="28" spans="2:20" ht="18.75" customHeight="1" thickTop="1">
      <c r="B28" s="27" t="s">
        <v>29</v>
      </c>
      <c r="C28" s="28"/>
      <c r="D28" s="29">
        <f>S28</f>
        <v>17069231320</v>
      </c>
      <c r="E28" s="30"/>
      <c r="F28" s="31"/>
      <c r="G28" s="29">
        <f>T28</f>
        <v>14499428540</v>
      </c>
      <c r="H28" s="30"/>
      <c r="I28" s="32"/>
      <c r="R28" s="52" t="s">
        <v>130</v>
      </c>
      <c r="S28" s="53">
        <f>SUM(S6:S27)</f>
        <v>17069231320</v>
      </c>
      <c r="T28" s="53">
        <f>SUM(T6:T27)</f>
        <v>14499428540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7" priority="1" stopIfTrue="1" operator="equal">
      <formula>0</formula>
    </cfRule>
    <cfRule type="expression" dxfId="126" priority="2" stopIfTrue="1">
      <formula>$F6&lt;=5</formula>
    </cfRule>
  </conditionalFormatting>
  <conditionalFormatting sqref="G6:I27">
    <cfRule type="cellIs" dxfId="125" priority="3" stopIfTrue="1" operator="equal">
      <formula>0</formula>
    </cfRule>
    <cfRule type="expression" dxfId="1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C959-7F78-4B0B-A308-2EC10D3FFF0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320337957</v>
      </c>
      <c r="E6" s="20">
        <f>IFERROR(S6/$S$28,"-")</f>
        <v>2.0919543363905536E-2</v>
      </c>
      <c r="F6" s="55">
        <f>_xlfn.IFS(D6&gt;0,RANK(D6,$D$6:$D$27),D6=0,"")</f>
        <v>10</v>
      </c>
      <c r="G6" s="19">
        <f>T6</f>
        <v>314986214</v>
      </c>
      <c r="H6" s="20">
        <f>IFERROR(T6/$T$28,"-")</f>
        <v>1.8545372767753643E-2</v>
      </c>
      <c r="I6" s="57">
        <f>_xlfn.IFS(G6&gt;0,RANK(G6,$G$6:$G$27),G6=0,"")</f>
        <v>11</v>
      </c>
      <c r="R6" s="50" t="str">
        <f>B6</f>
        <v>Ⅰ．感染症及び寄生虫症</v>
      </c>
      <c r="S6" s="51">
        <v>320337957</v>
      </c>
      <c r="T6" s="51">
        <v>314986214</v>
      </c>
    </row>
    <row r="7" spans="2:20" ht="18.75" customHeight="1">
      <c r="B7" s="21" t="s">
        <v>6</v>
      </c>
      <c r="C7" s="22"/>
      <c r="D7" s="23">
        <f>S7</f>
        <v>1821320119</v>
      </c>
      <c r="E7" s="24">
        <f>IFERROR(S7/$S$28,"-")</f>
        <v>0.1189405887638039</v>
      </c>
      <c r="F7" s="56">
        <f>_xlfn.IFS(D7&gt;0,RANK(D7,$D$6:$D$27),D7=0,"")</f>
        <v>3</v>
      </c>
      <c r="G7" s="23">
        <f>T7</f>
        <v>1804342975</v>
      </c>
      <c r="H7" s="24">
        <f>IFERROR(T7/$T$28,"-")</f>
        <v>0.10623389718336242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1821320119</v>
      </c>
      <c r="T7" s="51">
        <v>1804342975</v>
      </c>
    </row>
    <row r="8" spans="2:20" ht="18.75" customHeight="1">
      <c r="B8" s="21" t="s">
        <v>7</v>
      </c>
      <c r="C8" s="22"/>
      <c r="D8" s="23">
        <f t="shared" ref="D8:D27" si="1">S8</f>
        <v>300651300</v>
      </c>
      <c r="E8" s="24">
        <f t="shared" ref="E8:E27" si="2">IFERROR(S8/$S$28,"-")</f>
        <v>1.9633914028379013E-2</v>
      </c>
      <c r="F8" s="56">
        <f t="shared" ref="F8:F27" si="3">_xlfn.IFS(D8&gt;0,RANK(D8,$D$6:$D$27),D8=0,"")</f>
        <v>11</v>
      </c>
      <c r="G8" s="23">
        <f t="shared" ref="G8:G27" si="4">T8</f>
        <v>99542960</v>
      </c>
      <c r="H8" s="24">
        <f t="shared" ref="H8:H27" si="5">IFERROR(T8/$T$28,"-")</f>
        <v>5.8607685592411037E-3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300651300</v>
      </c>
      <c r="T8" s="51">
        <v>99542960</v>
      </c>
    </row>
    <row r="9" spans="2:20" ht="18.75" customHeight="1">
      <c r="B9" s="21" t="s">
        <v>1</v>
      </c>
      <c r="C9" s="22"/>
      <c r="D9" s="23">
        <f t="shared" si="1"/>
        <v>272027975</v>
      </c>
      <c r="E9" s="24">
        <f t="shared" si="2"/>
        <v>1.7764679129822606E-2</v>
      </c>
      <c r="F9" s="56">
        <f t="shared" si="3"/>
        <v>13</v>
      </c>
      <c r="G9" s="23">
        <f t="shared" si="4"/>
        <v>1954542902</v>
      </c>
      <c r="H9" s="24">
        <f t="shared" si="5"/>
        <v>0.11507718464198238</v>
      </c>
      <c r="I9" s="58">
        <f t="shared" si="6"/>
        <v>3</v>
      </c>
      <c r="R9" s="50" t="str">
        <f t="shared" si="0"/>
        <v>Ⅳ．内分泌，栄養及び代謝疾患</v>
      </c>
      <c r="S9" s="51">
        <v>272027975</v>
      </c>
      <c r="T9" s="51">
        <v>1954542902</v>
      </c>
    </row>
    <row r="10" spans="2:20" ht="18.75" customHeight="1">
      <c r="B10" s="21" t="s">
        <v>9</v>
      </c>
      <c r="C10" s="22"/>
      <c r="D10" s="23">
        <f t="shared" si="1"/>
        <v>560898005</v>
      </c>
      <c r="E10" s="24">
        <f t="shared" si="2"/>
        <v>3.6629221988593766E-2</v>
      </c>
      <c r="F10" s="56">
        <f t="shared" si="3"/>
        <v>9</v>
      </c>
      <c r="G10" s="23">
        <f t="shared" si="4"/>
        <v>223812419</v>
      </c>
      <c r="H10" s="24">
        <f t="shared" si="5"/>
        <v>1.3177353661603958E-2</v>
      </c>
      <c r="I10" s="58">
        <f t="shared" si="6"/>
        <v>14</v>
      </c>
      <c r="R10" s="50" t="str">
        <f t="shared" si="0"/>
        <v>Ⅴ．精神及び行動の障害</v>
      </c>
      <c r="S10" s="51">
        <v>560898005</v>
      </c>
      <c r="T10" s="51">
        <v>223812419</v>
      </c>
    </row>
    <row r="11" spans="2:20" ht="18.75" customHeight="1">
      <c r="B11" s="21" t="s">
        <v>10</v>
      </c>
      <c r="C11" s="22"/>
      <c r="D11" s="23">
        <f t="shared" si="1"/>
        <v>831005528</v>
      </c>
      <c r="E11" s="24">
        <f t="shared" si="2"/>
        <v>5.4268486761439944E-2</v>
      </c>
      <c r="F11" s="56">
        <f t="shared" si="3"/>
        <v>7</v>
      </c>
      <c r="G11" s="23">
        <f t="shared" si="4"/>
        <v>1121317357</v>
      </c>
      <c r="H11" s="24">
        <f t="shared" si="5"/>
        <v>6.6019550863636492E-2</v>
      </c>
      <c r="I11" s="58">
        <f t="shared" si="6"/>
        <v>8</v>
      </c>
      <c r="R11" s="50" t="str">
        <f t="shared" si="0"/>
        <v>Ⅵ．神経系の疾患</v>
      </c>
      <c r="S11" s="51">
        <v>831005528</v>
      </c>
      <c r="T11" s="51">
        <v>1121317357</v>
      </c>
    </row>
    <row r="12" spans="2:20" ht="18.75" customHeight="1">
      <c r="B12" s="21" t="s">
        <v>11</v>
      </c>
      <c r="C12" s="22"/>
      <c r="D12" s="23">
        <f t="shared" si="1"/>
        <v>141020955</v>
      </c>
      <c r="E12" s="24">
        <f t="shared" si="2"/>
        <v>9.209317593737016E-3</v>
      </c>
      <c r="F12" s="56">
        <f t="shared" si="3"/>
        <v>16</v>
      </c>
      <c r="G12" s="23">
        <f t="shared" si="4"/>
        <v>1136945794</v>
      </c>
      <c r="H12" s="24">
        <f t="shared" si="5"/>
        <v>6.6939702848263838E-2</v>
      </c>
      <c r="I12" s="58">
        <f t="shared" si="6"/>
        <v>7</v>
      </c>
      <c r="R12" s="50" t="str">
        <f t="shared" si="0"/>
        <v>Ⅶ．眼及び付属器の疾患</v>
      </c>
      <c r="S12" s="51">
        <v>141020955</v>
      </c>
      <c r="T12" s="51">
        <v>1136945794</v>
      </c>
    </row>
    <row r="13" spans="2:20" ht="18.75" customHeight="1">
      <c r="B13" s="21" t="s">
        <v>12</v>
      </c>
      <c r="C13" s="22"/>
      <c r="D13" s="23">
        <f t="shared" si="1"/>
        <v>20546981</v>
      </c>
      <c r="E13" s="24">
        <f t="shared" si="2"/>
        <v>1.3418124534859389E-3</v>
      </c>
      <c r="F13" s="56">
        <f t="shared" si="3"/>
        <v>18</v>
      </c>
      <c r="G13" s="23">
        <f t="shared" si="4"/>
        <v>95555810</v>
      </c>
      <c r="H13" s="24">
        <f t="shared" si="5"/>
        <v>5.6260180217748866E-3</v>
      </c>
      <c r="I13" s="58">
        <f t="shared" si="6"/>
        <v>16</v>
      </c>
      <c r="R13" s="50" t="str">
        <f t="shared" si="0"/>
        <v>Ⅷ．耳及び乳様突起の疾患</v>
      </c>
      <c r="S13" s="51">
        <v>20546981</v>
      </c>
      <c r="T13" s="51">
        <v>95555810</v>
      </c>
    </row>
    <row r="14" spans="2:20" ht="18.75" customHeight="1">
      <c r="B14" s="21" t="s">
        <v>13</v>
      </c>
      <c r="C14" s="22"/>
      <c r="D14" s="23">
        <f t="shared" si="1"/>
        <v>3606575509</v>
      </c>
      <c r="E14" s="24">
        <f t="shared" si="2"/>
        <v>0.23552598468911753</v>
      </c>
      <c r="F14" s="56">
        <f t="shared" si="3"/>
        <v>1</v>
      </c>
      <c r="G14" s="23">
        <f t="shared" si="4"/>
        <v>2841848106</v>
      </c>
      <c r="H14" s="24">
        <f t="shared" si="5"/>
        <v>0.1673188543899406</v>
      </c>
      <c r="I14" s="58">
        <f t="shared" si="6"/>
        <v>1</v>
      </c>
      <c r="R14" s="50" t="str">
        <f t="shared" si="0"/>
        <v>Ⅸ．循環器系の疾患</v>
      </c>
      <c r="S14" s="51">
        <v>3606575509</v>
      </c>
      <c r="T14" s="51">
        <v>2841848106</v>
      </c>
    </row>
    <row r="15" spans="2:20" ht="18.75" customHeight="1">
      <c r="B15" s="21" t="s">
        <v>2</v>
      </c>
      <c r="C15" s="22"/>
      <c r="D15" s="23">
        <f t="shared" si="1"/>
        <v>1367765144</v>
      </c>
      <c r="E15" s="24">
        <f t="shared" si="2"/>
        <v>8.9321360820024523E-2</v>
      </c>
      <c r="F15" s="56">
        <f t="shared" si="3"/>
        <v>5</v>
      </c>
      <c r="G15" s="23">
        <f t="shared" si="4"/>
        <v>860874971</v>
      </c>
      <c r="H15" s="24">
        <f t="shared" si="5"/>
        <v>5.0685542839738716E-2</v>
      </c>
      <c r="I15" s="58">
        <f t="shared" si="6"/>
        <v>9</v>
      </c>
      <c r="R15" s="50" t="str">
        <f t="shared" si="0"/>
        <v>Ⅹ．呼吸器系の疾患</v>
      </c>
      <c r="S15" s="51">
        <v>1367765144</v>
      </c>
      <c r="T15" s="51">
        <v>860874971</v>
      </c>
    </row>
    <row r="16" spans="2:20" ht="18.75" customHeight="1">
      <c r="B16" s="21" t="s">
        <v>15</v>
      </c>
      <c r="C16" s="22" t="s">
        <v>3</v>
      </c>
      <c r="D16" s="23">
        <f t="shared" si="1"/>
        <v>955701322</v>
      </c>
      <c r="E16" s="24">
        <f t="shared" si="2"/>
        <v>6.2411696184104866E-2</v>
      </c>
      <c r="F16" s="56">
        <f t="shared" si="3"/>
        <v>6</v>
      </c>
      <c r="G16" s="23">
        <f t="shared" si="4"/>
        <v>1485590892</v>
      </c>
      <c r="H16" s="24">
        <f t="shared" si="5"/>
        <v>8.7466802190014709E-2</v>
      </c>
      <c r="I16" s="58">
        <f t="shared" si="6"/>
        <v>6</v>
      </c>
      <c r="R16" s="50" t="str">
        <f t="shared" si="0"/>
        <v>ⅩⅠ．消化器系の疾患</v>
      </c>
      <c r="S16" s="51">
        <v>955701322</v>
      </c>
      <c r="T16" s="51">
        <v>1485590892</v>
      </c>
    </row>
    <row r="17" spans="2:20" ht="18.75" customHeight="1">
      <c r="B17" s="21" t="s">
        <v>17</v>
      </c>
      <c r="C17" s="22"/>
      <c r="D17" s="23">
        <f t="shared" si="1"/>
        <v>161058963</v>
      </c>
      <c r="E17" s="24">
        <f t="shared" si="2"/>
        <v>1.0517891767113185E-2</v>
      </c>
      <c r="F17" s="56">
        <f t="shared" si="3"/>
        <v>15</v>
      </c>
      <c r="G17" s="23">
        <f t="shared" si="4"/>
        <v>384790047</v>
      </c>
      <c r="H17" s="24">
        <f t="shared" si="5"/>
        <v>2.2655197407898123E-2</v>
      </c>
      <c r="I17" s="58">
        <f t="shared" si="6"/>
        <v>10</v>
      </c>
      <c r="R17" s="50" t="str">
        <f t="shared" si="0"/>
        <v>ⅩⅡ．皮膚及び皮下組織の疾患</v>
      </c>
      <c r="S17" s="51">
        <v>161058963</v>
      </c>
      <c r="T17" s="51">
        <v>384790047</v>
      </c>
    </row>
    <row r="18" spans="2:20" ht="18.75" customHeight="1">
      <c r="B18" s="21" t="s">
        <v>18</v>
      </c>
      <c r="C18" s="22"/>
      <c r="D18" s="23">
        <f t="shared" si="1"/>
        <v>1943562464</v>
      </c>
      <c r="E18" s="24">
        <f t="shared" si="2"/>
        <v>0.12692357667158094</v>
      </c>
      <c r="F18" s="56">
        <f t="shared" si="3"/>
        <v>2</v>
      </c>
      <c r="G18" s="23">
        <f t="shared" si="4"/>
        <v>2154770622</v>
      </c>
      <c r="H18" s="24">
        <f t="shared" si="5"/>
        <v>0.12686594726331221</v>
      </c>
      <c r="I18" s="58">
        <f t="shared" si="6"/>
        <v>2</v>
      </c>
      <c r="R18" s="50" t="str">
        <f t="shared" si="0"/>
        <v>ⅩⅢ．筋骨格系及び結合組織の疾患</v>
      </c>
      <c r="S18" s="51">
        <v>1943562464</v>
      </c>
      <c r="T18" s="51">
        <v>2154770622</v>
      </c>
    </row>
    <row r="19" spans="2:20" ht="18.75" customHeight="1">
      <c r="B19" s="21" t="s">
        <v>19</v>
      </c>
      <c r="C19" s="22"/>
      <c r="D19" s="23">
        <f t="shared" si="1"/>
        <v>723708293</v>
      </c>
      <c r="E19" s="24">
        <f t="shared" si="2"/>
        <v>4.7261483340956548E-2</v>
      </c>
      <c r="F19" s="56">
        <f t="shared" si="3"/>
        <v>8</v>
      </c>
      <c r="G19" s="23">
        <f t="shared" si="4"/>
        <v>1804235462</v>
      </c>
      <c r="H19" s="24">
        <f t="shared" si="5"/>
        <v>0.1062275671645433</v>
      </c>
      <c r="I19" s="58">
        <f t="shared" si="6"/>
        <v>5</v>
      </c>
      <c r="R19" s="50" t="str">
        <f t="shared" si="0"/>
        <v>ⅩⅣ．腎尿路生殖器系の疾患</v>
      </c>
      <c r="S19" s="51">
        <v>723708293</v>
      </c>
      <c r="T19" s="51">
        <v>1804235462</v>
      </c>
    </row>
    <row r="20" spans="2:20" ht="18.75" customHeight="1">
      <c r="B20" s="21" t="s">
        <v>20</v>
      </c>
      <c r="C20" s="22" t="s">
        <v>3</v>
      </c>
      <c r="D20" s="23">
        <f t="shared" si="1"/>
        <v>1501</v>
      </c>
      <c r="E20" s="24">
        <f t="shared" si="2"/>
        <v>9.8022210303420936E-8</v>
      </c>
      <c r="F20" s="56">
        <f t="shared" si="3"/>
        <v>21</v>
      </c>
      <c r="G20" s="23">
        <f t="shared" si="4"/>
        <v>91620</v>
      </c>
      <c r="H20" s="24">
        <f t="shared" si="5"/>
        <v>5.3942902179889962E-6</v>
      </c>
      <c r="I20" s="58">
        <f t="shared" si="6"/>
        <v>21</v>
      </c>
      <c r="R20" s="50" t="str">
        <f t="shared" si="0"/>
        <v>ⅩⅤ．妊娠，分娩及び産じょく</v>
      </c>
      <c r="S20" s="51">
        <v>1501</v>
      </c>
      <c r="T20" s="51">
        <v>91620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12405</v>
      </c>
      <c r="H21" s="24">
        <f t="shared" si="5"/>
        <v>7.3036640639765881E-7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12405</v>
      </c>
    </row>
    <row r="22" spans="2:20" ht="18.75" customHeight="1">
      <c r="B22" s="21" t="s">
        <v>23</v>
      </c>
      <c r="C22" s="22"/>
      <c r="D22" s="23">
        <f t="shared" si="1"/>
        <v>9700633</v>
      </c>
      <c r="E22" s="24">
        <f t="shared" si="2"/>
        <v>6.3349599467175553E-4</v>
      </c>
      <c r="F22" s="56">
        <f t="shared" si="3"/>
        <v>19</v>
      </c>
      <c r="G22" s="23">
        <f t="shared" si="4"/>
        <v>4257853</v>
      </c>
      <c r="H22" s="24">
        <f t="shared" si="5"/>
        <v>2.5068865736231285E-4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9700633</v>
      </c>
      <c r="T22" s="51">
        <v>4257853</v>
      </c>
    </row>
    <row r="23" spans="2:20" ht="18.75" customHeight="1">
      <c r="B23" s="21" t="s">
        <v>24</v>
      </c>
      <c r="C23" s="22"/>
      <c r="D23" s="23">
        <f t="shared" si="1"/>
        <v>284533281</v>
      </c>
      <c r="E23" s="24">
        <f t="shared" si="2"/>
        <v>1.8581333183547211E-2</v>
      </c>
      <c r="F23" s="56">
        <f t="shared" si="3"/>
        <v>12</v>
      </c>
      <c r="G23" s="23">
        <f t="shared" si="4"/>
        <v>309713773</v>
      </c>
      <c r="H23" s="24">
        <f t="shared" si="5"/>
        <v>1.823494843997342E-2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284533281</v>
      </c>
      <c r="T23" s="51">
        <v>309713773</v>
      </c>
    </row>
    <row r="24" spans="2:20" ht="18.75" customHeight="1">
      <c r="B24" s="21" t="s">
        <v>25</v>
      </c>
      <c r="C24" s="22"/>
      <c r="D24" s="23">
        <f t="shared" si="1"/>
        <v>1697988060</v>
      </c>
      <c r="E24" s="24">
        <f t="shared" si="2"/>
        <v>0.11088643751500181</v>
      </c>
      <c r="F24" s="56">
        <f t="shared" si="3"/>
        <v>4</v>
      </c>
      <c r="G24" s="23">
        <f t="shared" si="4"/>
        <v>287593269</v>
      </c>
      <c r="H24" s="24">
        <f t="shared" si="5"/>
        <v>1.6932564480748504E-2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1697988060</v>
      </c>
      <c r="T24" s="51">
        <v>287593269</v>
      </c>
    </row>
    <row r="25" spans="2:20" ht="18.75" customHeight="1">
      <c r="B25" s="21" t="s">
        <v>26</v>
      </c>
      <c r="C25" s="22"/>
      <c r="D25" s="23">
        <f t="shared" si="1"/>
        <v>118090582</v>
      </c>
      <c r="E25" s="24">
        <f t="shared" si="2"/>
        <v>7.7118586699915885E-3</v>
      </c>
      <c r="F25" s="56">
        <f t="shared" si="3"/>
        <v>17</v>
      </c>
      <c r="G25" s="23">
        <f t="shared" si="4"/>
        <v>49516488</v>
      </c>
      <c r="H25" s="24">
        <f t="shared" si="5"/>
        <v>2.9153711727523414E-3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118090582</v>
      </c>
      <c r="T25" s="51">
        <v>49516488</v>
      </c>
    </row>
    <row r="26" spans="2:20" ht="18.75" customHeight="1">
      <c r="B26" s="21" t="s">
        <v>27</v>
      </c>
      <c r="C26" s="22"/>
      <c r="D26" s="23">
        <f t="shared" si="1"/>
        <v>176101855</v>
      </c>
      <c r="E26" s="24">
        <f t="shared" si="2"/>
        <v>1.1500261869175576E-2</v>
      </c>
      <c r="F26" s="56">
        <f t="shared" si="3"/>
        <v>14</v>
      </c>
      <c r="G26" s="23">
        <f t="shared" si="4"/>
        <v>46887776</v>
      </c>
      <c r="H26" s="24">
        <f t="shared" si="5"/>
        <v>2.7606010851348966E-3</v>
      </c>
      <c r="I26" s="58">
        <f t="shared" si="6"/>
        <v>18</v>
      </c>
      <c r="R26" s="50" t="str">
        <f t="shared" si="0"/>
        <v>ⅩⅩⅡ．特殊目的用コード</v>
      </c>
      <c r="S26" s="51">
        <v>176101855</v>
      </c>
      <c r="T26" s="51">
        <v>46887776</v>
      </c>
    </row>
    <row r="27" spans="2:20" ht="18.75" customHeight="1" thickBot="1">
      <c r="B27" s="25" t="s">
        <v>28</v>
      </c>
      <c r="C27" s="26"/>
      <c r="D27" s="23">
        <f t="shared" si="1"/>
        <v>259663</v>
      </c>
      <c r="E27" s="24">
        <f t="shared" si="2"/>
        <v>1.6957189336453824E-5</v>
      </c>
      <c r="F27" s="56">
        <f t="shared" si="3"/>
        <v>20</v>
      </c>
      <c r="G27" s="23">
        <f t="shared" si="4"/>
        <v>3395935</v>
      </c>
      <c r="H27" s="24">
        <f t="shared" si="5"/>
        <v>1.9994170433776972E-4</v>
      </c>
      <c r="I27" s="58">
        <f t="shared" si="6"/>
        <v>20</v>
      </c>
      <c r="R27" s="50" t="str">
        <f t="shared" si="0"/>
        <v>分類外</v>
      </c>
      <c r="S27" s="51">
        <v>259663</v>
      </c>
      <c r="T27" s="51">
        <v>3395935</v>
      </c>
    </row>
    <row r="28" spans="2:20" ht="18.75" customHeight="1" thickTop="1">
      <c r="B28" s="27" t="s">
        <v>29</v>
      </c>
      <c r="C28" s="28"/>
      <c r="D28" s="29">
        <f>S28</f>
        <v>15312856090</v>
      </c>
      <c r="E28" s="30"/>
      <c r="F28" s="31"/>
      <c r="G28" s="29">
        <f>T28</f>
        <v>16984625650</v>
      </c>
      <c r="H28" s="30"/>
      <c r="I28" s="32"/>
      <c r="R28" s="52" t="s">
        <v>130</v>
      </c>
      <c r="S28" s="53">
        <f>SUM(S6:S27)</f>
        <v>15312856090</v>
      </c>
      <c r="T28" s="53">
        <f>SUM(T6:T27)</f>
        <v>16984625650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3" priority="1" stopIfTrue="1" operator="equal">
      <formula>0</formula>
    </cfRule>
    <cfRule type="expression" dxfId="122" priority="2" stopIfTrue="1">
      <formula>$F6&lt;=5</formula>
    </cfRule>
  </conditionalFormatting>
  <conditionalFormatting sqref="G6:I27">
    <cfRule type="cellIs" dxfId="121" priority="3" stopIfTrue="1" operator="equal">
      <formula>0</formula>
    </cfRule>
    <cfRule type="expression" dxfId="1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922D-E48E-4F50-B43E-1CC5AC3DA8F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157808047</v>
      </c>
      <c r="E6" s="20">
        <f>IFERROR(S6/$S$28,"-")</f>
        <v>2.3220642366813943E-2</v>
      </c>
      <c r="F6" s="55">
        <f>_xlfn.IFS(D6&gt;0,RANK(D6,$D$6:$D$27),D6=0,"")</f>
        <v>11</v>
      </c>
      <c r="G6" s="19">
        <f>T6</f>
        <v>99163185</v>
      </c>
      <c r="H6" s="20">
        <f>IFERROR(T6/$T$28,"-")</f>
        <v>1.7085583852946437E-2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157808047</v>
      </c>
      <c r="T6" s="51">
        <v>99163185</v>
      </c>
    </row>
    <row r="7" spans="2:20" ht="18.75" customHeight="1">
      <c r="B7" s="21" t="s">
        <v>6</v>
      </c>
      <c r="C7" s="22"/>
      <c r="D7" s="23">
        <f>S7</f>
        <v>622601364</v>
      </c>
      <c r="E7" s="24">
        <f>IFERROR(S7/$S$28,"-")</f>
        <v>9.1612588111774487E-2</v>
      </c>
      <c r="F7" s="56">
        <f>_xlfn.IFS(D7&gt;0,RANK(D7,$D$6:$D$27),D7=0,"")</f>
        <v>4</v>
      </c>
      <c r="G7" s="23">
        <f>T7</f>
        <v>538008768</v>
      </c>
      <c r="H7" s="24">
        <f>IFERROR(T7/$T$28,"-")</f>
        <v>9.2697647007651124E-2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622601364</v>
      </c>
      <c r="T7" s="51">
        <v>538008768</v>
      </c>
    </row>
    <row r="8" spans="2:20" ht="18.75" customHeight="1">
      <c r="B8" s="21" t="s">
        <v>7</v>
      </c>
      <c r="C8" s="22"/>
      <c r="D8" s="23">
        <f t="shared" ref="D8:D27" si="1">S8</f>
        <v>96462229</v>
      </c>
      <c r="E8" s="24">
        <f t="shared" ref="E8:E27" si="2">IFERROR(S8/$S$28,"-")</f>
        <v>1.4193920805031627E-2</v>
      </c>
      <c r="F8" s="56">
        <f t="shared" ref="F8:F26" si="3">_xlfn.IFS(D8&gt;0,RANK(D8,$D$6:$D$27),D8=0,"")</f>
        <v>13</v>
      </c>
      <c r="G8" s="23">
        <f t="shared" ref="G8:G27" si="4">T8</f>
        <v>39772002</v>
      </c>
      <c r="H8" s="24">
        <f t="shared" ref="H8:H27" si="5">IFERROR(T8/$T$28,"-")</f>
        <v>6.8526225248871685E-3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96462229</v>
      </c>
      <c r="T8" s="51">
        <v>39772002</v>
      </c>
    </row>
    <row r="9" spans="2:20" ht="18.75" customHeight="1">
      <c r="B9" s="21" t="s">
        <v>1</v>
      </c>
      <c r="C9" s="22"/>
      <c r="D9" s="23">
        <f t="shared" si="1"/>
        <v>162728629</v>
      </c>
      <c r="E9" s="24">
        <f t="shared" si="2"/>
        <v>2.3944680697119004E-2</v>
      </c>
      <c r="F9" s="56">
        <f t="shared" si="3"/>
        <v>10</v>
      </c>
      <c r="G9" s="23">
        <f t="shared" si="4"/>
        <v>705209415</v>
      </c>
      <c r="H9" s="24">
        <f t="shared" si="5"/>
        <v>0.12150592575127354</v>
      </c>
      <c r="I9" s="58">
        <f t="shared" si="6"/>
        <v>3</v>
      </c>
      <c r="R9" s="50" t="str">
        <f t="shared" si="0"/>
        <v>Ⅳ．内分泌，栄養及び代謝疾患</v>
      </c>
      <c r="S9" s="51">
        <v>162728629</v>
      </c>
      <c r="T9" s="51">
        <v>705209415</v>
      </c>
    </row>
    <row r="10" spans="2:20" ht="18.75" customHeight="1">
      <c r="B10" s="21" t="s">
        <v>9</v>
      </c>
      <c r="C10" s="22"/>
      <c r="D10" s="23">
        <f t="shared" si="1"/>
        <v>490673498</v>
      </c>
      <c r="E10" s="24">
        <f t="shared" si="2"/>
        <v>7.2200081253978116E-2</v>
      </c>
      <c r="F10" s="56">
        <f t="shared" si="3"/>
        <v>7</v>
      </c>
      <c r="G10" s="23">
        <f t="shared" si="4"/>
        <v>74628706</v>
      </c>
      <c r="H10" s="24">
        <f t="shared" si="5"/>
        <v>1.2858350749826025E-2</v>
      </c>
      <c r="I10" s="58">
        <f t="shared" si="6"/>
        <v>14</v>
      </c>
      <c r="R10" s="50" t="str">
        <f t="shared" si="0"/>
        <v>Ⅴ．精神及び行動の障害</v>
      </c>
      <c r="S10" s="51">
        <v>490673498</v>
      </c>
      <c r="T10" s="51">
        <v>74628706</v>
      </c>
    </row>
    <row r="11" spans="2:20" ht="18.75" customHeight="1">
      <c r="B11" s="21" t="s">
        <v>10</v>
      </c>
      <c r="C11" s="22"/>
      <c r="D11" s="23">
        <f t="shared" si="1"/>
        <v>531084213</v>
      </c>
      <c r="E11" s="24">
        <f t="shared" si="2"/>
        <v>7.8146310097442884E-2</v>
      </c>
      <c r="F11" s="56">
        <f t="shared" si="3"/>
        <v>5</v>
      </c>
      <c r="G11" s="23">
        <f t="shared" si="4"/>
        <v>352625683</v>
      </c>
      <c r="H11" s="24">
        <f t="shared" si="5"/>
        <v>6.075657690501781E-2</v>
      </c>
      <c r="I11" s="58">
        <f t="shared" si="6"/>
        <v>8</v>
      </c>
      <c r="R11" s="50" t="str">
        <f t="shared" si="0"/>
        <v>Ⅵ．神経系の疾患</v>
      </c>
      <c r="S11" s="51">
        <v>531084213</v>
      </c>
      <c r="T11" s="51">
        <v>352625683</v>
      </c>
    </row>
    <row r="12" spans="2:20" ht="18.75" customHeight="1">
      <c r="B12" s="21" t="s">
        <v>11</v>
      </c>
      <c r="C12" s="22"/>
      <c r="D12" s="23">
        <f t="shared" si="1"/>
        <v>44993561</v>
      </c>
      <c r="E12" s="24">
        <f t="shared" si="2"/>
        <v>6.6205710586509422E-3</v>
      </c>
      <c r="F12" s="56">
        <f t="shared" si="3"/>
        <v>15</v>
      </c>
      <c r="G12" s="23">
        <f t="shared" si="4"/>
        <v>368444988</v>
      </c>
      <c r="H12" s="24">
        <f t="shared" si="5"/>
        <v>6.3482205998847685E-2</v>
      </c>
      <c r="I12" s="58">
        <f t="shared" si="6"/>
        <v>7</v>
      </c>
      <c r="R12" s="50" t="str">
        <f t="shared" si="0"/>
        <v>Ⅶ．眼及び付属器の疾患</v>
      </c>
      <c r="S12" s="51">
        <v>44993561</v>
      </c>
      <c r="T12" s="51">
        <v>368444988</v>
      </c>
    </row>
    <row r="13" spans="2:20" ht="18.75" customHeight="1">
      <c r="B13" s="21" t="s">
        <v>12</v>
      </c>
      <c r="C13" s="22"/>
      <c r="D13" s="23">
        <f t="shared" si="1"/>
        <v>13712610</v>
      </c>
      <c r="E13" s="24">
        <f t="shared" si="2"/>
        <v>2.0177400251686567E-3</v>
      </c>
      <c r="F13" s="56">
        <f t="shared" si="3"/>
        <v>18</v>
      </c>
      <c r="G13" s="23">
        <f t="shared" si="4"/>
        <v>32132231</v>
      </c>
      <c r="H13" s="24">
        <f t="shared" si="5"/>
        <v>5.5363079265026123E-3</v>
      </c>
      <c r="I13" s="58">
        <f t="shared" si="6"/>
        <v>16</v>
      </c>
      <c r="R13" s="50" t="str">
        <f t="shared" si="0"/>
        <v>Ⅷ．耳及び乳様突起の疾患</v>
      </c>
      <c r="S13" s="51">
        <v>13712610</v>
      </c>
      <c r="T13" s="51">
        <v>32132231</v>
      </c>
    </row>
    <row r="14" spans="2:20" ht="18.75" customHeight="1">
      <c r="B14" s="21" t="s">
        <v>13</v>
      </c>
      <c r="C14" s="22"/>
      <c r="D14" s="23">
        <f t="shared" si="1"/>
        <v>1327954029</v>
      </c>
      <c r="E14" s="24">
        <f t="shared" si="2"/>
        <v>0.19540160450105992</v>
      </c>
      <c r="F14" s="56">
        <f t="shared" si="3"/>
        <v>1</v>
      </c>
      <c r="G14" s="23">
        <f t="shared" si="4"/>
        <v>995697918</v>
      </c>
      <c r="H14" s="24">
        <f t="shared" si="5"/>
        <v>0.17155641249515316</v>
      </c>
      <c r="I14" s="58">
        <f t="shared" si="6"/>
        <v>1</v>
      </c>
      <c r="R14" s="50" t="str">
        <f t="shared" si="0"/>
        <v>Ⅸ．循環器系の疾患</v>
      </c>
      <c r="S14" s="51">
        <v>1327954029</v>
      </c>
      <c r="T14" s="51">
        <v>995697918</v>
      </c>
    </row>
    <row r="15" spans="2:20" ht="18.75" customHeight="1">
      <c r="B15" s="21" t="s">
        <v>2</v>
      </c>
      <c r="C15" s="22"/>
      <c r="D15" s="23">
        <f t="shared" si="1"/>
        <v>491427217</v>
      </c>
      <c r="E15" s="24">
        <f t="shared" si="2"/>
        <v>7.2310987127770926E-2</v>
      </c>
      <c r="F15" s="56">
        <f t="shared" si="3"/>
        <v>6</v>
      </c>
      <c r="G15" s="23">
        <f t="shared" si="4"/>
        <v>293144646</v>
      </c>
      <c r="H15" s="24">
        <f t="shared" si="5"/>
        <v>5.0508133943814926E-2</v>
      </c>
      <c r="I15" s="58">
        <f t="shared" si="6"/>
        <v>9</v>
      </c>
      <c r="R15" s="50" t="str">
        <f t="shared" si="0"/>
        <v>Ⅹ．呼吸器系の疾患</v>
      </c>
      <c r="S15" s="51">
        <v>491427217</v>
      </c>
      <c r="T15" s="51">
        <v>293144646</v>
      </c>
    </row>
    <row r="16" spans="2:20" ht="18.75" customHeight="1">
      <c r="B16" s="21" t="s">
        <v>15</v>
      </c>
      <c r="C16" s="22" t="s">
        <v>3</v>
      </c>
      <c r="D16" s="23">
        <f t="shared" si="1"/>
        <v>373514778</v>
      </c>
      <c r="E16" s="24">
        <f t="shared" si="2"/>
        <v>5.4960778259032034E-2</v>
      </c>
      <c r="F16" s="56">
        <f t="shared" si="3"/>
        <v>8</v>
      </c>
      <c r="G16" s="23">
        <f t="shared" si="4"/>
        <v>508706079</v>
      </c>
      <c r="H16" s="24">
        <f t="shared" si="5"/>
        <v>8.7648862521490151E-2</v>
      </c>
      <c r="I16" s="58">
        <f t="shared" si="6"/>
        <v>6</v>
      </c>
      <c r="R16" s="50" t="str">
        <f t="shared" si="0"/>
        <v>ⅩⅠ．消化器系の疾患</v>
      </c>
      <c r="S16" s="51">
        <v>373514778</v>
      </c>
      <c r="T16" s="51">
        <v>508706079</v>
      </c>
    </row>
    <row r="17" spans="2:20" ht="18.75" customHeight="1">
      <c r="B17" s="21" t="s">
        <v>17</v>
      </c>
      <c r="C17" s="22"/>
      <c r="D17" s="23">
        <f t="shared" si="1"/>
        <v>71103115</v>
      </c>
      <c r="E17" s="24">
        <f t="shared" si="2"/>
        <v>1.0462457624746121E-2</v>
      </c>
      <c r="F17" s="56">
        <f t="shared" si="3"/>
        <v>14</v>
      </c>
      <c r="G17" s="23">
        <f t="shared" si="4"/>
        <v>121198063</v>
      </c>
      <c r="H17" s="24">
        <f t="shared" si="5"/>
        <v>2.0882141575032962E-2</v>
      </c>
      <c r="I17" s="58">
        <f t="shared" si="6"/>
        <v>11</v>
      </c>
      <c r="R17" s="50" t="str">
        <f t="shared" si="0"/>
        <v>ⅩⅡ．皮膚及び皮下組織の疾患</v>
      </c>
      <c r="S17" s="51">
        <v>71103115</v>
      </c>
      <c r="T17" s="51">
        <v>121198063</v>
      </c>
    </row>
    <row r="18" spans="2:20" ht="18.75" customHeight="1">
      <c r="B18" s="21" t="s">
        <v>18</v>
      </c>
      <c r="C18" s="22"/>
      <c r="D18" s="23">
        <f t="shared" si="1"/>
        <v>1216881996</v>
      </c>
      <c r="E18" s="24">
        <f t="shared" si="2"/>
        <v>0.17905792618883826</v>
      </c>
      <c r="F18" s="56">
        <f t="shared" si="3"/>
        <v>2</v>
      </c>
      <c r="G18" s="23">
        <f t="shared" si="4"/>
        <v>798140005</v>
      </c>
      <c r="H18" s="24">
        <f t="shared" si="5"/>
        <v>0.137517648125346</v>
      </c>
      <c r="I18" s="58">
        <f t="shared" si="6"/>
        <v>2</v>
      </c>
      <c r="R18" s="50" t="str">
        <f t="shared" si="0"/>
        <v>ⅩⅢ．筋骨格系及び結合組織の疾患</v>
      </c>
      <c r="S18" s="51">
        <v>1216881996</v>
      </c>
      <c r="T18" s="51">
        <v>798140005</v>
      </c>
    </row>
    <row r="19" spans="2:20" ht="18.75" customHeight="1">
      <c r="B19" s="21" t="s">
        <v>19</v>
      </c>
      <c r="C19" s="22"/>
      <c r="D19" s="23">
        <f t="shared" si="1"/>
        <v>327317838</v>
      </c>
      <c r="E19" s="24">
        <f t="shared" si="2"/>
        <v>4.8163136170595554E-2</v>
      </c>
      <c r="F19" s="56">
        <f t="shared" si="3"/>
        <v>9</v>
      </c>
      <c r="G19" s="23">
        <f t="shared" si="4"/>
        <v>637502221</v>
      </c>
      <c r="H19" s="24">
        <f t="shared" si="5"/>
        <v>0.10984013526123723</v>
      </c>
      <c r="I19" s="58">
        <f t="shared" si="6"/>
        <v>4</v>
      </c>
      <c r="R19" s="50" t="str">
        <f t="shared" si="0"/>
        <v>ⅩⅣ．腎尿路生殖器系の疾患</v>
      </c>
      <c r="S19" s="51">
        <v>327317838</v>
      </c>
      <c r="T19" s="51">
        <v>637502221</v>
      </c>
    </row>
    <row r="20" spans="2:20" ht="18.75" customHeight="1">
      <c r="B20" s="21" t="s">
        <v>20</v>
      </c>
      <c r="C20" s="22" t="s">
        <v>3</v>
      </c>
      <c r="D20" s="23">
        <f t="shared" si="1"/>
        <v>5793</v>
      </c>
      <c r="E20" s="24">
        <f t="shared" si="2"/>
        <v>8.5241015137176865E-7</v>
      </c>
      <c r="F20" s="56">
        <f t="shared" si="3"/>
        <v>20</v>
      </c>
      <c r="G20" s="23">
        <f t="shared" si="4"/>
        <v>2257</v>
      </c>
      <c r="H20" s="24">
        <f t="shared" si="5"/>
        <v>3.8887579857484513E-7</v>
      </c>
      <c r="I20" s="58">
        <f t="shared" si="6"/>
        <v>21</v>
      </c>
      <c r="R20" s="50" t="str">
        <f t="shared" si="0"/>
        <v>ⅩⅤ．妊娠，分娩及び産じょく</v>
      </c>
      <c r="S20" s="51">
        <v>5793</v>
      </c>
      <c r="T20" s="51">
        <v>2257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1144</v>
      </c>
      <c r="H21" s="24">
        <f t="shared" si="5"/>
        <v>1.9710851287976201E-7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1144</v>
      </c>
    </row>
    <row r="22" spans="2:20" ht="18.75" customHeight="1">
      <c r="B22" s="21" t="s">
        <v>23</v>
      </c>
      <c r="C22" s="22"/>
      <c r="D22" s="23">
        <f t="shared" si="1"/>
        <v>536234</v>
      </c>
      <c r="E22" s="24">
        <f t="shared" si="2"/>
        <v>7.8904074764489727E-5</v>
      </c>
      <c r="F22" s="56">
        <f t="shared" si="3"/>
        <v>19</v>
      </c>
      <c r="G22" s="23">
        <f t="shared" si="4"/>
        <v>1291031</v>
      </c>
      <c r="H22" s="24">
        <f t="shared" si="5"/>
        <v>2.2244160882139164E-4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536234</v>
      </c>
      <c r="T22" s="51">
        <v>1291031</v>
      </c>
    </row>
    <row r="23" spans="2:20" ht="18.75" customHeight="1">
      <c r="B23" s="21" t="s">
        <v>24</v>
      </c>
      <c r="C23" s="22"/>
      <c r="D23" s="23">
        <f t="shared" si="1"/>
        <v>117903267</v>
      </c>
      <c r="E23" s="24">
        <f t="shared" si="2"/>
        <v>1.7348859256118773E-2</v>
      </c>
      <c r="F23" s="56">
        <f t="shared" si="3"/>
        <v>12</v>
      </c>
      <c r="G23" s="23">
        <f t="shared" si="4"/>
        <v>125773891</v>
      </c>
      <c r="H23" s="24">
        <f t="shared" si="5"/>
        <v>2.1670545991356018E-2</v>
      </c>
      <c r="I23" s="58">
        <f t="shared" si="6"/>
        <v>10</v>
      </c>
      <c r="R23" s="50" t="str">
        <f t="shared" si="0"/>
        <v>ⅩⅧ．症状，徴候及び異常臨床所見・異常検査所見で他に分類されないもの</v>
      </c>
      <c r="S23" s="51">
        <v>117903267</v>
      </c>
      <c r="T23" s="51">
        <v>125773891</v>
      </c>
    </row>
    <row r="24" spans="2:20" ht="18.75" customHeight="1">
      <c r="B24" s="21" t="s">
        <v>25</v>
      </c>
      <c r="C24" s="22"/>
      <c r="D24" s="23">
        <f t="shared" si="1"/>
        <v>684047244</v>
      </c>
      <c r="E24" s="24">
        <f t="shared" si="2"/>
        <v>0.10065403328214763</v>
      </c>
      <c r="F24" s="56">
        <f t="shared" si="3"/>
        <v>3</v>
      </c>
      <c r="G24" s="23">
        <f t="shared" si="4"/>
        <v>88854447</v>
      </c>
      <c r="H24" s="24">
        <f t="shared" si="5"/>
        <v>1.5309412509548629E-2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684047244</v>
      </c>
      <c r="T24" s="51">
        <v>88854447</v>
      </c>
    </row>
    <row r="25" spans="2:20" ht="18.75" customHeight="1">
      <c r="B25" s="21" t="s">
        <v>26</v>
      </c>
      <c r="C25" s="22"/>
      <c r="D25" s="23">
        <f t="shared" si="1"/>
        <v>39284087</v>
      </c>
      <c r="E25" s="24">
        <f t="shared" si="2"/>
        <v>5.7804513285295584E-3</v>
      </c>
      <c r="F25" s="56">
        <f t="shared" si="3"/>
        <v>16</v>
      </c>
      <c r="G25" s="23">
        <f t="shared" si="4"/>
        <v>13899729</v>
      </c>
      <c r="H25" s="24">
        <f t="shared" si="5"/>
        <v>2.3948906578861026E-3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39284087</v>
      </c>
      <c r="T25" s="51">
        <v>13899729</v>
      </c>
    </row>
    <row r="26" spans="2:20" ht="18.75" customHeight="1">
      <c r="B26" s="21" t="s">
        <v>27</v>
      </c>
      <c r="C26" s="22"/>
      <c r="D26" s="23">
        <f t="shared" si="1"/>
        <v>25984431</v>
      </c>
      <c r="E26" s="24">
        <f t="shared" si="2"/>
        <v>3.8234753602657133E-3</v>
      </c>
      <c r="F26" s="56">
        <f t="shared" si="3"/>
        <v>17</v>
      </c>
      <c r="G26" s="23">
        <f t="shared" si="4"/>
        <v>8941637</v>
      </c>
      <c r="H26" s="24">
        <f t="shared" si="5"/>
        <v>1.5406230522558187E-3</v>
      </c>
      <c r="I26" s="58">
        <f t="shared" si="6"/>
        <v>18</v>
      </c>
      <c r="R26" s="50" t="str">
        <f t="shared" si="0"/>
        <v>ⅩⅩⅡ．特殊目的用コード</v>
      </c>
      <c r="S26" s="51">
        <v>25984431</v>
      </c>
      <c r="T26" s="51">
        <v>8941637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771604</v>
      </c>
      <c r="H27" s="24">
        <f t="shared" si="5"/>
        <v>1.3294555679377264E-4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771604</v>
      </c>
    </row>
    <row r="28" spans="2:20" ht="18.75" customHeight="1" thickTop="1">
      <c r="B28" s="27" t="s">
        <v>29</v>
      </c>
      <c r="C28" s="28"/>
      <c r="D28" s="29">
        <f>S28</f>
        <v>6796024180</v>
      </c>
      <c r="E28" s="30"/>
      <c r="F28" s="31"/>
      <c r="G28" s="29">
        <f>T28</f>
        <v>5803909650</v>
      </c>
      <c r="H28" s="30"/>
      <c r="I28" s="32"/>
      <c r="R28" s="52" t="s">
        <v>130</v>
      </c>
      <c r="S28" s="53">
        <f>SUM(S6:S27)</f>
        <v>6796024180</v>
      </c>
      <c r="T28" s="53">
        <f>SUM(T6:T27)</f>
        <v>5803909650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9" priority="1" stopIfTrue="1" operator="equal">
      <formula>0</formula>
    </cfRule>
    <cfRule type="expression" dxfId="118" priority="2" stopIfTrue="1">
      <formula>$F6&lt;=5</formula>
    </cfRule>
  </conditionalFormatting>
  <conditionalFormatting sqref="G6:I27">
    <cfRule type="cellIs" dxfId="117" priority="3" stopIfTrue="1" operator="equal">
      <formula>0</formula>
    </cfRule>
    <cfRule type="expression" dxfId="1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E0F1-78F6-4562-8E93-219815178C6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99315188</v>
      </c>
      <c r="E6" s="20">
        <f>IFERROR(S6/$S$28,"-")</f>
        <v>1.2714322909011809E-2</v>
      </c>
      <c r="F6" s="55">
        <f>_xlfn.IFS(D6&gt;0,RANK(D6,$D$6:$D$27),D6=0,"")</f>
        <v>14</v>
      </c>
      <c r="G6" s="19">
        <f>T6</f>
        <v>128962750</v>
      </c>
      <c r="H6" s="20">
        <f>IFERROR(T6/$T$28,"-")</f>
        <v>1.8588941896257136E-2</v>
      </c>
      <c r="I6" s="57">
        <f>_xlfn.IFS(G6&gt;0,RANK(G6,$G$6:$G$27),G6=0,"")</f>
        <v>11</v>
      </c>
      <c r="R6" s="50" t="str">
        <f>B6</f>
        <v>Ⅰ．感染症及び寄生虫症</v>
      </c>
      <c r="S6" s="51">
        <v>99315188</v>
      </c>
      <c r="T6" s="51">
        <v>128962750</v>
      </c>
    </row>
    <row r="7" spans="2:20" ht="18.75" customHeight="1">
      <c r="B7" s="21" t="s">
        <v>6</v>
      </c>
      <c r="C7" s="22"/>
      <c r="D7" s="23">
        <f>S7</f>
        <v>885575298</v>
      </c>
      <c r="E7" s="24">
        <f>IFERROR(S7/$S$28,"-")</f>
        <v>0.11337128314167173</v>
      </c>
      <c r="F7" s="56">
        <f>_xlfn.IFS(D7&gt;0,RANK(D7,$D$6:$D$27),D7=0,"")</f>
        <v>2</v>
      </c>
      <c r="G7" s="23">
        <f>T7</f>
        <v>960711903</v>
      </c>
      <c r="H7" s="24">
        <f>IFERROR(T7/$T$28,"-")</f>
        <v>0.13847888435931788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885575298</v>
      </c>
      <c r="T7" s="51">
        <v>960711903</v>
      </c>
    </row>
    <row r="8" spans="2:20" ht="18.75" customHeight="1">
      <c r="B8" s="21" t="s">
        <v>7</v>
      </c>
      <c r="C8" s="22"/>
      <c r="D8" s="23">
        <f t="shared" ref="D8:D27" si="1">S8</f>
        <v>149419992</v>
      </c>
      <c r="E8" s="24">
        <f t="shared" ref="E8:E27" si="2">IFERROR(S8/$S$28,"-")</f>
        <v>1.9128736154131441E-2</v>
      </c>
      <c r="F8" s="56">
        <f t="shared" ref="F8:F27" si="3">_xlfn.IFS(D8&gt;0,RANK(D8,$D$6:$D$27),D8=0,"")</f>
        <v>13</v>
      </c>
      <c r="G8" s="23">
        <f t="shared" ref="G8:G27" si="4">T8</f>
        <v>43419933</v>
      </c>
      <c r="H8" s="24">
        <f t="shared" ref="H8:H27" si="5">IFERROR(T8/$T$28,"-")</f>
        <v>6.2586336882268553E-3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149419992</v>
      </c>
      <c r="T8" s="51">
        <v>43419933</v>
      </c>
    </row>
    <row r="9" spans="2:20" ht="18.75" customHeight="1">
      <c r="B9" s="21" t="s">
        <v>1</v>
      </c>
      <c r="C9" s="22"/>
      <c r="D9" s="23">
        <f t="shared" si="1"/>
        <v>161003091</v>
      </c>
      <c r="E9" s="24">
        <f t="shared" si="2"/>
        <v>2.0611603618199997E-2</v>
      </c>
      <c r="F9" s="56">
        <f t="shared" si="3"/>
        <v>11</v>
      </c>
      <c r="G9" s="23">
        <f t="shared" si="4"/>
        <v>804315555</v>
      </c>
      <c r="H9" s="24">
        <f t="shared" si="5"/>
        <v>0.1159356102297044</v>
      </c>
      <c r="I9" s="58">
        <f t="shared" si="6"/>
        <v>4</v>
      </c>
      <c r="R9" s="50" t="str">
        <f t="shared" si="0"/>
        <v>Ⅳ．内分泌，栄養及び代謝疾患</v>
      </c>
      <c r="S9" s="51">
        <v>161003091</v>
      </c>
      <c r="T9" s="51">
        <v>804315555</v>
      </c>
    </row>
    <row r="10" spans="2:20" ht="18.75" customHeight="1">
      <c r="B10" s="21" t="s">
        <v>9</v>
      </c>
      <c r="C10" s="22"/>
      <c r="D10" s="23">
        <f t="shared" si="1"/>
        <v>419378987</v>
      </c>
      <c r="E10" s="24">
        <f t="shared" si="2"/>
        <v>5.3688866419628237E-2</v>
      </c>
      <c r="F10" s="56">
        <f t="shared" si="3"/>
        <v>8</v>
      </c>
      <c r="G10" s="23">
        <f t="shared" si="4"/>
        <v>89017731</v>
      </c>
      <c r="H10" s="24">
        <f t="shared" si="5"/>
        <v>1.2831189078207838E-2</v>
      </c>
      <c r="I10" s="58">
        <f t="shared" si="6"/>
        <v>14</v>
      </c>
      <c r="R10" s="50" t="str">
        <f t="shared" si="0"/>
        <v>Ⅴ．精神及び行動の障害</v>
      </c>
      <c r="S10" s="51">
        <v>419378987</v>
      </c>
      <c r="T10" s="51">
        <v>89017731</v>
      </c>
    </row>
    <row r="11" spans="2:20" ht="18.75" customHeight="1">
      <c r="B11" s="21" t="s">
        <v>10</v>
      </c>
      <c r="C11" s="22"/>
      <c r="D11" s="23">
        <f t="shared" si="1"/>
        <v>520244069</v>
      </c>
      <c r="E11" s="24">
        <f t="shared" si="2"/>
        <v>6.660160664212024E-2</v>
      </c>
      <c r="F11" s="56">
        <f t="shared" si="3"/>
        <v>6</v>
      </c>
      <c r="G11" s="23">
        <f t="shared" si="4"/>
        <v>424811056</v>
      </c>
      <c r="H11" s="24">
        <f t="shared" si="5"/>
        <v>6.1233092787426113E-2</v>
      </c>
      <c r="I11" s="58">
        <f t="shared" si="6"/>
        <v>7</v>
      </c>
      <c r="R11" s="50" t="str">
        <f t="shared" si="0"/>
        <v>Ⅵ．神経系の疾患</v>
      </c>
      <c r="S11" s="51">
        <v>520244069</v>
      </c>
      <c r="T11" s="51">
        <v>424811056</v>
      </c>
    </row>
    <row r="12" spans="2:20" ht="18.75" customHeight="1">
      <c r="B12" s="21" t="s">
        <v>11</v>
      </c>
      <c r="C12" s="22"/>
      <c r="D12" s="23">
        <f t="shared" si="1"/>
        <v>159146158</v>
      </c>
      <c r="E12" s="24">
        <f t="shared" si="2"/>
        <v>2.0373879194998987E-2</v>
      </c>
      <c r="F12" s="56">
        <f t="shared" si="3"/>
        <v>12</v>
      </c>
      <c r="G12" s="23">
        <f t="shared" si="4"/>
        <v>384004972</v>
      </c>
      <c r="H12" s="24">
        <f t="shared" si="5"/>
        <v>5.5351224383644496E-2</v>
      </c>
      <c r="I12" s="58">
        <f t="shared" si="6"/>
        <v>8</v>
      </c>
      <c r="R12" s="50" t="str">
        <f t="shared" si="0"/>
        <v>Ⅶ．眼及び付属器の疾患</v>
      </c>
      <c r="S12" s="51">
        <v>159146158</v>
      </c>
      <c r="T12" s="51">
        <v>384004972</v>
      </c>
    </row>
    <row r="13" spans="2:20" ht="18.75" customHeight="1">
      <c r="B13" s="21" t="s">
        <v>12</v>
      </c>
      <c r="C13" s="22"/>
      <c r="D13" s="23">
        <f t="shared" si="1"/>
        <v>11103439</v>
      </c>
      <c r="E13" s="24">
        <f t="shared" si="2"/>
        <v>1.4214614268918786E-3</v>
      </c>
      <c r="F13" s="56">
        <f t="shared" si="3"/>
        <v>18</v>
      </c>
      <c r="G13" s="23">
        <f t="shared" si="4"/>
        <v>24975154</v>
      </c>
      <c r="H13" s="24">
        <f t="shared" si="5"/>
        <v>3.5999673282096885E-3</v>
      </c>
      <c r="I13" s="58">
        <f t="shared" si="6"/>
        <v>16</v>
      </c>
      <c r="R13" s="50" t="str">
        <f t="shared" si="0"/>
        <v>Ⅷ．耳及び乳様突起の疾患</v>
      </c>
      <c r="S13" s="51">
        <v>11103439</v>
      </c>
      <c r="T13" s="51">
        <v>24975154</v>
      </c>
    </row>
    <row r="14" spans="2:20" ht="18.75" customHeight="1">
      <c r="B14" s="21" t="s">
        <v>13</v>
      </c>
      <c r="C14" s="22"/>
      <c r="D14" s="23">
        <f t="shared" si="1"/>
        <v>1640048922</v>
      </c>
      <c r="E14" s="24">
        <f t="shared" si="2"/>
        <v>0.2099589398238336</v>
      </c>
      <c r="F14" s="56">
        <f t="shared" si="3"/>
        <v>1</v>
      </c>
      <c r="G14" s="23">
        <f t="shared" si="4"/>
        <v>1117788474</v>
      </c>
      <c r="H14" s="24">
        <f t="shared" si="5"/>
        <v>0.16112020715665518</v>
      </c>
      <c r="I14" s="58">
        <f t="shared" si="6"/>
        <v>1</v>
      </c>
      <c r="R14" s="50" t="str">
        <f t="shared" si="0"/>
        <v>Ⅸ．循環器系の疾患</v>
      </c>
      <c r="S14" s="51">
        <v>1640048922</v>
      </c>
      <c r="T14" s="51">
        <v>1117788474</v>
      </c>
    </row>
    <row r="15" spans="2:20" ht="18.75" customHeight="1">
      <c r="B15" s="21" t="s">
        <v>2</v>
      </c>
      <c r="C15" s="22"/>
      <c r="D15" s="23">
        <f t="shared" si="1"/>
        <v>767433923</v>
      </c>
      <c r="E15" s="24">
        <f t="shared" si="2"/>
        <v>9.8246833186800234E-2</v>
      </c>
      <c r="F15" s="56">
        <f t="shared" si="3"/>
        <v>5</v>
      </c>
      <c r="G15" s="23">
        <f t="shared" si="4"/>
        <v>309269241</v>
      </c>
      <c r="H15" s="24">
        <f t="shared" si="5"/>
        <v>4.4578670594792258E-2</v>
      </c>
      <c r="I15" s="58">
        <f t="shared" si="6"/>
        <v>9</v>
      </c>
      <c r="R15" s="50" t="str">
        <f t="shared" si="0"/>
        <v>Ⅹ．呼吸器系の疾患</v>
      </c>
      <c r="S15" s="51">
        <v>767433923</v>
      </c>
      <c r="T15" s="51">
        <v>309269241</v>
      </c>
    </row>
    <row r="16" spans="2:20" ht="18.75" customHeight="1">
      <c r="B16" s="21" t="s">
        <v>15</v>
      </c>
      <c r="C16" s="22" t="s">
        <v>3</v>
      </c>
      <c r="D16" s="23">
        <f t="shared" si="1"/>
        <v>475780994</v>
      </c>
      <c r="E16" s="24">
        <f t="shared" si="2"/>
        <v>6.090944711987667E-2</v>
      </c>
      <c r="F16" s="56">
        <f t="shared" si="3"/>
        <v>7</v>
      </c>
      <c r="G16" s="23">
        <f t="shared" si="4"/>
        <v>586579316</v>
      </c>
      <c r="H16" s="24">
        <f t="shared" si="5"/>
        <v>8.4550684772697962E-2</v>
      </c>
      <c r="I16" s="58">
        <f t="shared" si="6"/>
        <v>6</v>
      </c>
      <c r="R16" s="50" t="str">
        <f t="shared" si="0"/>
        <v>ⅩⅠ．消化器系の疾患</v>
      </c>
      <c r="S16" s="51">
        <v>475780994</v>
      </c>
      <c r="T16" s="51">
        <v>586579316</v>
      </c>
    </row>
    <row r="17" spans="2:20" ht="18.75" customHeight="1">
      <c r="B17" s="21" t="s">
        <v>17</v>
      </c>
      <c r="C17" s="22"/>
      <c r="D17" s="23">
        <f t="shared" si="1"/>
        <v>89139709</v>
      </c>
      <c r="E17" s="24">
        <f t="shared" si="2"/>
        <v>1.1411658851628474E-2</v>
      </c>
      <c r="F17" s="56">
        <f t="shared" si="3"/>
        <v>15</v>
      </c>
      <c r="G17" s="23">
        <f t="shared" si="4"/>
        <v>156667675</v>
      </c>
      <c r="H17" s="24">
        <f t="shared" si="5"/>
        <v>2.2582383731710877E-2</v>
      </c>
      <c r="I17" s="58">
        <f t="shared" si="6"/>
        <v>10</v>
      </c>
      <c r="R17" s="50" t="str">
        <f t="shared" si="0"/>
        <v>ⅩⅡ．皮膚及び皮下組織の疾患</v>
      </c>
      <c r="S17" s="51">
        <v>89139709</v>
      </c>
      <c r="T17" s="51">
        <v>156667675</v>
      </c>
    </row>
    <row r="18" spans="2:20" ht="18.75" customHeight="1">
      <c r="B18" s="21" t="s">
        <v>18</v>
      </c>
      <c r="C18" s="22"/>
      <c r="D18" s="23">
        <f t="shared" si="1"/>
        <v>879978994</v>
      </c>
      <c r="E18" s="24">
        <f t="shared" si="2"/>
        <v>0.11265484472388418</v>
      </c>
      <c r="F18" s="56">
        <f t="shared" si="3"/>
        <v>3</v>
      </c>
      <c r="G18" s="23">
        <f t="shared" si="4"/>
        <v>891365443</v>
      </c>
      <c r="H18" s="24">
        <f t="shared" si="5"/>
        <v>0.12848315058618479</v>
      </c>
      <c r="I18" s="58">
        <f t="shared" si="6"/>
        <v>3</v>
      </c>
      <c r="R18" s="50" t="str">
        <f t="shared" si="0"/>
        <v>ⅩⅢ．筋骨格系及び結合組織の疾患</v>
      </c>
      <c r="S18" s="51">
        <v>879978994</v>
      </c>
      <c r="T18" s="51">
        <v>891365443</v>
      </c>
    </row>
    <row r="19" spans="2:20" ht="18.75" customHeight="1">
      <c r="B19" s="21" t="s">
        <v>19</v>
      </c>
      <c r="C19" s="22"/>
      <c r="D19" s="23">
        <f t="shared" si="1"/>
        <v>408497179</v>
      </c>
      <c r="E19" s="24">
        <f t="shared" si="2"/>
        <v>5.2295778176711473E-2</v>
      </c>
      <c r="F19" s="56">
        <f t="shared" si="3"/>
        <v>9</v>
      </c>
      <c r="G19" s="23">
        <f t="shared" si="4"/>
        <v>742482545</v>
      </c>
      <c r="H19" s="24">
        <f t="shared" si="5"/>
        <v>0.10702287976946928</v>
      </c>
      <c r="I19" s="58">
        <f t="shared" si="6"/>
        <v>5</v>
      </c>
      <c r="R19" s="50" t="str">
        <f t="shared" si="0"/>
        <v>ⅩⅣ．腎尿路生殖器系の疾患</v>
      </c>
      <c r="S19" s="51">
        <v>408497179</v>
      </c>
      <c r="T19" s="51">
        <v>742482545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46263</v>
      </c>
      <c r="H20" s="24">
        <f t="shared" si="5"/>
        <v>6.6684389015164766E-6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46263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2887</v>
      </c>
      <c r="H21" s="24">
        <f t="shared" si="5"/>
        <v>4.1613780145425216E-7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2887</v>
      </c>
    </row>
    <row r="22" spans="2:20" ht="18.75" customHeight="1">
      <c r="B22" s="21" t="s">
        <v>23</v>
      </c>
      <c r="C22" s="22"/>
      <c r="D22" s="23">
        <f t="shared" si="1"/>
        <v>8398848</v>
      </c>
      <c r="E22" s="24">
        <f t="shared" si="2"/>
        <v>1.0752198901914983E-3</v>
      </c>
      <c r="F22" s="56">
        <f t="shared" si="3"/>
        <v>19</v>
      </c>
      <c r="G22" s="23">
        <f t="shared" si="4"/>
        <v>2632105</v>
      </c>
      <c r="H22" s="24">
        <f t="shared" si="5"/>
        <v>3.7939673983260972E-4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8398848</v>
      </c>
      <c r="T22" s="51">
        <v>2632105</v>
      </c>
    </row>
    <row r="23" spans="2:20" ht="18.75" customHeight="1">
      <c r="B23" s="21" t="s">
        <v>24</v>
      </c>
      <c r="C23" s="22"/>
      <c r="D23" s="23">
        <f t="shared" si="1"/>
        <v>179813880</v>
      </c>
      <c r="E23" s="24">
        <f t="shared" si="2"/>
        <v>2.3019759413256111E-2</v>
      </c>
      <c r="F23" s="56">
        <f t="shared" si="3"/>
        <v>10</v>
      </c>
      <c r="G23" s="23">
        <f t="shared" si="4"/>
        <v>120346816</v>
      </c>
      <c r="H23" s="24">
        <f t="shared" si="5"/>
        <v>1.7347024392885147E-2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179813880</v>
      </c>
      <c r="T23" s="51">
        <v>120346816</v>
      </c>
    </row>
    <row r="24" spans="2:20" ht="18.75" customHeight="1">
      <c r="B24" s="21" t="s">
        <v>25</v>
      </c>
      <c r="C24" s="22"/>
      <c r="D24" s="23">
        <f t="shared" si="1"/>
        <v>838728011</v>
      </c>
      <c r="E24" s="24">
        <f t="shared" si="2"/>
        <v>0.10737389697824676</v>
      </c>
      <c r="F24" s="56">
        <f t="shared" si="3"/>
        <v>4</v>
      </c>
      <c r="G24" s="23">
        <f t="shared" si="4"/>
        <v>120591105</v>
      </c>
      <c r="H24" s="24">
        <f t="shared" si="5"/>
        <v>1.7382236685015196E-2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838728011</v>
      </c>
      <c r="T24" s="51">
        <v>120591105</v>
      </c>
    </row>
    <row r="25" spans="2:20" ht="18.75" customHeight="1">
      <c r="B25" s="21" t="s">
        <v>26</v>
      </c>
      <c r="C25" s="22"/>
      <c r="D25" s="23">
        <f t="shared" si="1"/>
        <v>61309847</v>
      </c>
      <c r="E25" s="24">
        <f t="shared" si="2"/>
        <v>7.8488820084608706E-3</v>
      </c>
      <c r="F25" s="56">
        <f t="shared" si="3"/>
        <v>16</v>
      </c>
      <c r="G25" s="23">
        <f t="shared" si="4"/>
        <v>16036378</v>
      </c>
      <c r="H25" s="24">
        <f t="shared" si="5"/>
        <v>2.3115147503322956E-3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61309847</v>
      </c>
      <c r="T25" s="51">
        <v>16036378</v>
      </c>
    </row>
    <row r="26" spans="2:20" ht="18.75" customHeight="1">
      <c r="B26" s="21" t="s">
        <v>27</v>
      </c>
      <c r="C26" s="22"/>
      <c r="D26" s="23">
        <f t="shared" si="1"/>
        <v>56941468</v>
      </c>
      <c r="E26" s="24">
        <f t="shared" si="2"/>
        <v>7.2896424569539433E-3</v>
      </c>
      <c r="F26" s="56">
        <f t="shared" si="3"/>
        <v>17</v>
      </c>
      <c r="G26" s="23">
        <f t="shared" si="4"/>
        <v>10641134</v>
      </c>
      <c r="H26" s="24">
        <f t="shared" si="5"/>
        <v>1.5338337747627614E-3</v>
      </c>
      <c r="I26" s="58">
        <f t="shared" si="6"/>
        <v>18</v>
      </c>
      <c r="R26" s="50" t="str">
        <f t="shared" si="0"/>
        <v>ⅩⅩⅡ．特殊目的用コード</v>
      </c>
      <c r="S26" s="51">
        <v>56941468</v>
      </c>
      <c r="T26" s="51">
        <v>10641134</v>
      </c>
    </row>
    <row r="27" spans="2:20" ht="18.75" customHeight="1" thickBot="1">
      <c r="B27" s="25" t="s">
        <v>28</v>
      </c>
      <c r="C27" s="26"/>
      <c r="D27" s="23">
        <f t="shared" si="1"/>
        <v>26073</v>
      </c>
      <c r="E27" s="24">
        <f t="shared" si="2"/>
        <v>3.3378635018710822E-6</v>
      </c>
      <c r="F27" s="56">
        <f t="shared" si="3"/>
        <v>20</v>
      </c>
      <c r="G27" s="23">
        <f t="shared" si="4"/>
        <v>2937304</v>
      </c>
      <c r="H27" s="24">
        <f t="shared" si="5"/>
        <v>4.2338871796424683E-4</v>
      </c>
      <c r="I27" s="58">
        <f t="shared" si="6"/>
        <v>19</v>
      </c>
      <c r="R27" s="50" t="str">
        <f t="shared" si="0"/>
        <v>分類外</v>
      </c>
      <c r="S27" s="51">
        <v>26073</v>
      </c>
      <c r="T27" s="51">
        <v>2937304</v>
      </c>
    </row>
    <row r="28" spans="2:20" ht="18.75" customHeight="1" thickTop="1">
      <c r="B28" s="27" t="s">
        <v>29</v>
      </c>
      <c r="C28" s="28"/>
      <c r="D28" s="29">
        <f>S28</f>
        <v>7811284070</v>
      </c>
      <c r="E28" s="30"/>
      <c r="F28" s="31"/>
      <c r="G28" s="29">
        <f>T28</f>
        <v>6937605740</v>
      </c>
      <c r="H28" s="30"/>
      <c r="I28" s="32"/>
      <c r="R28" s="52" t="s">
        <v>130</v>
      </c>
      <c r="S28" s="53">
        <f>SUM(S6:S27)</f>
        <v>7811284070</v>
      </c>
      <c r="T28" s="53">
        <f>SUM(T6:T27)</f>
        <v>6937605740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5" priority="1" stopIfTrue="1" operator="equal">
      <formula>0</formula>
    </cfRule>
    <cfRule type="expression" dxfId="114" priority="2" stopIfTrue="1">
      <formula>$F6&lt;=5</formula>
    </cfRule>
  </conditionalFormatting>
  <conditionalFormatting sqref="G6:I27">
    <cfRule type="cellIs" dxfId="113" priority="3" stopIfTrue="1" operator="equal">
      <formula>0</formula>
    </cfRule>
    <cfRule type="expression" dxfId="1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259A-651D-4A74-854A-1656FACC759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79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300800205</v>
      </c>
      <c r="E6" s="20">
        <f>IFERROR(S6/$S$28,"-")</f>
        <v>2.0238620929091223E-2</v>
      </c>
      <c r="F6" s="55">
        <f>_xlfn.IFS(D6&gt;0,RANK(D6,$D$6:$D$27),D6=0,"")</f>
        <v>11</v>
      </c>
      <c r="G6" s="19">
        <f>T6</f>
        <v>246966965</v>
      </c>
      <c r="H6" s="20">
        <f>IFERROR(T6/$T$28,"-")</f>
        <v>1.6764173876257352E-2</v>
      </c>
      <c r="I6" s="57">
        <f>_xlfn.IFS(G6&gt;0,RANK(G6,$G$6:$G$27),G6=0,"")</f>
        <v>12</v>
      </c>
      <c r="R6" s="50" t="str">
        <f>B6</f>
        <v>Ⅰ．感染症及び寄生虫症</v>
      </c>
      <c r="S6" s="51">
        <v>300800205</v>
      </c>
      <c r="T6" s="51">
        <v>246966965</v>
      </c>
    </row>
    <row r="7" spans="2:20" ht="18.75" customHeight="1">
      <c r="B7" s="21" t="s">
        <v>6</v>
      </c>
      <c r="C7" s="22"/>
      <c r="D7" s="23">
        <f>S7</f>
        <v>1992940838</v>
      </c>
      <c r="E7" s="24">
        <f>IFERROR(S7/$S$28,"-")</f>
        <v>0.13409024822435675</v>
      </c>
      <c r="F7" s="56">
        <f>_xlfn.IFS(D7&gt;0,RANK(D7,$D$6:$D$27),D7=0,"")</f>
        <v>2</v>
      </c>
      <c r="G7" s="23">
        <f>T7</f>
        <v>1852111128</v>
      </c>
      <c r="H7" s="24">
        <f>IFERROR(T7/$T$28,"-")</f>
        <v>0.12572172552690655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1992940838</v>
      </c>
      <c r="T7" s="51">
        <v>1852111128</v>
      </c>
    </row>
    <row r="8" spans="2:20" ht="18.75" customHeight="1">
      <c r="B8" s="21" t="s">
        <v>7</v>
      </c>
      <c r="C8" s="22"/>
      <c r="D8" s="23">
        <f t="shared" ref="D8:D27" si="1">S8</f>
        <v>256009671</v>
      </c>
      <c r="E8" s="24">
        <f t="shared" ref="E8:E27" si="2">IFERROR(S8/$S$28,"-")</f>
        <v>1.7224997188916003E-2</v>
      </c>
      <c r="F8" s="56">
        <f t="shared" ref="F8:F27" si="3">_xlfn.IFS(D8&gt;0,RANK(D8,$D$6:$D$27),D8=0,"")</f>
        <v>12</v>
      </c>
      <c r="G8" s="23">
        <f t="shared" ref="G8:G27" si="4">T8</f>
        <v>108552956</v>
      </c>
      <c r="H8" s="24">
        <f t="shared" ref="H8:H27" si="5">IFERROR(T8/$T$28,"-")</f>
        <v>7.3685993961407504E-3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256009671</v>
      </c>
      <c r="T8" s="51">
        <v>108552956</v>
      </c>
    </row>
    <row r="9" spans="2:20" ht="18.75" customHeight="1">
      <c r="B9" s="21" t="s">
        <v>1</v>
      </c>
      <c r="C9" s="22"/>
      <c r="D9" s="23">
        <f t="shared" si="1"/>
        <v>320077261</v>
      </c>
      <c r="E9" s="24">
        <f t="shared" si="2"/>
        <v>2.1535631444801685E-2</v>
      </c>
      <c r="F9" s="56">
        <f t="shared" si="3"/>
        <v>10</v>
      </c>
      <c r="G9" s="23">
        <f t="shared" si="4"/>
        <v>1792526381</v>
      </c>
      <c r="H9" s="24">
        <f t="shared" si="5"/>
        <v>0.12167709931918358</v>
      </c>
      <c r="I9" s="58">
        <f t="shared" si="6"/>
        <v>3</v>
      </c>
      <c r="R9" s="50" t="str">
        <f t="shared" si="0"/>
        <v>Ⅳ．内分泌，栄養及び代謝疾患</v>
      </c>
      <c r="S9" s="51">
        <v>320077261</v>
      </c>
      <c r="T9" s="51">
        <v>1792526381</v>
      </c>
    </row>
    <row r="10" spans="2:20" ht="18.75" customHeight="1">
      <c r="B10" s="21" t="s">
        <v>9</v>
      </c>
      <c r="C10" s="22"/>
      <c r="D10" s="23">
        <f t="shared" si="1"/>
        <v>485356246</v>
      </c>
      <c r="E10" s="24">
        <f t="shared" si="2"/>
        <v>3.2656031861283963E-2</v>
      </c>
      <c r="F10" s="56">
        <f t="shared" si="3"/>
        <v>9</v>
      </c>
      <c r="G10" s="23">
        <f t="shared" si="4"/>
        <v>192744848</v>
      </c>
      <c r="H10" s="24">
        <f t="shared" si="5"/>
        <v>1.3083564215257673E-2</v>
      </c>
      <c r="I10" s="58">
        <f t="shared" si="6"/>
        <v>14</v>
      </c>
      <c r="R10" s="50" t="str">
        <f t="shared" si="0"/>
        <v>Ⅴ．精神及び行動の障害</v>
      </c>
      <c r="S10" s="51">
        <v>485356246</v>
      </c>
      <c r="T10" s="51">
        <v>192744848</v>
      </c>
    </row>
    <row r="11" spans="2:20" ht="18.75" customHeight="1">
      <c r="B11" s="21" t="s">
        <v>10</v>
      </c>
      <c r="C11" s="22"/>
      <c r="D11" s="23">
        <f t="shared" si="1"/>
        <v>668562898</v>
      </c>
      <c r="E11" s="24">
        <f t="shared" si="2"/>
        <v>4.4982652388407381E-2</v>
      </c>
      <c r="F11" s="56">
        <f t="shared" si="3"/>
        <v>8</v>
      </c>
      <c r="G11" s="23">
        <f t="shared" si="4"/>
        <v>894930176</v>
      </c>
      <c r="H11" s="24">
        <f t="shared" si="5"/>
        <v>6.074806433149306E-2</v>
      </c>
      <c r="I11" s="58">
        <f t="shared" si="6"/>
        <v>8</v>
      </c>
      <c r="R11" s="50" t="str">
        <f t="shared" si="0"/>
        <v>Ⅵ．神経系の疾患</v>
      </c>
      <c r="S11" s="51">
        <v>668562898</v>
      </c>
      <c r="T11" s="51">
        <v>894930176</v>
      </c>
    </row>
    <row r="12" spans="2:20" ht="18.75" customHeight="1">
      <c r="B12" s="21" t="s">
        <v>11</v>
      </c>
      <c r="C12" s="22"/>
      <c r="D12" s="23">
        <f t="shared" si="1"/>
        <v>239041768</v>
      </c>
      <c r="E12" s="24">
        <f t="shared" si="2"/>
        <v>1.608335249895115E-2</v>
      </c>
      <c r="F12" s="56">
        <f t="shared" si="3"/>
        <v>13</v>
      </c>
      <c r="G12" s="23">
        <f t="shared" si="4"/>
        <v>895126343</v>
      </c>
      <c r="H12" s="24">
        <f t="shared" si="5"/>
        <v>6.0761380192166099E-2</v>
      </c>
      <c r="I12" s="58">
        <f t="shared" si="6"/>
        <v>7</v>
      </c>
      <c r="R12" s="50" t="str">
        <f t="shared" si="0"/>
        <v>Ⅶ．眼及び付属器の疾患</v>
      </c>
      <c r="S12" s="51">
        <v>239041768</v>
      </c>
      <c r="T12" s="51">
        <v>895126343</v>
      </c>
    </row>
    <row r="13" spans="2:20" ht="18.75" customHeight="1">
      <c r="B13" s="21" t="s">
        <v>12</v>
      </c>
      <c r="C13" s="22"/>
      <c r="D13" s="23">
        <f t="shared" si="1"/>
        <v>47632910</v>
      </c>
      <c r="E13" s="24">
        <f t="shared" si="2"/>
        <v>3.204866197612859E-3</v>
      </c>
      <c r="F13" s="56">
        <f t="shared" si="3"/>
        <v>18</v>
      </c>
      <c r="G13" s="23">
        <f t="shared" si="4"/>
        <v>75588370</v>
      </c>
      <c r="H13" s="24">
        <f t="shared" si="5"/>
        <v>5.1309557847256009E-3</v>
      </c>
      <c r="I13" s="58">
        <f t="shared" si="6"/>
        <v>16</v>
      </c>
      <c r="R13" s="50" t="str">
        <f t="shared" si="0"/>
        <v>Ⅷ．耳及び乳様突起の疾患</v>
      </c>
      <c r="S13" s="51">
        <v>47632910</v>
      </c>
      <c r="T13" s="51">
        <v>75588370</v>
      </c>
    </row>
    <row r="14" spans="2:20" ht="18.75" customHeight="1">
      <c r="B14" s="21" t="s">
        <v>13</v>
      </c>
      <c r="C14" s="22"/>
      <c r="D14" s="23">
        <f t="shared" si="1"/>
        <v>3331279764</v>
      </c>
      <c r="E14" s="24">
        <f t="shared" si="2"/>
        <v>0.22413717554596901</v>
      </c>
      <c r="F14" s="56">
        <f t="shared" si="3"/>
        <v>1</v>
      </c>
      <c r="G14" s="23">
        <f t="shared" si="4"/>
        <v>2314234375</v>
      </c>
      <c r="H14" s="24">
        <f t="shared" si="5"/>
        <v>0.15709075686665933</v>
      </c>
      <c r="I14" s="58">
        <f t="shared" si="6"/>
        <v>1</v>
      </c>
      <c r="R14" s="50" t="str">
        <f t="shared" si="0"/>
        <v>Ⅸ．循環器系の疾患</v>
      </c>
      <c r="S14" s="51">
        <v>3331279764</v>
      </c>
      <c r="T14" s="51">
        <v>2314234375</v>
      </c>
    </row>
    <row r="15" spans="2:20" ht="18.75" customHeight="1">
      <c r="B15" s="21" t="s">
        <v>2</v>
      </c>
      <c r="C15" s="22"/>
      <c r="D15" s="23">
        <f t="shared" si="1"/>
        <v>1282485789</v>
      </c>
      <c r="E15" s="24">
        <f t="shared" si="2"/>
        <v>8.6288982849986651E-2</v>
      </c>
      <c r="F15" s="56">
        <f t="shared" si="3"/>
        <v>5</v>
      </c>
      <c r="G15" s="23">
        <f t="shared" si="4"/>
        <v>770595940</v>
      </c>
      <c r="H15" s="24">
        <f t="shared" si="5"/>
        <v>5.2308228051869118E-2</v>
      </c>
      <c r="I15" s="58">
        <f t="shared" si="6"/>
        <v>9</v>
      </c>
      <c r="R15" s="50" t="str">
        <f t="shared" si="0"/>
        <v>Ⅹ．呼吸器系の疾患</v>
      </c>
      <c r="S15" s="51">
        <v>1282485789</v>
      </c>
      <c r="T15" s="51">
        <v>770595940</v>
      </c>
    </row>
    <row r="16" spans="2:20" ht="18.75" customHeight="1">
      <c r="B16" s="21" t="s">
        <v>15</v>
      </c>
      <c r="C16" s="22" t="s">
        <v>3</v>
      </c>
      <c r="D16" s="23">
        <f t="shared" si="1"/>
        <v>995485499</v>
      </c>
      <c r="E16" s="24">
        <f t="shared" si="2"/>
        <v>6.6978856130328168E-2</v>
      </c>
      <c r="F16" s="56">
        <f t="shared" si="3"/>
        <v>6</v>
      </c>
      <c r="G16" s="23">
        <f t="shared" si="4"/>
        <v>1237148834</v>
      </c>
      <c r="H16" s="24">
        <f t="shared" si="5"/>
        <v>8.3977944839647059E-2</v>
      </c>
      <c r="I16" s="58">
        <f t="shared" si="6"/>
        <v>6</v>
      </c>
      <c r="R16" s="50" t="str">
        <f t="shared" si="0"/>
        <v>ⅩⅠ．消化器系の疾患</v>
      </c>
      <c r="S16" s="51">
        <v>995485499</v>
      </c>
      <c r="T16" s="51">
        <v>1237148834</v>
      </c>
    </row>
    <row r="17" spans="2:20" ht="18.75" customHeight="1">
      <c r="B17" s="21" t="s">
        <v>17</v>
      </c>
      <c r="C17" s="22"/>
      <c r="D17" s="23">
        <f t="shared" si="1"/>
        <v>224253458</v>
      </c>
      <c r="E17" s="24">
        <f t="shared" si="2"/>
        <v>1.5088356500620998E-2</v>
      </c>
      <c r="F17" s="56">
        <f t="shared" si="3"/>
        <v>15</v>
      </c>
      <c r="G17" s="23">
        <f t="shared" si="4"/>
        <v>312873160</v>
      </c>
      <c r="H17" s="24">
        <f t="shared" si="5"/>
        <v>2.1237901415090424E-2</v>
      </c>
      <c r="I17" s="58">
        <f t="shared" si="6"/>
        <v>10</v>
      </c>
      <c r="R17" s="50" t="str">
        <f t="shared" si="0"/>
        <v>ⅩⅡ．皮膚及び皮下組織の疾患</v>
      </c>
      <c r="S17" s="51">
        <v>224253458</v>
      </c>
      <c r="T17" s="51">
        <v>312873160</v>
      </c>
    </row>
    <row r="18" spans="2:20" ht="18.75" customHeight="1">
      <c r="B18" s="21" t="s">
        <v>18</v>
      </c>
      <c r="C18" s="22"/>
      <c r="D18" s="23">
        <f t="shared" si="1"/>
        <v>1893399320</v>
      </c>
      <c r="E18" s="24">
        <f t="shared" si="2"/>
        <v>0.12739283573586357</v>
      </c>
      <c r="F18" s="56">
        <f t="shared" si="3"/>
        <v>3</v>
      </c>
      <c r="G18" s="23">
        <f t="shared" si="4"/>
        <v>1765357338</v>
      </c>
      <c r="H18" s="24">
        <f t="shared" si="5"/>
        <v>0.11983285848760712</v>
      </c>
      <c r="I18" s="58">
        <f t="shared" si="6"/>
        <v>4</v>
      </c>
      <c r="R18" s="50" t="str">
        <f t="shared" si="0"/>
        <v>ⅩⅢ．筋骨格系及び結合組織の疾患</v>
      </c>
      <c r="S18" s="51">
        <v>1893399320</v>
      </c>
      <c r="T18" s="51">
        <v>1765357338</v>
      </c>
    </row>
    <row r="19" spans="2:20" ht="18.75" customHeight="1">
      <c r="B19" s="21" t="s">
        <v>19</v>
      </c>
      <c r="C19" s="22"/>
      <c r="D19" s="23">
        <f t="shared" si="1"/>
        <v>799628013</v>
      </c>
      <c r="E19" s="24">
        <f t="shared" si="2"/>
        <v>5.3801054555097219E-2</v>
      </c>
      <c r="F19" s="56">
        <f t="shared" si="3"/>
        <v>7</v>
      </c>
      <c r="G19" s="23">
        <f t="shared" si="4"/>
        <v>1715142001</v>
      </c>
      <c r="H19" s="24">
        <f t="shared" si="5"/>
        <v>0.11642422996628704</v>
      </c>
      <c r="I19" s="58">
        <f t="shared" si="6"/>
        <v>5</v>
      </c>
      <c r="R19" s="50" t="str">
        <f t="shared" si="0"/>
        <v>ⅩⅣ．腎尿路生殖器系の疾患</v>
      </c>
      <c r="S19" s="51">
        <v>799628013</v>
      </c>
      <c r="T19" s="51">
        <v>1715142001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10485</v>
      </c>
      <c r="H20" s="24">
        <f t="shared" si="5"/>
        <v>7.1172418988328392E-7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10485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4789772</v>
      </c>
      <c r="E22" s="24">
        <f t="shared" si="2"/>
        <v>3.2226833038486499E-4</v>
      </c>
      <c r="F22" s="56">
        <f t="shared" si="3"/>
        <v>19</v>
      </c>
      <c r="G22" s="23">
        <f t="shared" si="4"/>
        <v>3436592</v>
      </c>
      <c r="H22" s="24">
        <f t="shared" si="5"/>
        <v>2.3327664827461846E-4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4789772</v>
      </c>
      <c r="T22" s="51">
        <v>3436592</v>
      </c>
    </row>
    <row r="23" spans="2:20" ht="18.75" customHeight="1">
      <c r="B23" s="21" t="s">
        <v>24</v>
      </c>
      <c r="C23" s="22"/>
      <c r="D23" s="23">
        <f t="shared" si="1"/>
        <v>236211885</v>
      </c>
      <c r="E23" s="24">
        <f t="shared" si="2"/>
        <v>1.5892950603079173E-2</v>
      </c>
      <c r="F23" s="56">
        <f t="shared" si="3"/>
        <v>14</v>
      </c>
      <c r="G23" s="23">
        <f t="shared" si="4"/>
        <v>260995503</v>
      </c>
      <c r="H23" s="24">
        <f t="shared" si="5"/>
        <v>1.7716434233271836E-2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236211885</v>
      </c>
      <c r="T23" s="51">
        <v>260995503</v>
      </c>
    </row>
    <row r="24" spans="2:20" ht="18.75" customHeight="1">
      <c r="B24" s="21" t="s">
        <v>25</v>
      </c>
      <c r="C24" s="22"/>
      <c r="D24" s="23">
        <f t="shared" si="1"/>
        <v>1524489574</v>
      </c>
      <c r="E24" s="24">
        <f t="shared" si="2"/>
        <v>0.10257162756434211</v>
      </c>
      <c r="F24" s="56">
        <f t="shared" si="3"/>
        <v>4</v>
      </c>
      <c r="G24" s="23">
        <f t="shared" si="4"/>
        <v>213576265</v>
      </c>
      <c r="H24" s="24">
        <f t="shared" si="5"/>
        <v>1.4497605549396527E-2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1524489574</v>
      </c>
      <c r="T24" s="51">
        <v>213576265</v>
      </c>
    </row>
    <row r="25" spans="2:20" ht="18.75" customHeight="1">
      <c r="B25" s="21" t="s">
        <v>26</v>
      </c>
      <c r="C25" s="22"/>
      <c r="D25" s="23">
        <f t="shared" si="1"/>
        <v>90963648</v>
      </c>
      <c r="E25" s="24">
        <f t="shared" si="2"/>
        <v>6.1202710623128962E-3</v>
      </c>
      <c r="F25" s="56">
        <f t="shared" si="3"/>
        <v>17</v>
      </c>
      <c r="G25" s="23">
        <f t="shared" si="4"/>
        <v>38219346</v>
      </c>
      <c r="H25" s="24">
        <f t="shared" si="5"/>
        <v>2.5943379179512571E-3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90963648</v>
      </c>
      <c r="T25" s="51">
        <v>38219346</v>
      </c>
    </row>
    <row r="26" spans="2:20" ht="18.75" customHeight="1">
      <c r="B26" s="21" t="s">
        <v>27</v>
      </c>
      <c r="C26" s="22"/>
      <c r="D26" s="23">
        <f t="shared" si="1"/>
        <v>166350821</v>
      </c>
      <c r="E26" s="24">
        <f t="shared" si="2"/>
        <v>1.1192516333099266E-2</v>
      </c>
      <c r="F26" s="56">
        <f t="shared" si="3"/>
        <v>16</v>
      </c>
      <c r="G26" s="23">
        <f t="shared" si="4"/>
        <v>40631347</v>
      </c>
      <c r="H26" s="24">
        <f t="shared" si="5"/>
        <v>2.7580650956072102E-3</v>
      </c>
      <c r="I26" s="58">
        <f t="shared" si="6"/>
        <v>17</v>
      </c>
      <c r="R26" s="50" t="str">
        <f t="shared" si="0"/>
        <v>ⅩⅩⅡ．特殊目的用コード</v>
      </c>
      <c r="S26" s="51">
        <v>166350821</v>
      </c>
      <c r="T26" s="51">
        <v>40631347</v>
      </c>
    </row>
    <row r="27" spans="2:20" ht="18.75" customHeight="1" thickBot="1">
      <c r="B27" s="25" t="s">
        <v>28</v>
      </c>
      <c r="C27" s="26"/>
      <c r="D27" s="23">
        <f t="shared" si="1"/>
        <v>2923550</v>
      </c>
      <c r="E27" s="24">
        <f t="shared" si="2"/>
        <v>1.9670405549505738E-4</v>
      </c>
      <c r="F27" s="56">
        <f t="shared" si="3"/>
        <v>20</v>
      </c>
      <c r="G27" s="23">
        <f t="shared" si="4"/>
        <v>1061967</v>
      </c>
      <c r="H27" s="24">
        <f t="shared" si="5"/>
        <v>7.2086562017909534E-5</v>
      </c>
      <c r="I27" s="58">
        <f t="shared" si="6"/>
        <v>20</v>
      </c>
      <c r="R27" s="50" t="str">
        <f t="shared" si="0"/>
        <v>分類外</v>
      </c>
      <c r="S27" s="51">
        <v>2923550</v>
      </c>
      <c r="T27" s="51">
        <v>1061967</v>
      </c>
    </row>
    <row r="28" spans="2:20" ht="18.75" customHeight="1" thickTop="1">
      <c r="B28" s="27" t="s">
        <v>29</v>
      </c>
      <c r="C28" s="28"/>
      <c r="D28" s="29">
        <f>S28</f>
        <v>14862682890</v>
      </c>
      <c r="E28" s="30"/>
      <c r="F28" s="31"/>
      <c r="G28" s="29">
        <f>T28</f>
        <v>14731830320</v>
      </c>
      <c r="H28" s="30"/>
      <c r="I28" s="32"/>
      <c r="R28" s="52" t="s">
        <v>130</v>
      </c>
      <c r="S28" s="53">
        <f>SUM(S6:S27)</f>
        <v>14862682890</v>
      </c>
      <c r="T28" s="53">
        <f>SUM(T6:T27)</f>
        <v>14731830320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1" priority="1" stopIfTrue="1" operator="equal">
      <formula>0</formula>
    </cfRule>
    <cfRule type="expression" dxfId="110" priority="2" stopIfTrue="1">
      <formula>$F6&lt;=5</formula>
    </cfRule>
  </conditionalFormatting>
  <conditionalFormatting sqref="G6:I27">
    <cfRule type="cellIs" dxfId="109" priority="3" stopIfTrue="1" operator="equal">
      <formula>0</formula>
    </cfRule>
    <cfRule type="expression" dxfId="10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25624-A77D-47AB-A386-215E3D86352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110393589</v>
      </c>
      <c r="E6" s="20">
        <f>IFERROR(S6/$S$28,"-")</f>
        <v>1.3452982947397727E-2</v>
      </c>
      <c r="F6" s="55">
        <f>_xlfn.IFS(D6&gt;0,RANK(D6,$D$6:$D$27),D6=0,"")</f>
        <v>15</v>
      </c>
      <c r="G6" s="19">
        <f>T6</f>
        <v>154936816</v>
      </c>
      <c r="H6" s="20">
        <f>IFERROR(T6/$T$28,"-")</f>
        <v>1.9597030281853813E-2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110393589</v>
      </c>
      <c r="T6" s="51">
        <v>154936816</v>
      </c>
    </row>
    <row r="7" spans="2:20" ht="18.75" customHeight="1">
      <c r="B7" s="21" t="s">
        <v>6</v>
      </c>
      <c r="C7" s="22"/>
      <c r="D7" s="23">
        <f>S7</f>
        <v>962447175</v>
      </c>
      <c r="E7" s="24">
        <f>IFERROR(S7/$S$28,"-")</f>
        <v>0.11728747611463303</v>
      </c>
      <c r="F7" s="56">
        <f>_xlfn.IFS(D7&gt;0,RANK(D7,$D$6:$D$27),D7=0,"")</f>
        <v>3</v>
      </c>
      <c r="G7" s="23">
        <f>T7</f>
        <v>995424286</v>
      </c>
      <c r="H7" s="24">
        <f>IFERROR(T7/$T$28,"-")</f>
        <v>0.12590525854122825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962447175</v>
      </c>
      <c r="T7" s="51">
        <v>995424286</v>
      </c>
    </row>
    <row r="8" spans="2:20" ht="18.75" customHeight="1">
      <c r="B8" s="21" t="s">
        <v>7</v>
      </c>
      <c r="C8" s="22"/>
      <c r="D8" s="23">
        <f t="shared" ref="D8:D27" si="1">S8</f>
        <v>126871820</v>
      </c>
      <c r="E8" s="24">
        <f t="shared" ref="E8:E27" si="2">IFERROR(S8/$S$28,"-")</f>
        <v>1.5461082898258828E-2</v>
      </c>
      <c r="F8" s="56">
        <f t="shared" ref="F8:F26" si="3">_xlfn.IFS(D8&gt;0,RANK(D8,$D$6:$D$27),D8=0,"")</f>
        <v>12</v>
      </c>
      <c r="G8" s="23">
        <f t="shared" ref="G8:G27" si="4">T8</f>
        <v>55685524</v>
      </c>
      <c r="H8" s="24">
        <f t="shared" ref="H8:H27" si="5">IFERROR(T8/$T$28,"-")</f>
        <v>7.0433285532916674E-3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126871820</v>
      </c>
      <c r="T8" s="51">
        <v>55685524</v>
      </c>
    </row>
    <row r="9" spans="2:20" ht="18.75" customHeight="1">
      <c r="B9" s="21" t="s">
        <v>1</v>
      </c>
      <c r="C9" s="22"/>
      <c r="D9" s="23">
        <f t="shared" si="1"/>
        <v>209147650</v>
      </c>
      <c r="E9" s="24">
        <f t="shared" si="2"/>
        <v>2.5487528709102012E-2</v>
      </c>
      <c r="F9" s="56">
        <f t="shared" si="3"/>
        <v>10</v>
      </c>
      <c r="G9" s="23">
        <f t="shared" si="4"/>
        <v>972365321</v>
      </c>
      <c r="H9" s="24">
        <f t="shared" si="5"/>
        <v>0.12298866810753038</v>
      </c>
      <c r="I9" s="58">
        <f t="shared" si="6"/>
        <v>3</v>
      </c>
      <c r="R9" s="50" t="str">
        <f t="shared" si="0"/>
        <v>Ⅳ．内分泌，栄養及び代謝疾患</v>
      </c>
      <c r="S9" s="51">
        <v>209147650</v>
      </c>
      <c r="T9" s="51">
        <v>972365321</v>
      </c>
    </row>
    <row r="10" spans="2:20" ht="18.75" customHeight="1">
      <c r="B10" s="21" t="s">
        <v>9</v>
      </c>
      <c r="C10" s="22"/>
      <c r="D10" s="23">
        <f t="shared" si="1"/>
        <v>459292277</v>
      </c>
      <c r="E10" s="24">
        <f t="shared" si="2"/>
        <v>5.5971105082492367E-2</v>
      </c>
      <c r="F10" s="56">
        <f t="shared" si="3"/>
        <v>8</v>
      </c>
      <c r="G10" s="23">
        <f t="shared" si="4"/>
        <v>99747540</v>
      </c>
      <c r="H10" s="24">
        <f t="shared" si="5"/>
        <v>1.2616469167150205E-2</v>
      </c>
      <c r="I10" s="58">
        <f t="shared" si="6"/>
        <v>14</v>
      </c>
      <c r="R10" s="50" t="str">
        <f t="shared" si="0"/>
        <v>Ⅴ．精神及び行動の障害</v>
      </c>
      <c r="S10" s="51">
        <v>459292277</v>
      </c>
      <c r="T10" s="51">
        <v>99747540</v>
      </c>
    </row>
    <row r="11" spans="2:20" ht="18.75" customHeight="1">
      <c r="B11" s="21" t="s">
        <v>10</v>
      </c>
      <c r="C11" s="22"/>
      <c r="D11" s="23">
        <f t="shared" si="1"/>
        <v>568626773</v>
      </c>
      <c r="E11" s="24">
        <f t="shared" si="2"/>
        <v>6.929502292567731E-2</v>
      </c>
      <c r="F11" s="56">
        <f t="shared" si="3"/>
        <v>6</v>
      </c>
      <c r="G11" s="23">
        <f t="shared" si="4"/>
        <v>457515067</v>
      </c>
      <c r="H11" s="24">
        <f t="shared" si="5"/>
        <v>5.7868341778776297E-2</v>
      </c>
      <c r="I11" s="58">
        <f t="shared" si="6"/>
        <v>8</v>
      </c>
      <c r="R11" s="50" t="str">
        <f t="shared" si="0"/>
        <v>Ⅵ．神経系の疾患</v>
      </c>
      <c r="S11" s="51">
        <v>568626773</v>
      </c>
      <c r="T11" s="51">
        <v>457515067</v>
      </c>
    </row>
    <row r="12" spans="2:20" ht="18.75" customHeight="1">
      <c r="B12" s="21" t="s">
        <v>11</v>
      </c>
      <c r="C12" s="22"/>
      <c r="D12" s="23">
        <f t="shared" si="1"/>
        <v>114823891</v>
      </c>
      <c r="E12" s="24">
        <f t="shared" si="2"/>
        <v>1.3992876412205923E-2</v>
      </c>
      <c r="F12" s="56">
        <f t="shared" si="3"/>
        <v>14</v>
      </c>
      <c r="G12" s="23">
        <f t="shared" si="4"/>
        <v>773005086</v>
      </c>
      <c r="H12" s="24">
        <f t="shared" si="5"/>
        <v>9.7772785509991453E-2</v>
      </c>
      <c r="I12" s="58">
        <f t="shared" si="6"/>
        <v>6</v>
      </c>
      <c r="R12" s="50" t="str">
        <f t="shared" si="0"/>
        <v>Ⅶ．眼及び付属器の疾患</v>
      </c>
      <c r="S12" s="51">
        <v>114823891</v>
      </c>
      <c r="T12" s="51">
        <v>773005086</v>
      </c>
    </row>
    <row r="13" spans="2:20" ht="18.75" customHeight="1">
      <c r="B13" s="21" t="s">
        <v>12</v>
      </c>
      <c r="C13" s="22"/>
      <c r="D13" s="23">
        <f t="shared" si="1"/>
        <v>15199932</v>
      </c>
      <c r="E13" s="24">
        <f t="shared" si="2"/>
        <v>1.8523215691230496E-3</v>
      </c>
      <c r="F13" s="56">
        <f t="shared" si="3"/>
        <v>18</v>
      </c>
      <c r="G13" s="23">
        <f t="shared" si="4"/>
        <v>27977690</v>
      </c>
      <c r="H13" s="24">
        <f t="shared" si="5"/>
        <v>3.5387305115804021E-3</v>
      </c>
      <c r="I13" s="58">
        <f t="shared" si="6"/>
        <v>16</v>
      </c>
      <c r="R13" s="50" t="str">
        <f t="shared" si="0"/>
        <v>Ⅷ．耳及び乳様突起の疾患</v>
      </c>
      <c r="S13" s="51">
        <v>15199932</v>
      </c>
      <c r="T13" s="51">
        <v>27977690</v>
      </c>
    </row>
    <row r="14" spans="2:20" ht="18.75" customHeight="1">
      <c r="B14" s="21" t="s">
        <v>13</v>
      </c>
      <c r="C14" s="22"/>
      <c r="D14" s="23">
        <f t="shared" si="1"/>
        <v>1777374607</v>
      </c>
      <c r="E14" s="24">
        <f t="shared" si="2"/>
        <v>0.21659763484189953</v>
      </c>
      <c r="F14" s="56">
        <f t="shared" si="3"/>
        <v>1</v>
      </c>
      <c r="G14" s="23">
        <f t="shared" si="4"/>
        <v>1237697948</v>
      </c>
      <c r="H14" s="24">
        <f t="shared" si="5"/>
        <v>0.15654900360637541</v>
      </c>
      <c r="I14" s="58">
        <f t="shared" si="6"/>
        <v>1</v>
      </c>
      <c r="R14" s="50" t="str">
        <f t="shared" si="0"/>
        <v>Ⅸ．循環器系の疾患</v>
      </c>
      <c r="S14" s="51">
        <v>1777374607</v>
      </c>
      <c r="T14" s="51">
        <v>1237697948</v>
      </c>
    </row>
    <row r="15" spans="2:20" ht="18.75" customHeight="1">
      <c r="B15" s="21" t="s">
        <v>2</v>
      </c>
      <c r="C15" s="22"/>
      <c r="D15" s="23">
        <f t="shared" si="1"/>
        <v>674700600</v>
      </c>
      <c r="E15" s="24">
        <f t="shared" si="2"/>
        <v>8.2221583233415982E-2</v>
      </c>
      <c r="F15" s="56">
        <f t="shared" si="3"/>
        <v>5</v>
      </c>
      <c r="G15" s="23">
        <f t="shared" si="4"/>
        <v>397683528</v>
      </c>
      <c r="H15" s="24">
        <f t="shared" si="5"/>
        <v>5.030060860945057E-2</v>
      </c>
      <c r="I15" s="58">
        <f t="shared" si="6"/>
        <v>9</v>
      </c>
      <c r="R15" s="50" t="str">
        <f t="shared" si="0"/>
        <v>Ⅹ．呼吸器系の疾患</v>
      </c>
      <c r="S15" s="51">
        <v>674700600</v>
      </c>
      <c r="T15" s="51">
        <v>397683528</v>
      </c>
    </row>
    <row r="16" spans="2:20" ht="18.75" customHeight="1">
      <c r="B16" s="21" t="s">
        <v>15</v>
      </c>
      <c r="C16" s="22" t="s">
        <v>3</v>
      </c>
      <c r="D16" s="23">
        <f t="shared" si="1"/>
        <v>546505253</v>
      </c>
      <c r="E16" s="24">
        <f t="shared" si="2"/>
        <v>6.6599210297187461E-2</v>
      </c>
      <c r="F16" s="56">
        <f t="shared" si="3"/>
        <v>7</v>
      </c>
      <c r="G16" s="23">
        <f t="shared" si="4"/>
        <v>670551830</v>
      </c>
      <c r="H16" s="24">
        <f t="shared" si="5"/>
        <v>8.4814086524551344E-2</v>
      </c>
      <c r="I16" s="58">
        <f t="shared" si="6"/>
        <v>7</v>
      </c>
      <c r="R16" s="50" t="str">
        <f t="shared" si="0"/>
        <v>ⅩⅠ．消化器系の疾患</v>
      </c>
      <c r="S16" s="51">
        <v>546505253</v>
      </c>
      <c r="T16" s="51">
        <v>670551830</v>
      </c>
    </row>
    <row r="17" spans="2:20" ht="18.75" customHeight="1">
      <c r="B17" s="21" t="s">
        <v>17</v>
      </c>
      <c r="C17" s="22"/>
      <c r="D17" s="23">
        <f t="shared" si="1"/>
        <v>116829852</v>
      </c>
      <c r="E17" s="24">
        <f t="shared" si="2"/>
        <v>1.4237330454968724E-2</v>
      </c>
      <c r="F17" s="56">
        <f t="shared" si="3"/>
        <v>13</v>
      </c>
      <c r="G17" s="23">
        <f t="shared" si="4"/>
        <v>160355982</v>
      </c>
      <c r="H17" s="24">
        <f t="shared" si="5"/>
        <v>2.0282468145791797E-2</v>
      </c>
      <c r="I17" s="58">
        <f t="shared" si="6"/>
        <v>10</v>
      </c>
      <c r="R17" s="50" t="str">
        <f t="shared" si="0"/>
        <v>ⅩⅡ．皮膚及び皮下組織の疾患</v>
      </c>
      <c r="S17" s="51">
        <v>116829852</v>
      </c>
      <c r="T17" s="51">
        <v>160355982</v>
      </c>
    </row>
    <row r="18" spans="2:20" ht="18.75" customHeight="1">
      <c r="B18" s="21" t="s">
        <v>18</v>
      </c>
      <c r="C18" s="22"/>
      <c r="D18" s="23">
        <f t="shared" si="1"/>
        <v>1017194314</v>
      </c>
      <c r="E18" s="24">
        <f t="shared" si="2"/>
        <v>0.12395917085757516</v>
      </c>
      <c r="F18" s="56">
        <f t="shared" si="3"/>
        <v>2</v>
      </c>
      <c r="G18" s="23">
        <f t="shared" si="4"/>
        <v>866751894</v>
      </c>
      <c r="H18" s="24">
        <f t="shared" si="5"/>
        <v>0.10963025801157644</v>
      </c>
      <c r="I18" s="58">
        <f t="shared" si="6"/>
        <v>4</v>
      </c>
      <c r="R18" s="50" t="str">
        <f t="shared" si="0"/>
        <v>ⅩⅢ．筋骨格系及び結合組織の疾患</v>
      </c>
      <c r="S18" s="51">
        <v>1017194314</v>
      </c>
      <c r="T18" s="51">
        <v>866751894</v>
      </c>
    </row>
    <row r="19" spans="2:20" ht="18.75" customHeight="1">
      <c r="B19" s="21" t="s">
        <v>19</v>
      </c>
      <c r="C19" s="22"/>
      <c r="D19" s="23">
        <f t="shared" si="1"/>
        <v>392590997</v>
      </c>
      <c r="E19" s="24">
        <f t="shared" si="2"/>
        <v>4.7842633216163236E-2</v>
      </c>
      <c r="F19" s="56">
        <f t="shared" si="3"/>
        <v>9</v>
      </c>
      <c r="G19" s="23">
        <f t="shared" si="4"/>
        <v>774364812</v>
      </c>
      <c r="H19" s="24">
        <f t="shared" si="5"/>
        <v>9.7944769111339133E-2</v>
      </c>
      <c r="I19" s="58">
        <f t="shared" si="6"/>
        <v>5</v>
      </c>
      <c r="R19" s="50" t="str">
        <f t="shared" si="0"/>
        <v>ⅩⅣ．腎尿路生殖器系の疾患</v>
      </c>
      <c r="S19" s="51">
        <v>392590997</v>
      </c>
      <c r="T19" s="51">
        <v>774364812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5083</v>
      </c>
      <c r="H20" s="24">
        <f t="shared" si="5"/>
        <v>6.4291823915281004E-7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5083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3127771</v>
      </c>
      <c r="E22" s="24">
        <f t="shared" si="2"/>
        <v>3.8116207931572125E-4</v>
      </c>
      <c r="F22" s="56">
        <f t="shared" si="3"/>
        <v>19</v>
      </c>
      <c r="G22" s="23">
        <f t="shared" si="4"/>
        <v>2044680</v>
      </c>
      <c r="H22" s="24">
        <f t="shared" si="5"/>
        <v>2.5861933213278923E-4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3127771</v>
      </c>
      <c r="T22" s="51">
        <v>2044680</v>
      </c>
    </row>
    <row r="23" spans="2:20" ht="18.75" customHeight="1">
      <c r="B23" s="21" t="s">
        <v>24</v>
      </c>
      <c r="C23" s="22"/>
      <c r="D23" s="23">
        <f t="shared" si="1"/>
        <v>170556259</v>
      </c>
      <c r="E23" s="24">
        <f t="shared" si="2"/>
        <v>2.0784634911171791E-2</v>
      </c>
      <c r="F23" s="56">
        <f t="shared" si="3"/>
        <v>11</v>
      </c>
      <c r="G23" s="23">
        <f t="shared" si="4"/>
        <v>116863706</v>
      </c>
      <c r="H23" s="24">
        <f t="shared" si="5"/>
        <v>1.4781390533620242E-2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170556259</v>
      </c>
      <c r="T23" s="51">
        <v>116863706</v>
      </c>
    </row>
    <row r="24" spans="2:20" ht="18.75" customHeight="1">
      <c r="B24" s="21" t="s">
        <v>25</v>
      </c>
      <c r="C24" s="22"/>
      <c r="D24" s="23">
        <f t="shared" si="1"/>
        <v>851213890</v>
      </c>
      <c r="E24" s="24">
        <f t="shared" si="2"/>
        <v>0.1037321646165348</v>
      </c>
      <c r="F24" s="56">
        <f t="shared" si="3"/>
        <v>4</v>
      </c>
      <c r="G24" s="23">
        <f t="shared" si="4"/>
        <v>106346760</v>
      </c>
      <c r="H24" s="24">
        <f t="shared" si="5"/>
        <v>1.3451164996814183E-2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851213890</v>
      </c>
      <c r="T24" s="51">
        <v>106346760</v>
      </c>
    </row>
    <row r="25" spans="2:20" ht="18.75" customHeight="1">
      <c r="B25" s="21" t="s">
        <v>26</v>
      </c>
      <c r="C25" s="22"/>
      <c r="D25" s="23">
        <f t="shared" si="1"/>
        <v>63472442</v>
      </c>
      <c r="E25" s="24">
        <f t="shared" si="2"/>
        <v>7.7349933777014108E-3</v>
      </c>
      <c r="F25" s="56">
        <f t="shared" si="3"/>
        <v>16</v>
      </c>
      <c r="G25" s="23">
        <f t="shared" si="4"/>
        <v>24647129</v>
      </c>
      <c r="H25" s="24">
        <f t="shared" si="5"/>
        <v>3.1174677900555107E-3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63472442</v>
      </c>
      <c r="T25" s="51">
        <v>24647129</v>
      </c>
    </row>
    <row r="26" spans="2:20" ht="18.75" customHeight="1">
      <c r="B26" s="21" t="s">
        <v>27</v>
      </c>
      <c r="C26" s="22"/>
      <c r="D26" s="23">
        <f t="shared" si="1"/>
        <v>25512788</v>
      </c>
      <c r="E26" s="24">
        <f t="shared" si="2"/>
        <v>3.1090854551759648E-3</v>
      </c>
      <c r="F26" s="56">
        <f t="shared" si="3"/>
        <v>17</v>
      </c>
      <c r="G26" s="23">
        <f t="shared" si="4"/>
        <v>10087847</v>
      </c>
      <c r="H26" s="24">
        <f t="shared" si="5"/>
        <v>1.2759513732211209E-3</v>
      </c>
      <c r="I26" s="58">
        <f t="shared" si="6"/>
        <v>18</v>
      </c>
      <c r="R26" s="50" t="str">
        <f t="shared" si="0"/>
        <v>ⅩⅩⅡ．特殊目的用コード</v>
      </c>
      <c r="S26" s="51">
        <v>25512788</v>
      </c>
      <c r="T26" s="51">
        <v>10087847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2078971</v>
      </c>
      <c r="H27" s="24">
        <f t="shared" si="5"/>
        <v>2.6295659542981641E-4</v>
      </c>
      <c r="I27" s="58">
        <f t="shared" si="6"/>
        <v>19</v>
      </c>
      <c r="R27" s="50" t="str">
        <f t="shared" si="0"/>
        <v>分類外</v>
      </c>
      <c r="S27" s="51">
        <v>0</v>
      </c>
      <c r="T27" s="51">
        <v>2078971</v>
      </c>
    </row>
    <row r="28" spans="2:20" ht="18.75" customHeight="1" thickTop="1">
      <c r="B28" s="27" t="s">
        <v>29</v>
      </c>
      <c r="C28" s="28"/>
      <c r="D28" s="29">
        <f>S28</f>
        <v>8205881880</v>
      </c>
      <c r="E28" s="30"/>
      <c r="F28" s="31"/>
      <c r="G28" s="29">
        <f>T28</f>
        <v>7906137500</v>
      </c>
      <c r="H28" s="30"/>
      <c r="I28" s="32"/>
      <c r="R28" s="52" t="s">
        <v>130</v>
      </c>
      <c r="S28" s="53">
        <f>SUM(S6:S27)</f>
        <v>8205881880</v>
      </c>
      <c r="T28" s="53">
        <f>SUM(T6:T27)</f>
        <v>7906137500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7" priority="1" stopIfTrue="1" operator="equal">
      <formula>0</formula>
    </cfRule>
    <cfRule type="expression" dxfId="106" priority="2" stopIfTrue="1">
      <formula>$F6&lt;=5</formula>
    </cfRule>
  </conditionalFormatting>
  <conditionalFormatting sqref="G6:I27">
    <cfRule type="cellIs" dxfId="105" priority="3" stopIfTrue="1" operator="equal">
      <formula>0</formula>
    </cfRule>
    <cfRule type="expression" dxfId="10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F5017-820D-4193-BF4E-193A4259B7A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212907948</v>
      </c>
      <c r="E6" s="20">
        <f>IFERROR(S6/$S$28,"-")</f>
        <v>2.7719828623798511E-2</v>
      </c>
      <c r="F6" s="55">
        <f>_xlfn.IFS(D6&gt;0,RANK(D6,$D$6:$D$27),D6=0,"")</f>
        <v>10</v>
      </c>
      <c r="G6" s="19">
        <f>T6</f>
        <v>127100596</v>
      </c>
      <c r="H6" s="20">
        <f>IFERROR(T6/$T$28,"-")</f>
        <v>1.5979319382727092E-2</v>
      </c>
      <c r="I6" s="57">
        <f>_xlfn.IFS(G6&gt;0,RANK(G6,$G$6:$G$27),G6=0,"")</f>
        <v>14</v>
      </c>
      <c r="R6" s="50" t="str">
        <f>B6</f>
        <v>Ⅰ．感染症及び寄生虫症</v>
      </c>
      <c r="S6" s="51">
        <v>212907948</v>
      </c>
      <c r="T6" s="51">
        <v>127100596</v>
      </c>
    </row>
    <row r="7" spans="2:20" ht="18.75" customHeight="1">
      <c r="B7" s="21" t="s">
        <v>6</v>
      </c>
      <c r="C7" s="22"/>
      <c r="D7" s="23">
        <f>S7</f>
        <v>1032981927</v>
      </c>
      <c r="E7" s="24">
        <f>IFERROR(S7/$S$28,"-")</f>
        <v>0.13449043240002079</v>
      </c>
      <c r="F7" s="56">
        <f>_xlfn.IFS(D7&gt;0,RANK(D7,$D$6:$D$27),D7=0,"")</f>
        <v>2</v>
      </c>
      <c r="G7" s="23">
        <f>T7</f>
        <v>868486832</v>
      </c>
      <c r="H7" s="24">
        <f>IFERROR(T7/$T$28,"-")</f>
        <v>0.10918775289000886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1032981927</v>
      </c>
      <c r="T7" s="51">
        <v>868486832</v>
      </c>
    </row>
    <row r="8" spans="2:20" ht="18.75" customHeight="1">
      <c r="B8" s="21" t="s">
        <v>7</v>
      </c>
      <c r="C8" s="22"/>
      <c r="D8" s="23">
        <f t="shared" ref="D8:D27" si="1">S8</f>
        <v>161877192</v>
      </c>
      <c r="E8" s="24">
        <f t="shared" ref="E8:E27" si="2">IFERROR(S8/$S$28,"-")</f>
        <v>2.1075812634020256E-2</v>
      </c>
      <c r="F8" s="56">
        <f t="shared" ref="F8:F27" si="3">_xlfn.IFS(D8&gt;0,RANK(D8,$D$6:$D$27),D8=0,"")</f>
        <v>12</v>
      </c>
      <c r="G8" s="23">
        <f t="shared" ref="G8:G27" si="4">T8</f>
        <v>36288950</v>
      </c>
      <c r="H8" s="24">
        <f t="shared" ref="H8:H27" si="5">IFERROR(T8/$T$28,"-")</f>
        <v>4.5623131626685237E-3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161877192</v>
      </c>
      <c r="T8" s="51">
        <v>36288950</v>
      </c>
    </row>
    <row r="9" spans="2:20" ht="18.75" customHeight="1">
      <c r="B9" s="21" t="s">
        <v>1</v>
      </c>
      <c r="C9" s="22"/>
      <c r="D9" s="23">
        <f t="shared" si="1"/>
        <v>184643951</v>
      </c>
      <c r="E9" s="24">
        <f t="shared" si="2"/>
        <v>2.4039960584942791E-2</v>
      </c>
      <c r="F9" s="56">
        <f t="shared" si="3"/>
        <v>11</v>
      </c>
      <c r="G9" s="23">
        <f t="shared" si="4"/>
        <v>937488090</v>
      </c>
      <c r="H9" s="24">
        <f t="shared" si="5"/>
        <v>0.11786271724180429</v>
      </c>
      <c r="I9" s="58">
        <f t="shared" si="6"/>
        <v>3</v>
      </c>
      <c r="R9" s="50" t="str">
        <f t="shared" si="0"/>
        <v>Ⅳ．内分泌，栄養及び代謝疾患</v>
      </c>
      <c r="S9" s="51">
        <v>184643951</v>
      </c>
      <c r="T9" s="51">
        <v>937488090</v>
      </c>
    </row>
    <row r="10" spans="2:20" ht="18.75" customHeight="1">
      <c r="B10" s="21" t="s">
        <v>9</v>
      </c>
      <c r="C10" s="22"/>
      <c r="D10" s="23">
        <f t="shared" si="1"/>
        <v>326279581</v>
      </c>
      <c r="E10" s="24">
        <f t="shared" si="2"/>
        <v>4.2480396592638171E-2</v>
      </c>
      <c r="F10" s="56">
        <f t="shared" si="3"/>
        <v>9</v>
      </c>
      <c r="G10" s="23">
        <f t="shared" si="4"/>
        <v>137755232</v>
      </c>
      <c r="H10" s="24">
        <f t="shared" si="5"/>
        <v>1.7318839706854463E-2</v>
      </c>
      <c r="I10" s="58">
        <f t="shared" si="6"/>
        <v>12</v>
      </c>
      <c r="R10" s="50" t="str">
        <f t="shared" si="0"/>
        <v>Ⅴ．精神及び行動の障害</v>
      </c>
      <c r="S10" s="51">
        <v>326279581</v>
      </c>
      <c r="T10" s="51">
        <v>137755232</v>
      </c>
    </row>
    <row r="11" spans="2:20" ht="18.75" customHeight="1">
      <c r="B11" s="21" t="s">
        <v>10</v>
      </c>
      <c r="C11" s="22"/>
      <c r="D11" s="23">
        <f t="shared" si="1"/>
        <v>431111208</v>
      </c>
      <c r="E11" s="24">
        <f t="shared" si="2"/>
        <v>5.6129087315982928E-2</v>
      </c>
      <c r="F11" s="56">
        <f t="shared" si="3"/>
        <v>8</v>
      </c>
      <c r="G11" s="23">
        <f t="shared" si="4"/>
        <v>575242865</v>
      </c>
      <c r="H11" s="24">
        <f t="shared" si="5"/>
        <v>7.2320585046430186E-2</v>
      </c>
      <c r="I11" s="58">
        <f t="shared" si="6"/>
        <v>7</v>
      </c>
      <c r="R11" s="50" t="str">
        <f t="shared" si="0"/>
        <v>Ⅵ．神経系の疾患</v>
      </c>
      <c r="S11" s="51">
        <v>431111208</v>
      </c>
      <c r="T11" s="51">
        <v>575242865</v>
      </c>
    </row>
    <row r="12" spans="2:20" ht="18.75" customHeight="1">
      <c r="B12" s="21" t="s">
        <v>11</v>
      </c>
      <c r="C12" s="22"/>
      <c r="D12" s="23">
        <f t="shared" si="1"/>
        <v>121937461</v>
      </c>
      <c r="E12" s="24">
        <f t="shared" si="2"/>
        <v>1.5875807143381583E-2</v>
      </c>
      <c r="F12" s="56">
        <f t="shared" si="3"/>
        <v>14</v>
      </c>
      <c r="G12" s="23">
        <f t="shared" si="4"/>
        <v>543266149</v>
      </c>
      <c r="H12" s="24">
        <f t="shared" si="5"/>
        <v>6.8300413828863593E-2</v>
      </c>
      <c r="I12" s="58">
        <f t="shared" si="6"/>
        <v>8</v>
      </c>
      <c r="R12" s="50" t="str">
        <f t="shared" si="0"/>
        <v>Ⅶ．眼及び付属器の疾患</v>
      </c>
      <c r="S12" s="51">
        <v>121937461</v>
      </c>
      <c r="T12" s="51">
        <v>543266149</v>
      </c>
    </row>
    <row r="13" spans="2:20" ht="18.75" customHeight="1">
      <c r="B13" s="21" t="s">
        <v>12</v>
      </c>
      <c r="C13" s="22"/>
      <c r="D13" s="23">
        <f t="shared" si="1"/>
        <v>12761997</v>
      </c>
      <c r="E13" s="24">
        <f t="shared" si="2"/>
        <v>1.6615648831364001E-3</v>
      </c>
      <c r="F13" s="56">
        <f t="shared" si="3"/>
        <v>18</v>
      </c>
      <c r="G13" s="23">
        <f t="shared" si="4"/>
        <v>36200172</v>
      </c>
      <c r="H13" s="24">
        <f t="shared" si="5"/>
        <v>4.55115183014291E-3</v>
      </c>
      <c r="I13" s="58">
        <f t="shared" si="6"/>
        <v>16</v>
      </c>
      <c r="R13" s="50" t="str">
        <f t="shared" si="0"/>
        <v>Ⅷ．耳及び乳様突起の疾患</v>
      </c>
      <c r="S13" s="51">
        <v>12761997</v>
      </c>
      <c r="T13" s="51">
        <v>36200172</v>
      </c>
    </row>
    <row r="14" spans="2:20" ht="18.75" customHeight="1">
      <c r="B14" s="21" t="s">
        <v>13</v>
      </c>
      <c r="C14" s="22"/>
      <c r="D14" s="23">
        <f t="shared" si="1"/>
        <v>1383307539</v>
      </c>
      <c r="E14" s="24">
        <f t="shared" si="2"/>
        <v>0.18010153343401006</v>
      </c>
      <c r="F14" s="56">
        <f t="shared" si="3"/>
        <v>1</v>
      </c>
      <c r="G14" s="23">
        <f t="shared" si="4"/>
        <v>1303713101</v>
      </c>
      <c r="H14" s="24">
        <f t="shared" si="5"/>
        <v>0.16390519541170792</v>
      </c>
      <c r="I14" s="58">
        <f t="shared" si="6"/>
        <v>1</v>
      </c>
      <c r="R14" s="50" t="str">
        <f t="shared" si="0"/>
        <v>Ⅸ．循環器系の疾患</v>
      </c>
      <c r="S14" s="51">
        <v>1383307539</v>
      </c>
      <c r="T14" s="51">
        <v>1303713101</v>
      </c>
    </row>
    <row r="15" spans="2:20" ht="18.75" customHeight="1">
      <c r="B15" s="21" t="s">
        <v>2</v>
      </c>
      <c r="C15" s="22"/>
      <c r="D15" s="23">
        <f t="shared" si="1"/>
        <v>680932967</v>
      </c>
      <c r="E15" s="24">
        <f t="shared" si="2"/>
        <v>8.865495782024374E-2</v>
      </c>
      <c r="F15" s="56">
        <f t="shared" si="3"/>
        <v>5</v>
      </c>
      <c r="G15" s="23">
        <f t="shared" si="4"/>
        <v>380313912</v>
      </c>
      <c r="H15" s="24">
        <f t="shared" si="5"/>
        <v>4.7813760570740091E-2</v>
      </c>
      <c r="I15" s="58">
        <f t="shared" si="6"/>
        <v>9</v>
      </c>
      <c r="R15" s="50" t="str">
        <f t="shared" si="0"/>
        <v>Ⅹ．呼吸器系の疾患</v>
      </c>
      <c r="S15" s="51">
        <v>680932967</v>
      </c>
      <c r="T15" s="51">
        <v>380313912</v>
      </c>
    </row>
    <row r="16" spans="2:20" ht="18.75" customHeight="1">
      <c r="B16" s="21" t="s">
        <v>15</v>
      </c>
      <c r="C16" s="22" t="s">
        <v>3</v>
      </c>
      <c r="D16" s="23">
        <f t="shared" si="1"/>
        <v>540095066</v>
      </c>
      <c r="E16" s="24">
        <f t="shared" si="2"/>
        <v>7.031838318257215E-2</v>
      </c>
      <c r="F16" s="56">
        <f t="shared" si="3"/>
        <v>6</v>
      </c>
      <c r="G16" s="23">
        <f t="shared" si="4"/>
        <v>681918579</v>
      </c>
      <c r="H16" s="24">
        <f t="shared" si="5"/>
        <v>8.5732050909158725E-2</v>
      </c>
      <c r="I16" s="58">
        <f t="shared" si="6"/>
        <v>6</v>
      </c>
      <c r="R16" s="50" t="str">
        <f t="shared" si="0"/>
        <v>ⅩⅠ．消化器系の疾患</v>
      </c>
      <c r="S16" s="51">
        <v>540095066</v>
      </c>
      <c r="T16" s="51">
        <v>681918579</v>
      </c>
    </row>
    <row r="17" spans="2:20" ht="18.75" customHeight="1">
      <c r="B17" s="21" t="s">
        <v>17</v>
      </c>
      <c r="C17" s="22"/>
      <c r="D17" s="23">
        <f t="shared" si="1"/>
        <v>101465477</v>
      </c>
      <c r="E17" s="24">
        <f t="shared" si="2"/>
        <v>1.3210430423536699E-2</v>
      </c>
      <c r="F17" s="56">
        <f t="shared" si="3"/>
        <v>15</v>
      </c>
      <c r="G17" s="23">
        <f t="shared" si="4"/>
        <v>185271619</v>
      </c>
      <c r="H17" s="24">
        <f t="shared" si="5"/>
        <v>2.3292686782963073E-2</v>
      </c>
      <c r="I17" s="58">
        <f t="shared" si="6"/>
        <v>10</v>
      </c>
      <c r="R17" s="50" t="str">
        <f t="shared" si="0"/>
        <v>ⅩⅡ．皮膚及び皮下組織の疾患</v>
      </c>
      <c r="S17" s="51">
        <v>101465477</v>
      </c>
      <c r="T17" s="51">
        <v>185271619</v>
      </c>
    </row>
    <row r="18" spans="2:20" ht="18.75" customHeight="1">
      <c r="B18" s="21" t="s">
        <v>18</v>
      </c>
      <c r="C18" s="22"/>
      <c r="D18" s="23">
        <f t="shared" si="1"/>
        <v>966614355</v>
      </c>
      <c r="E18" s="24">
        <f t="shared" si="2"/>
        <v>0.12584961960134777</v>
      </c>
      <c r="F18" s="56">
        <f t="shared" si="3"/>
        <v>3</v>
      </c>
      <c r="G18" s="23">
        <f t="shared" si="4"/>
        <v>1019454586</v>
      </c>
      <c r="H18" s="24">
        <f t="shared" si="5"/>
        <v>0.12816769502701486</v>
      </c>
      <c r="I18" s="58">
        <f t="shared" si="6"/>
        <v>2</v>
      </c>
      <c r="R18" s="50" t="str">
        <f t="shared" si="0"/>
        <v>ⅩⅢ．筋骨格系及び結合組織の疾患</v>
      </c>
      <c r="S18" s="51">
        <v>966614355</v>
      </c>
      <c r="T18" s="51">
        <v>1019454586</v>
      </c>
    </row>
    <row r="19" spans="2:20" ht="18.75" customHeight="1">
      <c r="B19" s="21" t="s">
        <v>19</v>
      </c>
      <c r="C19" s="22"/>
      <c r="D19" s="23">
        <f t="shared" si="1"/>
        <v>435247649</v>
      </c>
      <c r="E19" s="24">
        <f t="shared" si="2"/>
        <v>5.666763665953517E-2</v>
      </c>
      <c r="F19" s="56">
        <f t="shared" si="3"/>
        <v>7</v>
      </c>
      <c r="G19" s="23">
        <f t="shared" si="4"/>
        <v>800677277</v>
      </c>
      <c r="H19" s="24">
        <f t="shared" si="5"/>
        <v>0.10066261161887273</v>
      </c>
      <c r="I19" s="58">
        <f t="shared" si="6"/>
        <v>5</v>
      </c>
      <c r="R19" s="50" t="str">
        <f t="shared" si="0"/>
        <v>ⅩⅣ．腎尿路生殖器系の疾患</v>
      </c>
      <c r="S19" s="51">
        <v>435247649</v>
      </c>
      <c r="T19" s="51">
        <v>800677277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36270</v>
      </c>
      <c r="H20" s="24">
        <f t="shared" si="5"/>
        <v>4.5599307340109691E-6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36270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5698</v>
      </c>
      <c r="H21" s="24">
        <f t="shared" si="5"/>
        <v>7.16362981042032E-7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5698</v>
      </c>
    </row>
    <row r="22" spans="2:20" ht="18.75" customHeight="1">
      <c r="B22" s="21" t="s">
        <v>23</v>
      </c>
      <c r="C22" s="22"/>
      <c r="D22" s="23">
        <f t="shared" si="1"/>
        <v>1277103</v>
      </c>
      <c r="E22" s="24">
        <f t="shared" si="2"/>
        <v>1.6627409463802146E-4</v>
      </c>
      <c r="F22" s="56">
        <f t="shared" si="3"/>
        <v>20</v>
      </c>
      <c r="G22" s="23">
        <f t="shared" si="4"/>
        <v>1655621</v>
      </c>
      <c r="H22" s="24">
        <f t="shared" si="5"/>
        <v>2.0814770007648124E-4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1277103</v>
      </c>
      <c r="T22" s="51">
        <v>1655621</v>
      </c>
    </row>
    <row r="23" spans="2:20" ht="18.75" customHeight="1">
      <c r="B23" s="21" t="s">
        <v>24</v>
      </c>
      <c r="C23" s="22"/>
      <c r="D23" s="23">
        <f t="shared" si="1"/>
        <v>135189820</v>
      </c>
      <c r="E23" s="24">
        <f t="shared" si="2"/>
        <v>1.7601215348156792E-2</v>
      </c>
      <c r="F23" s="56">
        <f t="shared" si="3"/>
        <v>13</v>
      </c>
      <c r="G23" s="23">
        <f t="shared" si="4"/>
        <v>147498501</v>
      </c>
      <c r="H23" s="24">
        <f t="shared" si="5"/>
        <v>1.8543781304947552E-2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135189820</v>
      </c>
      <c r="T23" s="51">
        <v>147498501</v>
      </c>
    </row>
    <row r="24" spans="2:20" ht="18.75" customHeight="1">
      <c r="B24" s="21" t="s">
        <v>25</v>
      </c>
      <c r="C24" s="22"/>
      <c r="D24" s="23">
        <f t="shared" si="1"/>
        <v>843708898</v>
      </c>
      <c r="E24" s="24">
        <f t="shared" si="2"/>
        <v>0.10984778295328786</v>
      </c>
      <c r="F24" s="56">
        <f t="shared" si="3"/>
        <v>4</v>
      </c>
      <c r="G24" s="23">
        <f t="shared" si="4"/>
        <v>129285164</v>
      </c>
      <c r="H24" s="24">
        <f t="shared" si="5"/>
        <v>1.6253967267031943E-2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843708898</v>
      </c>
      <c r="T24" s="51">
        <v>129285164</v>
      </c>
    </row>
    <row r="25" spans="2:20" ht="18.75" customHeight="1">
      <c r="B25" s="21" t="s">
        <v>26</v>
      </c>
      <c r="C25" s="22"/>
      <c r="D25" s="23">
        <f t="shared" si="1"/>
        <v>56933535</v>
      </c>
      <c r="E25" s="24">
        <f t="shared" si="2"/>
        <v>7.4125360183690016E-3</v>
      </c>
      <c r="F25" s="56">
        <f t="shared" si="3"/>
        <v>16</v>
      </c>
      <c r="G25" s="23">
        <f t="shared" si="4"/>
        <v>20893115</v>
      </c>
      <c r="H25" s="24">
        <f t="shared" si="5"/>
        <v>2.6267206291074054E-3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56933535</v>
      </c>
      <c r="T25" s="51">
        <v>20893115</v>
      </c>
    </row>
    <row r="26" spans="2:20" ht="18.75" customHeight="1">
      <c r="B26" s="21" t="s">
        <v>27</v>
      </c>
      <c r="C26" s="22"/>
      <c r="D26" s="23">
        <f t="shared" si="1"/>
        <v>48254167</v>
      </c>
      <c r="E26" s="24">
        <f t="shared" si="2"/>
        <v>6.2825143550965671E-3</v>
      </c>
      <c r="F26" s="56">
        <f t="shared" si="3"/>
        <v>17</v>
      </c>
      <c r="G26" s="23">
        <f t="shared" si="4"/>
        <v>21160022</v>
      </c>
      <c r="H26" s="24">
        <f t="shared" si="5"/>
        <v>2.6602766652922042E-3</v>
      </c>
      <c r="I26" s="58">
        <f t="shared" si="6"/>
        <v>17</v>
      </c>
      <c r="R26" s="50" t="str">
        <f t="shared" si="0"/>
        <v>ⅩⅩⅡ．特殊目的用コード</v>
      </c>
      <c r="S26" s="51">
        <v>48254167</v>
      </c>
      <c r="T26" s="51">
        <v>21160022</v>
      </c>
    </row>
    <row r="27" spans="2:20" ht="18.75" customHeight="1" thickBot="1">
      <c r="B27" s="25" t="s">
        <v>28</v>
      </c>
      <c r="C27" s="26"/>
      <c r="D27" s="23">
        <f t="shared" si="1"/>
        <v>3181549</v>
      </c>
      <c r="E27" s="24">
        <f t="shared" si="2"/>
        <v>4.1422593128471433E-4</v>
      </c>
      <c r="F27" s="56">
        <f t="shared" si="3"/>
        <v>19</v>
      </c>
      <c r="G27" s="23">
        <f t="shared" si="4"/>
        <v>355839</v>
      </c>
      <c r="H27" s="24">
        <f t="shared" si="5"/>
        <v>4.4736729872063117E-5</v>
      </c>
      <c r="I27" s="58">
        <f t="shared" si="6"/>
        <v>20</v>
      </c>
      <c r="R27" s="50" t="str">
        <f t="shared" si="0"/>
        <v>分類外</v>
      </c>
      <c r="S27" s="51">
        <v>3181549</v>
      </c>
      <c r="T27" s="51">
        <v>355839</v>
      </c>
    </row>
    <row r="28" spans="2:20" ht="18.75" customHeight="1" thickTop="1">
      <c r="B28" s="27" t="s">
        <v>29</v>
      </c>
      <c r="C28" s="28"/>
      <c r="D28" s="29">
        <f>S28</f>
        <v>7680709390</v>
      </c>
      <c r="E28" s="30"/>
      <c r="F28" s="31"/>
      <c r="G28" s="29">
        <f>T28</f>
        <v>7954068190</v>
      </c>
      <c r="H28" s="30"/>
      <c r="I28" s="32"/>
      <c r="R28" s="52" t="s">
        <v>130</v>
      </c>
      <c r="S28" s="53">
        <f>SUM(S6:S27)</f>
        <v>7680709390</v>
      </c>
      <c r="T28" s="53">
        <f>SUM(T6:T27)</f>
        <v>7954068190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7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3" priority="1" stopIfTrue="1" operator="equal">
      <formula>0</formula>
    </cfRule>
    <cfRule type="expression" dxfId="102" priority="2" stopIfTrue="1">
      <formula>$F6&lt;=5</formula>
    </cfRule>
  </conditionalFormatting>
  <conditionalFormatting sqref="G6:I27">
    <cfRule type="cellIs" dxfId="101" priority="3" stopIfTrue="1" operator="equal">
      <formula>0</formula>
    </cfRule>
    <cfRule type="expression" dxfId="10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D0652-D361-4E0F-94C5-9837B350A70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139850164</v>
      </c>
      <c r="E6" s="20">
        <f>IFERROR(S6/$S$28,"-")</f>
        <v>1.895812202118146E-2</v>
      </c>
      <c r="F6" s="55">
        <f>_xlfn.IFS(D6&gt;0,RANK(D6,$D$6:$D$27),D6=0,"")</f>
        <v>11</v>
      </c>
      <c r="G6" s="19">
        <f>T6</f>
        <v>104319389</v>
      </c>
      <c r="H6" s="20">
        <f>IFERROR(T6/$T$28,"-")</f>
        <v>1.5171062732769997E-2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139850164</v>
      </c>
      <c r="T6" s="51">
        <v>104319389</v>
      </c>
    </row>
    <row r="7" spans="2:20" ht="18.75" customHeight="1">
      <c r="B7" s="21" t="s">
        <v>6</v>
      </c>
      <c r="C7" s="22"/>
      <c r="D7" s="23">
        <f>S7</f>
        <v>854847129</v>
      </c>
      <c r="E7" s="24">
        <f>IFERROR(S7/$S$28,"-")</f>
        <v>0.11588328334773099</v>
      </c>
      <c r="F7" s="56">
        <f>_xlfn.IFS(D7&gt;0,RANK(D7,$D$6:$D$27),D7=0,"")</f>
        <v>3</v>
      </c>
      <c r="G7" s="23">
        <f>T7</f>
        <v>775781608</v>
      </c>
      <c r="H7" s="24">
        <f>IFERROR(T7/$T$28,"-")</f>
        <v>0.11282113090115187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854847129</v>
      </c>
      <c r="T7" s="51">
        <v>775781608</v>
      </c>
    </row>
    <row r="8" spans="2:20" ht="18.75" customHeight="1">
      <c r="B8" s="21" t="s">
        <v>7</v>
      </c>
      <c r="C8" s="22"/>
      <c r="D8" s="23">
        <f t="shared" ref="D8:D27" si="1">S8</f>
        <v>109514510</v>
      </c>
      <c r="E8" s="24">
        <f t="shared" ref="E8:E27" si="2">IFERROR(S8/$S$28,"-")</f>
        <v>1.4845813435513004E-2</v>
      </c>
      <c r="F8" s="56">
        <f t="shared" ref="F8:F26" si="3">_xlfn.IFS(D8&gt;0,RANK(D8,$D$6:$D$27),D8=0,"")</f>
        <v>15</v>
      </c>
      <c r="G8" s="23">
        <f t="shared" ref="G8:G27" si="4">T8</f>
        <v>42212270</v>
      </c>
      <c r="H8" s="24">
        <f t="shared" ref="H8:H27" si="5">IFERROR(T8/$T$28,"-")</f>
        <v>6.1388875299358296E-3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109514510</v>
      </c>
      <c r="T8" s="51">
        <v>42212270</v>
      </c>
    </row>
    <row r="9" spans="2:20" ht="18.75" customHeight="1">
      <c r="B9" s="21" t="s">
        <v>1</v>
      </c>
      <c r="C9" s="22"/>
      <c r="D9" s="23">
        <f t="shared" si="1"/>
        <v>161188483</v>
      </c>
      <c r="E9" s="24">
        <f t="shared" si="2"/>
        <v>2.1850749700394582E-2</v>
      </c>
      <c r="F9" s="56">
        <f t="shared" si="3"/>
        <v>10</v>
      </c>
      <c r="G9" s="23">
        <f t="shared" si="4"/>
        <v>821528614</v>
      </c>
      <c r="H9" s="24">
        <f t="shared" si="5"/>
        <v>0.11947407149556433</v>
      </c>
      <c r="I9" s="58">
        <f t="shared" si="6"/>
        <v>3</v>
      </c>
      <c r="R9" s="50" t="str">
        <f t="shared" si="0"/>
        <v>Ⅳ．内分泌，栄養及び代謝疾患</v>
      </c>
      <c r="S9" s="51">
        <v>161188483</v>
      </c>
      <c r="T9" s="51">
        <v>821528614</v>
      </c>
    </row>
    <row r="10" spans="2:20" ht="18.75" customHeight="1">
      <c r="B10" s="21" t="s">
        <v>9</v>
      </c>
      <c r="C10" s="22"/>
      <c r="D10" s="23">
        <f t="shared" si="1"/>
        <v>306737369</v>
      </c>
      <c r="E10" s="24">
        <f t="shared" si="2"/>
        <v>4.1581391852770107E-2</v>
      </c>
      <c r="F10" s="56">
        <f t="shared" si="3"/>
        <v>9</v>
      </c>
      <c r="G10" s="23">
        <f t="shared" si="4"/>
        <v>91981356</v>
      </c>
      <c r="H10" s="24">
        <f t="shared" si="5"/>
        <v>1.3376755131505323E-2</v>
      </c>
      <c r="I10" s="58">
        <f t="shared" si="6"/>
        <v>14</v>
      </c>
      <c r="R10" s="50" t="str">
        <f t="shared" si="0"/>
        <v>Ⅴ．精神及び行動の障害</v>
      </c>
      <c r="S10" s="51">
        <v>306737369</v>
      </c>
      <c r="T10" s="51">
        <v>91981356</v>
      </c>
    </row>
    <row r="11" spans="2:20" ht="18.75" customHeight="1">
      <c r="B11" s="21" t="s">
        <v>10</v>
      </c>
      <c r="C11" s="22"/>
      <c r="D11" s="23">
        <f t="shared" si="1"/>
        <v>337997558</v>
      </c>
      <c r="E11" s="24">
        <f t="shared" si="2"/>
        <v>4.5819030626416409E-2</v>
      </c>
      <c r="F11" s="56">
        <f t="shared" si="3"/>
        <v>8</v>
      </c>
      <c r="G11" s="23">
        <f t="shared" si="4"/>
        <v>396794319</v>
      </c>
      <c r="H11" s="24">
        <f t="shared" si="5"/>
        <v>5.7705394589262306E-2</v>
      </c>
      <c r="I11" s="58">
        <f t="shared" si="6"/>
        <v>8</v>
      </c>
      <c r="R11" s="50" t="str">
        <f t="shared" si="0"/>
        <v>Ⅵ．神経系の疾患</v>
      </c>
      <c r="S11" s="51">
        <v>337997558</v>
      </c>
      <c r="T11" s="51">
        <v>396794319</v>
      </c>
    </row>
    <row r="12" spans="2:20" ht="18.75" customHeight="1">
      <c r="B12" s="21" t="s">
        <v>11</v>
      </c>
      <c r="C12" s="22"/>
      <c r="D12" s="23">
        <f t="shared" si="1"/>
        <v>113238879</v>
      </c>
      <c r="E12" s="24">
        <f t="shared" si="2"/>
        <v>1.5350689797001615E-2</v>
      </c>
      <c r="F12" s="56">
        <f t="shared" si="3"/>
        <v>13</v>
      </c>
      <c r="G12" s="23">
        <f t="shared" si="4"/>
        <v>517554609</v>
      </c>
      <c r="H12" s="24">
        <f t="shared" si="5"/>
        <v>7.5267440847197123E-2</v>
      </c>
      <c r="I12" s="58">
        <f t="shared" si="6"/>
        <v>7</v>
      </c>
      <c r="R12" s="50" t="str">
        <f t="shared" si="0"/>
        <v>Ⅶ．眼及び付属器の疾患</v>
      </c>
      <c r="S12" s="51">
        <v>113238879</v>
      </c>
      <c r="T12" s="51">
        <v>517554609</v>
      </c>
    </row>
    <row r="13" spans="2:20" ht="18.75" customHeight="1">
      <c r="B13" s="21" t="s">
        <v>12</v>
      </c>
      <c r="C13" s="22"/>
      <c r="D13" s="23">
        <f t="shared" si="1"/>
        <v>15323378</v>
      </c>
      <c r="E13" s="24">
        <f t="shared" si="2"/>
        <v>2.0772408239770638E-3</v>
      </c>
      <c r="F13" s="56">
        <f t="shared" si="3"/>
        <v>18</v>
      </c>
      <c r="G13" s="23">
        <f t="shared" si="4"/>
        <v>29531275</v>
      </c>
      <c r="H13" s="24">
        <f t="shared" si="5"/>
        <v>4.2947033135295899E-3</v>
      </c>
      <c r="I13" s="58">
        <f t="shared" si="6"/>
        <v>16</v>
      </c>
      <c r="R13" s="50" t="str">
        <f t="shared" si="0"/>
        <v>Ⅷ．耳及び乳様突起の疾患</v>
      </c>
      <c r="S13" s="51">
        <v>15323378</v>
      </c>
      <c r="T13" s="51">
        <v>29531275</v>
      </c>
    </row>
    <row r="14" spans="2:20" ht="18.75" customHeight="1">
      <c r="B14" s="21" t="s">
        <v>13</v>
      </c>
      <c r="C14" s="22"/>
      <c r="D14" s="23">
        <f t="shared" si="1"/>
        <v>1686765139</v>
      </c>
      <c r="E14" s="24">
        <f t="shared" si="2"/>
        <v>0.22865828978389402</v>
      </c>
      <c r="F14" s="56">
        <f t="shared" si="3"/>
        <v>1</v>
      </c>
      <c r="G14" s="23">
        <f t="shared" si="4"/>
        <v>1118612563</v>
      </c>
      <c r="H14" s="24">
        <f t="shared" si="5"/>
        <v>0.16267868830153548</v>
      </c>
      <c r="I14" s="58">
        <f t="shared" si="6"/>
        <v>1</v>
      </c>
      <c r="R14" s="50" t="str">
        <f t="shared" si="0"/>
        <v>Ⅸ．循環器系の疾患</v>
      </c>
      <c r="S14" s="51">
        <v>1686765139</v>
      </c>
      <c r="T14" s="51">
        <v>1118612563</v>
      </c>
    </row>
    <row r="15" spans="2:20" ht="18.75" customHeight="1">
      <c r="B15" s="21" t="s">
        <v>2</v>
      </c>
      <c r="C15" s="22"/>
      <c r="D15" s="23">
        <f t="shared" si="1"/>
        <v>634785773</v>
      </c>
      <c r="E15" s="24">
        <f t="shared" si="2"/>
        <v>8.6051712759121213E-2</v>
      </c>
      <c r="F15" s="56">
        <f t="shared" si="3"/>
        <v>5</v>
      </c>
      <c r="G15" s="23">
        <f t="shared" si="4"/>
        <v>334402767</v>
      </c>
      <c r="H15" s="24">
        <f t="shared" si="5"/>
        <v>4.8631854584279322E-2</v>
      </c>
      <c r="I15" s="58">
        <f t="shared" si="6"/>
        <v>9</v>
      </c>
      <c r="R15" s="50" t="str">
        <f t="shared" si="0"/>
        <v>Ⅹ．呼吸器系の疾患</v>
      </c>
      <c r="S15" s="51">
        <v>634785773</v>
      </c>
      <c r="T15" s="51">
        <v>334402767</v>
      </c>
    </row>
    <row r="16" spans="2:20" ht="18.75" customHeight="1">
      <c r="B16" s="21" t="s">
        <v>15</v>
      </c>
      <c r="C16" s="22" t="s">
        <v>3</v>
      </c>
      <c r="D16" s="23">
        <f t="shared" si="1"/>
        <v>448422746</v>
      </c>
      <c r="E16" s="24">
        <f t="shared" si="2"/>
        <v>6.0788295791639253E-2</v>
      </c>
      <c r="F16" s="56">
        <f t="shared" si="3"/>
        <v>6</v>
      </c>
      <c r="G16" s="23">
        <f t="shared" si="4"/>
        <v>561366884</v>
      </c>
      <c r="H16" s="24">
        <f t="shared" si="5"/>
        <v>8.1639015478355781E-2</v>
      </c>
      <c r="I16" s="58">
        <f t="shared" si="6"/>
        <v>6</v>
      </c>
      <c r="R16" s="50" t="str">
        <f t="shared" si="0"/>
        <v>ⅩⅠ．消化器系の疾患</v>
      </c>
      <c r="S16" s="51">
        <v>448422746</v>
      </c>
      <c r="T16" s="51">
        <v>561366884</v>
      </c>
    </row>
    <row r="17" spans="2:20" ht="18.75" customHeight="1">
      <c r="B17" s="21" t="s">
        <v>17</v>
      </c>
      <c r="C17" s="22"/>
      <c r="D17" s="23">
        <f t="shared" si="1"/>
        <v>110807489</v>
      </c>
      <c r="E17" s="24">
        <f t="shared" si="2"/>
        <v>1.5021089981150985E-2</v>
      </c>
      <c r="F17" s="56">
        <f t="shared" si="3"/>
        <v>14</v>
      </c>
      <c r="G17" s="23">
        <f t="shared" si="4"/>
        <v>146320103</v>
      </c>
      <c r="H17" s="24">
        <f t="shared" si="5"/>
        <v>2.1279183888609311E-2</v>
      </c>
      <c r="I17" s="58">
        <f t="shared" si="6"/>
        <v>10</v>
      </c>
      <c r="R17" s="50" t="str">
        <f t="shared" si="0"/>
        <v>ⅩⅡ．皮膚及び皮下組織の疾患</v>
      </c>
      <c r="S17" s="51">
        <v>110807489</v>
      </c>
      <c r="T17" s="51">
        <v>146320103</v>
      </c>
    </row>
    <row r="18" spans="2:20" ht="18.75" customHeight="1">
      <c r="B18" s="21" t="s">
        <v>18</v>
      </c>
      <c r="C18" s="22"/>
      <c r="D18" s="23">
        <f t="shared" si="1"/>
        <v>982492359</v>
      </c>
      <c r="E18" s="24">
        <f t="shared" si="2"/>
        <v>0.13318690156702584</v>
      </c>
      <c r="F18" s="56">
        <f t="shared" si="3"/>
        <v>2</v>
      </c>
      <c r="G18" s="23">
        <f t="shared" si="4"/>
        <v>870638329</v>
      </c>
      <c r="H18" s="24">
        <f t="shared" si="5"/>
        <v>0.1266160474426575</v>
      </c>
      <c r="I18" s="58">
        <f t="shared" si="6"/>
        <v>2</v>
      </c>
      <c r="R18" s="50" t="str">
        <f t="shared" si="0"/>
        <v>ⅩⅢ．筋骨格系及び結合組織の疾患</v>
      </c>
      <c r="S18" s="51">
        <v>982492359</v>
      </c>
      <c r="T18" s="51">
        <v>870638329</v>
      </c>
    </row>
    <row r="19" spans="2:20" ht="18.75" customHeight="1">
      <c r="B19" s="21" t="s">
        <v>19</v>
      </c>
      <c r="C19" s="22"/>
      <c r="D19" s="23">
        <f t="shared" si="1"/>
        <v>378647940</v>
      </c>
      <c r="E19" s="24">
        <f t="shared" si="2"/>
        <v>5.1329606231916867E-2</v>
      </c>
      <c r="F19" s="56">
        <f t="shared" si="3"/>
        <v>7</v>
      </c>
      <c r="G19" s="23">
        <f t="shared" si="4"/>
        <v>799820079</v>
      </c>
      <c r="H19" s="24">
        <f t="shared" si="5"/>
        <v>0.11631702131075608</v>
      </c>
      <c r="I19" s="58">
        <f t="shared" si="6"/>
        <v>4</v>
      </c>
      <c r="R19" s="50" t="str">
        <f t="shared" si="0"/>
        <v>ⅩⅣ．腎尿路生殖器系の疾患</v>
      </c>
      <c r="S19" s="51">
        <v>378647940</v>
      </c>
      <c r="T19" s="51">
        <v>799820079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20179</v>
      </c>
      <c r="H20" s="24">
        <f t="shared" si="5"/>
        <v>2.9346114640737185E-6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20179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1186</v>
      </c>
      <c r="H21" s="24">
        <f t="shared" si="5"/>
        <v>1.7247877478524355E-7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1186</v>
      </c>
    </row>
    <row r="22" spans="2:20" ht="18.75" customHeight="1">
      <c r="B22" s="21" t="s">
        <v>23</v>
      </c>
      <c r="C22" s="22"/>
      <c r="D22" s="23">
        <f t="shared" si="1"/>
        <v>3573032</v>
      </c>
      <c r="E22" s="24">
        <f t="shared" si="2"/>
        <v>4.8436108120392357E-4</v>
      </c>
      <c r="F22" s="56">
        <f t="shared" si="3"/>
        <v>19</v>
      </c>
      <c r="G22" s="23">
        <f t="shared" si="4"/>
        <v>2046482</v>
      </c>
      <c r="H22" s="24">
        <f t="shared" si="5"/>
        <v>2.976177976223059E-4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3573032</v>
      </c>
      <c r="T22" s="51">
        <v>2046482</v>
      </c>
    </row>
    <row r="23" spans="2:20" ht="18.75" customHeight="1">
      <c r="B23" s="21" t="s">
        <v>24</v>
      </c>
      <c r="C23" s="22"/>
      <c r="D23" s="23">
        <f t="shared" si="1"/>
        <v>122824061</v>
      </c>
      <c r="E23" s="24">
        <f t="shared" si="2"/>
        <v>1.6650059384807261E-2</v>
      </c>
      <c r="F23" s="56">
        <f t="shared" si="3"/>
        <v>12</v>
      </c>
      <c r="G23" s="23">
        <f t="shared" si="4"/>
        <v>113996365</v>
      </c>
      <c r="H23" s="24">
        <f t="shared" si="5"/>
        <v>1.6578375518694285E-2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122824061</v>
      </c>
      <c r="T23" s="51">
        <v>113996365</v>
      </c>
    </row>
    <row r="24" spans="2:20" ht="18.75" customHeight="1">
      <c r="B24" s="21" t="s">
        <v>25</v>
      </c>
      <c r="C24" s="22"/>
      <c r="D24" s="23">
        <f t="shared" si="1"/>
        <v>814951173</v>
      </c>
      <c r="E24" s="24">
        <f t="shared" si="2"/>
        <v>0.11047497791306816</v>
      </c>
      <c r="F24" s="56">
        <f t="shared" si="3"/>
        <v>4</v>
      </c>
      <c r="G24" s="23">
        <f t="shared" si="4"/>
        <v>96213216</v>
      </c>
      <c r="H24" s="24">
        <f t="shared" si="5"/>
        <v>1.3992190230883637E-2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814951173</v>
      </c>
      <c r="T24" s="51">
        <v>96213216</v>
      </c>
    </row>
    <row r="25" spans="2:20" ht="18.75" customHeight="1">
      <c r="B25" s="21" t="s">
        <v>26</v>
      </c>
      <c r="C25" s="22"/>
      <c r="D25" s="23">
        <f t="shared" si="1"/>
        <v>50802880</v>
      </c>
      <c r="E25" s="24">
        <f t="shared" si="2"/>
        <v>6.8868506873359051E-3</v>
      </c>
      <c r="F25" s="56">
        <f t="shared" si="3"/>
        <v>17</v>
      </c>
      <c r="G25" s="23">
        <f t="shared" si="4"/>
        <v>28336593</v>
      </c>
      <c r="H25" s="24">
        <f t="shared" si="5"/>
        <v>4.1209619243070062E-3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50802880</v>
      </c>
      <c r="T25" s="51">
        <v>28336593</v>
      </c>
    </row>
    <row r="26" spans="2:20" ht="18.75" customHeight="1">
      <c r="B26" s="21" t="s">
        <v>27</v>
      </c>
      <c r="C26" s="22"/>
      <c r="D26" s="23">
        <f t="shared" si="1"/>
        <v>104024108</v>
      </c>
      <c r="E26" s="24">
        <f t="shared" si="2"/>
        <v>1.4101533213851349E-2</v>
      </c>
      <c r="F26" s="56">
        <f t="shared" si="3"/>
        <v>16</v>
      </c>
      <c r="G26" s="23">
        <f t="shared" si="4"/>
        <v>24326428</v>
      </c>
      <c r="H26" s="24">
        <f t="shared" si="5"/>
        <v>3.537767703491942E-3</v>
      </c>
      <c r="I26" s="58">
        <f t="shared" si="6"/>
        <v>18</v>
      </c>
      <c r="R26" s="50" t="str">
        <f t="shared" si="0"/>
        <v>ⅩⅩⅡ．特殊目的用コード</v>
      </c>
      <c r="S26" s="51">
        <v>104024108</v>
      </c>
      <c r="T26" s="51">
        <v>24326428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403786</v>
      </c>
      <c r="H27" s="24">
        <f t="shared" si="5"/>
        <v>5.8722187652136896E-5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403786</v>
      </c>
    </row>
    <row r="28" spans="2:20" ht="18.75" customHeight="1" thickTop="1">
      <c r="B28" s="27" t="s">
        <v>29</v>
      </c>
      <c r="C28" s="28"/>
      <c r="D28" s="29">
        <f>S28</f>
        <v>7376794170</v>
      </c>
      <c r="E28" s="30"/>
      <c r="F28" s="31"/>
      <c r="G28" s="29">
        <f>T28</f>
        <v>6876208400</v>
      </c>
      <c r="H28" s="30"/>
      <c r="I28" s="32"/>
      <c r="R28" s="52" t="s">
        <v>130</v>
      </c>
      <c r="S28" s="53">
        <f>SUM(S6:S27)</f>
        <v>7376794170</v>
      </c>
      <c r="T28" s="53">
        <f>SUM(T6:T27)</f>
        <v>6876208400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9" priority="1" stopIfTrue="1" operator="equal">
      <formula>0</formula>
    </cfRule>
    <cfRule type="expression" dxfId="98" priority="2" stopIfTrue="1">
      <formula>$F6&lt;=5</formula>
    </cfRule>
  </conditionalFormatting>
  <conditionalFormatting sqref="G6:I27">
    <cfRule type="cellIs" dxfId="97" priority="3" stopIfTrue="1" operator="equal">
      <formula>0</formula>
    </cfRule>
    <cfRule type="expression" dxfId="9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429E2-8459-4A50-A360-2CEC19A09A1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722800735</v>
      </c>
      <c r="E6" s="41">
        <f>IFERROR(S6/$S$28,"-")</f>
        <v>1.7411891882281622E-2</v>
      </c>
      <c r="F6" s="59">
        <f>_xlfn.IFS(D6&gt;0,RANK(D6,$D$6:$D$27),D6=0,"")</f>
        <v>14</v>
      </c>
      <c r="G6" s="40">
        <f>T6</f>
        <v>724089632</v>
      </c>
      <c r="H6" s="41">
        <f>IFERROR(T6/$T$28,"-")</f>
        <v>1.8098728886449415E-2</v>
      </c>
      <c r="I6" s="61">
        <f>_xlfn.IFS(G6&gt;0,RANK(G6,$G$6:$G$27),G6=0,"")</f>
        <v>11</v>
      </c>
      <c r="R6" s="50" t="str">
        <f>B6</f>
        <v>Ⅰ．感染症及び寄生虫症</v>
      </c>
      <c r="S6" s="54">
        <v>722800735</v>
      </c>
      <c r="T6" s="54">
        <v>724089632</v>
      </c>
    </row>
    <row r="7" spans="2:20" ht="18.75" customHeight="1">
      <c r="B7" s="21" t="s">
        <v>6</v>
      </c>
      <c r="C7" s="22"/>
      <c r="D7" s="44">
        <f>S7</f>
        <v>5082175674</v>
      </c>
      <c r="E7" s="45">
        <f>IFERROR(S7/$S$28,"-")</f>
        <v>0.1224269554214686</v>
      </c>
      <c r="F7" s="60">
        <f>_xlfn.IFS(D7&gt;0,RANK(D7,$D$6:$D$27),D7=0,"")</f>
        <v>3</v>
      </c>
      <c r="G7" s="44">
        <f>T7</f>
        <v>4837533265</v>
      </c>
      <c r="H7" s="45">
        <f>IFERROR(T7/$T$28,"-")</f>
        <v>0.12091486906197747</v>
      </c>
      <c r="I7" s="62">
        <f>_xlfn.IFS(G7&gt;0,RANK(G7,$G$6:$G$27),G7=0,"")</f>
        <v>2</v>
      </c>
      <c r="R7" s="50" t="str">
        <f t="shared" ref="R7:R27" si="0">B7</f>
        <v>Ⅱ．新生物＜腫瘍＞</v>
      </c>
      <c r="S7" s="54">
        <v>5082175674</v>
      </c>
      <c r="T7" s="54">
        <v>4837533265</v>
      </c>
    </row>
    <row r="8" spans="2:20" ht="18.75" customHeight="1">
      <c r="B8" s="21" t="s">
        <v>7</v>
      </c>
      <c r="C8" s="22"/>
      <c r="D8" s="44">
        <f t="shared" ref="D8:D27" si="1">S8</f>
        <v>834337864</v>
      </c>
      <c r="E8" s="45">
        <f t="shared" ref="E8:E27" si="2">IFERROR(S8/$S$28,"-")</f>
        <v>2.0098763016976995E-2</v>
      </c>
      <c r="F8" s="60">
        <f t="shared" ref="F8:F27" si="3">_xlfn.IFS(D8&gt;0,RANK(D8,$D$6:$D$27),D8=0,"")</f>
        <v>12</v>
      </c>
      <c r="G8" s="44">
        <f t="shared" ref="G8:G27" si="4">T8</f>
        <v>250169909</v>
      </c>
      <c r="H8" s="45">
        <f t="shared" ref="H8:H27" si="5">IFERROR(T8/$T$28,"-")</f>
        <v>6.2530343737040575E-3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834337864</v>
      </c>
      <c r="T8" s="54">
        <v>250169909</v>
      </c>
    </row>
    <row r="9" spans="2:20" ht="18.75" customHeight="1">
      <c r="B9" s="21" t="s">
        <v>1</v>
      </c>
      <c r="C9" s="22"/>
      <c r="D9" s="44">
        <f t="shared" si="1"/>
        <v>894024870</v>
      </c>
      <c r="E9" s="45">
        <f t="shared" si="2"/>
        <v>2.1536591791803981E-2</v>
      </c>
      <c r="F9" s="60">
        <f t="shared" si="3"/>
        <v>10</v>
      </c>
      <c r="G9" s="44">
        <f t="shared" si="4"/>
        <v>4723486897</v>
      </c>
      <c r="H9" s="45">
        <f t="shared" si="5"/>
        <v>0.11806426299927909</v>
      </c>
      <c r="I9" s="62">
        <f t="shared" si="6"/>
        <v>4</v>
      </c>
      <c r="R9" s="50" t="str">
        <f t="shared" si="0"/>
        <v>Ⅳ．内分泌，栄養及び代謝疾患</v>
      </c>
      <c r="S9" s="54">
        <v>894024870</v>
      </c>
      <c r="T9" s="54">
        <v>4723486897</v>
      </c>
    </row>
    <row r="10" spans="2:20" ht="18.75" customHeight="1">
      <c r="B10" s="21" t="s">
        <v>9</v>
      </c>
      <c r="C10" s="22"/>
      <c r="D10" s="44">
        <f t="shared" si="1"/>
        <v>1853162542</v>
      </c>
      <c r="E10" s="45">
        <f t="shared" si="2"/>
        <v>4.4641716947891839E-2</v>
      </c>
      <c r="F10" s="60">
        <f t="shared" si="3"/>
        <v>9</v>
      </c>
      <c r="G10" s="44">
        <f t="shared" si="4"/>
        <v>576802061</v>
      </c>
      <c r="H10" s="45">
        <f t="shared" si="5"/>
        <v>1.4417253972204726E-2</v>
      </c>
      <c r="I10" s="62">
        <f t="shared" si="6"/>
        <v>14</v>
      </c>
      <c r="R10" s="50" t="str">
        <f t="shared" si="0"/>
        <v>Ⅴ．精神及び行動の障害</v>
      </c>
      <c r="S10" s="54">
        <v>1853162542</v>
      </c>
      <c r="T10" s="54">
        <v>576802061</v>
      </c>
    </row>
    <row r="11" spans="2:20" ht="18.75" customHeight="1">
      <c r="B11" s="21" t="s">
        <v>10</v>
      </c>
      <c r="C11" s="22"/>
      <c r="D11" s="44">
        <f t="shared" si="1"/>
        <v>2467763221</v>
      </c>
      <c r="E11" s="45">
        <f t="shared" si="2"/>
        <v>5.9447126039686514E-2</v>
      </c>
      <c r="F11" s="60">
        <f t="shared" si="3"/>
        <v>7</v>
      </c>
      <c r="G11" s="44">
        <f t="shared" si="4"/>
        <v>2632023735</v>
      </c>
      <c r="H11" s="45">
        <f t="shared" si="5"/>
        <v>6.5787827773323204E-2</v>
      </c>
      <c r="I11" s="62">
        <f t="shared" si="6"/>
        <v>8</v>
      </c>
      <c r="R11" s="50" t="str">
        <f t="shared" si="0"/>
        <v>Ⅵ．神経系の疾患</v>
      </c>
      <c r="S11" s="54">
        <v>2467763221</v>
      </c>
      <c r="T11" s="54">
        <v>2632023735</v>
      </c>
    </row>
    <row r="12" spans="2:20" ht="18.75" customHeight="1">
      <c r="B12" s="21" t="s">
        <v>11</v>
      </c>
      <c r="C12" s="22"/>
      <c r="D12" s="44">
        <f t="shared" si="1"/>
        <v>740460266</v>
      </c>
      <c r="E12" s="45">
        <f t="shared" si="2"/>
        <v>1.783730075304571E-2</v>
      </c>
      <c r="F12" s="60">
        <f t="shared" si="3"/>
        <v>13</v>
      </c>
      <c r="G12" s="44">
        <f t="shared" si="4"/>
        <v>2744752381</v>
      </c>
      <c r="H12" s="45">
        <f t="shared" si="5"/>
        <v>6.8605497177116753E-2</v>
      </c>
      <c r="I12" s="62">
        <f t="shared" si="6"/>
        <v>7</v>
      </c>
      <c r="R12" s="50" t="str">
        <f t="shared" si="0"/>
        <v>Ⅶ．眼及び付属器の疾患</v>
      </c>
      <c r="S12" s="54">
        <v>740460266</v>
      </c>
      <c r="T12" s="54">
        <v>2744752381</v>
      </c>
    </row>
    <row r="13" spans="2:20" ht="18.75" customHeight="1">
      <c r="B13" s="21" t="s">
        <v>12</v>
      </c>
      <c r="C13" s="22"/>
      <c r="D13" s="44">
        <f t="shared" si="1"/>
        <v>64794638</v>
      </c>
      <c r="E13" s="45">
        <f t="shared" si="2"/>
        <v>1.5608689598352115E-3</v>
      </c>
      <c r="F13" s="60">
        <f t="shared" si="3"/>
        <v>18</v>
      </c>
      <c r="G13" s="44">
        <f t="shared" si="4"/>
        <v>158665779</v>
      </c>
      <c r="H13" s="45">
        <f t="shared" si="5"/>
        <v>3.9658749286970857E-3</v>
      </c>
      <c r="I13" s="62">
        <f t="shared" si="6"/>
        <v>16</v>
      </c>
      <c r="R13" s="50" t="str">
        <f t="shared" si="0"/>
        <v>Ⅷ．耳及び乳様突起の疾患</v>
      </c>
      <c r="S13" s="54">
        <v>64794638</v>
      </c>
      <c r="T13" s="54">
        <v>158665779</v>
      </c>
    </row>
    <row r="14" spans="2:20" ht="18.75" customHeight="1">
      <c r="B14" s="21" t="s">
        <v>13</v>
      </c>
      <c r="C14" s="22"/>
      <c r="D14" s="44">
        <f t="shared" si="1"/>
        <v>8543122375</v>
      </c>
      <c r="E14" s="45">
        <f t="shared" si="2"/>
        <v>0.20579935233546906</v>
      </c>
      <c r="F14" s="60">
        <f t="shared" si="3"/>
        <v>1</v>
      </c>
      <c r="G14" s="44">
        <f t="shared" si="4"/>
        <v>6624101081</v>
      </c>
      <c r="H14" s="45">
        <f t="shared" si="5"/>
        <v>0.165570399413557</v>
      </c>
      <c r="I14" s="62">
        <f t="shared" si="6"/>
        <v>1</v>
      </c>
      <c r="R14" s="50" t="str">
        <f t="shared" si="0"/>
        <v>Ⅸ．循環器系の疾患</v>
      </c>
      <c r="S14" s="54">
        <v>8543122375</v>
      </c>
      <c r="T14" s="54">
        <v>6624101081</v>
      </c>
    </row>
    <row r="15" spans="2:20" ht="18.75" customHeight="1">
      <c r="B15" s="21" t="s">
        <v>2</v>
      </c>
      <c r="C15" s="22"/>
      <c r="D15" s="44">
        <f t="shared" si="1"/>
        <v>3663862067</v>
      </c>
      <c r="E15" s="45">
        <f t="shared" si="2"/>
        <v>8.8260522012608172E-2</v>
      </c>
      <c r="F15" s="60">
        <f t="shared" si="3"/>
        <v>5</v>
      </c>
      <c r="G15" s="44">
        <f t="shared" si="4"/>
        <v>1956506633</v>
      </c>
      <c r="H15" s="45">
        <f t="shared" si="5"/>
        <v>4.8903176554814951E-2</v>
      </c>
      <c r="I15" s="62">
        <f t="shared" si="6"/>
        <v>9</v>
      </c>
      <c r="R15" s="50" t="str">
        <f t="shared" si="0"/>
        <v>Ⅹ．呼吸器系の疾患</v>
      </c>
      <c r="S15" s="54">
        <v>3663862067</v>
      </c>
      <c r="T15" s="54">
        <v>1956506633</v>
      </c>
    </row>
    <row r="16" spans="2:20" ht="18.75" customHeight="1">
      <c r="B16" s="21" t="s">
        <v>15</v>
      </c>
      <c r="C16" s="22" t="s">
        <v>3</v>
      </c>
      <c r="D16" s="44">
        <f t="shared" si="1"/>
        <v>2809957883</v>
      </c>
      <c r="E16" s="45">
        <f t="shared" si="2"/>
        <v>6.7690416574577708E-2</v>
      </c>
      <c r="F16" s="60">
        <f t="shared" si="3"/>
        <v>6</v>
      </c>
      <c r="G16" s="44">
        <f t="shared" si="4"/>
        <v>3464909750</v>
      </c>
      <c r="H16" s="45">
        <f t="shared" si="5"/>
        <v>8.6605938560469845E-2</v>
      </c>
      <c r="I16" s="62">
        <f t="shared" si="6"/>
        <v>6</v>
      </c>
      <c r="R16" s="50" t="str">
        <f t="shared" si="0"/>
        <v>ⅩⅠ．消化器系の疾患</v>
      </c>
      <c r="S16" s="54">
        <v>2809957883</v>
      </c>
      <c r="T16" s="54">
        <v>3464909750</v>
      </c>
    </row>
    <row r="17" spans="2:20" ht="18.75" customHeight="1">
      <c r="B17" s="21" t="s">
        <v>17</v>
      </c>
      <c r="C17" s="22"/>
      <c r="D17" s="44">
        <f t="shared" si="1"/>
        <v>622435834</v>
      </c>
      <c r="E17" s="45">
        <f t="shared" si="2"/>
        <v>1.4994153880136538E-2</v>
      </c>
      <c r="F17" s="60">
        <f t="shared" si="3"/>
        <v>15</v>
      </c>
      <c r="G17" s="44">
        <f t="shared" si="4"/>
        <v>888830667</v>
      </c>
      <c r="H17" s="45">
        <f t="shared" si="5"/>
        <v>2.2216455749493456E-2</v>
      </c>
      <c r="I17" s="62">
        <f t="shared" si="6"/>
        <v>10</v>
      </c>
      <c r="R17" s="50" t="str">
        <f t="shared" si="0"/>
        <v>ⅩⅡ．皮膚及び皮下組織の疾患</v>
      </c>
      <c r="S17" s="54">
        <v>622435834</v>
      </c>
      <c r="T17" s="54">
        <v>888830667</v>
      </c>
    </row>
    <row r="18" spans="2:20" ht="18.75" customHeight="1">
      <c r="B18" s="21" t="s">
        <v>18</v>
      </c>
      <c r="C18" s="22"/>
      <c r="D18" s="44">
        <f t="shared" si="1"/>
        <v>5174893794</v>
      </c>
      <c r="E18" s="45">
        <f t="shared" si="2"/>
        <v>0.12466048646646458</v>
      </c>
      <c r="F18" s="60">
        <f t="shared" si="3"/>
        <v>2</v>
      </c>
      <c r="G18" s="44">
        <f t="shared" si="4"/>
        <v>4774459101</v>
      </c>
      <c r="H18" s="45">
        <f t="shared" si="5"/>
        <v>0.11933832087854009</v>
      </c>
      <c r="I18" s="62">
        <f t="shared" si="6"/>
        <v>3</v>
      </c>
      <c r="R18" s="50" t="str">
        <f t="shared" si="0"/>
        <v>ⅩⅢ．筋骨格系及び結合組織の疾患</v>
      </c>
      <c r="S18" s="54">
        <v>5174893794</v>
      </c>
      <c r="T18" s="54">
        <v>4774459101</v>
      </c>
    </row>
    <row r="19" spans="2:20" ht="18.75" customHeight="1">
      <c r="B19" s="21" t="s">
        <v>19</v>
      </c>
      <c r="C19" s="22"/>
      <c r="D19" s="44">
        <f t="shared" si="1"/>
        <v>2151878061</v>
      </c>
      <c r="E19" s="45">
        <f t="shared" si="2"/>
        <v>5.1837617655418985E-2</v>
      </c>
      <c r="F19" s="60">
        <f t="shared" si="3"/>
        <v>8</v>
      </c>
      <c r="G19" s="44">
        <f t="shared" si="4"/>
        <v>4125642100</v>
      </c>
      <c r="H19" s="45">
        <f t="shared" si="5"/>
        <v>0.10312104268663499</v>
      </c>
      <c r="I19" s="62">
        <f t="shared" si="6"/>
        <v>5</v>
      </c>
      <c r="R19" s="50" t="str">
        <f t="shared" si="0"/>
        <v>ⅩⅣ．腎尿路生殖器系の疾患</v>
      </c>
      <c r="S19" s="54">
        <v>2151878061</v>
      </c>
      <c r="T19" s="54">
        <v>4125642100</v>
      </c>
    </row>
    <row r="20" spans="2:20" ht="18.75" customHeight="1">
      <c r="B20" s="21" t="s">
        <v>20</v>
      </c>
      <c r="C20" s="22" t="s">
        <v>3</v>
      </c>
      <c r="D20" s="44">
        <f t="shared" si="1"/>
        <v>3437</v>
      </c>
      <c r="E20" s="45">
        <f t="shared" si="2"/>
        <v>8.2795533404378647E-8</v>
      </c>
      <c r="F20" s="60">
        <f t="shared" si="3"/>
        <v>21</v>
      </c>
      <c r="G20" s="44">
        <f t="shared" si="4"/>
        <v>169178</v>
      </c>
      <c r="H20" s="45">
        <f t="shared" si="5"/>
        <v>4.2286294682807163E-6</v>
      </c>
      <c r="I20" s="62">
        <f t="shared" si="6"/>
        <v>21</v>
      </c>
      <c r="R20" s="50" t="str">
        <f t="shared" si="0"/>
        <v>ⅩⅤ．妊娠，分娩及び産じょく</v>
      </c>
      <c r="S20" s="54">
        <v>3437</v>
      </c>
      <c r="T20" s="54">
        <v>169178</v>
      </c>
    </row>
    <row r="21" spans="2:20" ht="18.75" customHeight="1">
      <c r="B21" s="21" t="s">
        <v>22</v>
      </c>
      <c r="C21" s="22" t="s">
        <v>3</v>
      </c>
      <c r="D21" s="44">
        <f t="shared" si="1"/>
        <v>0</v>
      </c>
      <c r="E21" s="45">
        <f t="shared" si="2"/>
        <v>0</v>
      </c>
      <c r="F21" s="60" t="s">
        <v>133</v>
      </c>
      <c r="G21" s="44">
        <f t="shared" si="4"/>
        <v>58296</v>
      </c>
      <c r="H21" s="45">
        <f t="shared" si="5"/>
        <v>1.457117258053013E-6</v>
      </c>
      <c r="I21" s="62">
        <f t="shared" si="6"/>
        <v>22</v>
      </c>
      <c r="R21" s="50" t="str">
        <f t="shared" si="0"/>
        <v>ⅩⅥ．周産期に発生した病態</v>
      </c>
      <c r="S21" s="54">
        <v>0</v>
      </c>
      <c r="T21" s="54">
        <v>58296</v>
      </c>
    </row>
    <row r="22" spans="2:20" ht="18.75" customHeight="1">
      <c r="B22" s="21" t="s">
        <v>23</v>
      </c>
      <c r="C22" s="22"/>
      <c r="D22" s="44">
        <f t="shared" si="1"/>
        <v>18300660</v>
      </c>
      <c r="E22" s="45">
        <f t="shared" si="2"/>
        <v>4.4085333324183186E-4</v>
      </c>
      <c r="F22" s="60">
        <f t="shared" si="3"/>
        <v>19</v>
      </c>
      <c r="G22" s="44">
        <f t="shared" si="4"/>
        <v>12865443</v>
      </c>
      <c r="H22" s="45">
        <f t="shared" si="5"/>
        <v>3.2157367620072266E-4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18300660</v>
      </c>
      <c r="T22" s="54">
        <v>12865443</v>
      </c>
    </row>
    <row r="23" spans="2:20" ht="18.75" customHeight="1">
      <c r="B23" s="21" t="s">
        <v>24</v>
      </c>
      <c r="C23" s="22"/>
      <c r="D23" s="44">
        <f t="shared" si="1"/>
        <v>882546388</v>
      </c>
      <c r="E23" s="45">
        <f t="shared" si="2"/>
        <v>2.1260081160479404E-2</v>
      </c>
      <c r="F23" s="60">
        <f t="shared" si="3"/>
        <v>11</v>
      </c>
      <c r="G23" s="44">
        <f t="shared" si="4"/>
        <v>699141520</v>
      </c>
      <c r="H23" s="45">
        <f t="shared" si="5"/>
        <v>1.7475147087508847E-2</v>
      </c>
      <c r="I23" s="62">
        <f t="shared" si="6"/>
        <v>12</v>
      </c>
      <c r="R23" s="50" t="str">
        <f t="shared" si="0"/>
        <v>ⅩⅧ．症状，徴候及び異常臨床所見・異常検査所見で他に分類されないもの</v>
      </c>
      <c r="S23" s="54">
        <v>882546388</v>
      </c>
      <c r="T23" s="54">
        <v>699141520</v>
      </c>
    </row>
    <row r="24" spans="2:20" ht="18.75" customHeight="1">
      <c r="B24" s="21" t="s">
        <v>25</v>
      </c>
      <c r="C24" s="22"/>
      <c r="D24" s="44">
        <f t="shared" si="1"/>
        <v>4397002712</v>
      </c>
      <c r="E24" s="45">
        <f t="shared" si="2"/>
        <v>0.10592149692189104</v>
      </c>
      <c r="F24" s="60">
        <f t="shared" si="3"/>
        <v>4</v>
      </c>
      <c r="G24" s="44">
        <f t="shared" si="4"/>
        <v>627678416</v>
      </c>
      <c r="H24" s="45">
        <f t="shared" si="5"/>
        <v>1.5688916091343805E-2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4397002712</v>
      </c>
      <c r="T24" s="54">
        <v>627678416</v>
      </c>
    </row>
    <row r="25" spans="2:20" ht="18.75" customHeight="1">
      <c r="B25" s="21" t="s">
        <v>26</v>
      </c>
      <c r="C25" s="22"/>
      <c r="D25" s="44">
        <f t="shared" si="1"/>
        <v>323278933</v>
      </c>
      <c r="E25" s="45">
        <f t="shared" si="2"/>
        <v>7.787620510949487E-3</v>
      </c>
      <c r="F25" s="60">
        <f t="shared" si="3"/>
        <v>16</v>
      </c>
      <c r="G25" s="44">
        <f t="shared" si="4"/>
        <v>104662648</v>
      </c>
      <c r="H25" s="45">
        <f t="shared" si="5"/>
        <v>2.6160585747620362E-3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323278933</v>
      </c>
      <c r="T25" s="54">
        <v>104662648</v>
      </c>
    </row>
    <row r="26" spans="2:20" ht="18.75" customHeight="1">
      <c r="B26" s="21" t="s">
        <v>27</v>
      </c>
      <c r="C26" s="22"/>
      <c r="D26" s="44">
        <f t="shared" si="1"/>
        <v>257569067</v>
      </c>
      <c r="E26" s="45">
        <f t="shared" si="2"/>
        <v>6.2047041870041146E-3</v>
      </c>
      <c r="F26" s="60">
        <f t="shared" si="3"/>
        <v>17</v>
      </c>
      <c r="G26" s="44">
        <f t="shared" si="4"/>
        <v>73877085</v>
      </c>
      <c r="H26" s="45">
        <f t="shared" si="5"/>
        <v>1.8465688130943696E-3</v>
      </c>
      <c r="I26" s="62">
        <f t="shared" si="6"/>
        <v>18</v>
      </c>
      <c r="R26" s="50" t="str">
        <f t="shared" si="0"/>
        <v>ⅩⅩⅡ．特殊目的用コード</v>
      </c>
      <c r="S26" s="54">
        <v>257569067</v>
      </c>
      <c r="T26" s="54">
        <v>73877085</v>
      </c>
    </row>
    <row r="27" spans="2:20" ht="18.75" customHeight="1" thickBot="1">
      <c r="B27" s="25" t="s">
        <v>28</v>
      </c>
      <c r="C27" s="26"/>
      <c r="D27" s="44">
        <f t="shared" si="1"/>
        <v>7530149</v>
      </c>
      <c r="E27" s="45">
        <f t="shared" si="2"/>
        <v>1.8139735323521923E-4</v>
      </c>
      <c r="F27" s="60">
        <f t="shared" si="3"/>
        <v>20</v>
      </c>
      <c r="G27" s="44">
        <f t="shared" si="4"/>
        <v>7336103</v>
      </c>
      <c r="H27" s="45">
        <f t="shared" si="5"/>
        <v>1.8336699410173051E-4</v>
      </c>
      <c r="I27" s="62">
        <f t="shared" si="6"/>
        <v>20</v>
      </c>
      <c r="R27" s="50" t="str">
        <f t="shared" si="0"/>
        <v>分類外</v>
      </c>
      <c r="S27" s="54">
        <v>7530149</v>
      </c>
      <c r="T27" s="54">
        <v>7336103</v>
      </c>
    </row>
    <row r="28" spans="2:20" ht="18.75" customHeight="1" thickTop="1">
      <c r="B28" s="27" t="s">
        <v>29</v>
      </c>
      <c r="C28" s="28"/>
      <c r="D28" s="29">
        <f>S28</f>
        <v>41511901170</v>
      </c>
      <c r="E28" s="30"/>
      <c r="F28" s="31"/>
      <c r="G28" s="29">
        <f>T28</f>
        <v>40007761680</v>
      </c>
      <c r="H28" s="30"/>
      <c r="I28" s="32"/>
      <c r="R28" s="52" t="s">
        <v>130</v>
      </c>
      <c r="S28" s="53">
        <f>SUM(S6:S27)</f>
        <v>41511901170</v>
      </c>
      <c r="T28" s="53">
        <f>SUM(T6:T27)</f>
        <v>40007761680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11" priority="1" stopIfTrue="1" operator="equal">
      <formula>0</formula>
    </cfRule>
    <cfRule type="expression" dxfId="310" priority="2" stopIfTrue="1">
      <formula>$F6&lt;=5</formula>
    </cfRule>
  </conditionalFormatting>
  <conditionalFormatting sqref="G6:I27">
    <cfRule type="cellIs" dxfId="309" priority="3" stopIfTrue="1" operator="equal">
      <formula>0</formula>
    </cfRule>
    <cfRule type="expression" dxfId="30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190F-22B1-4C29-8276-6477EBC2D67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126511372</v>
      </c>
      <c r="E6" s="20">
        <f>IFERROR(S6/$S$28,"-")</f>
        <v>1.1219872423939996E-2</v>
      </c>
      <c r="F6" s="55">
        <f>_xlfn.IFS(D6&gt;0,RANK(D6,$D$6:$D$27),D6=0,"")</f>
        <v>14</v>
      </c>
      <c r="G6" s="19">
        <f>T6</f>
        <v>188550246</v>
      </c>
      <c r="H6" s="20">
        <f>IFERROR(T6/$T$28,"-")</f>
        <v>1.974017786696811E-2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126511372</v>
      </c>
      <c r="T6" s="51">
        <v>188550246</v>
      </c>
    </row>
    <row r="7" spans="2:20" ht="18.75" customHeight="1">
      <c r="B7" s="21" t="s">
        <v>6</v>
      </c>
      <c r="C7" s="22"/>
      <c r="D7" s="23">
        <f>S7</f>
        <v>1224964067</v>
      </c>
      <c r="E7" s="24">
        <f>IFERROR(S7/$S$28,"-")</f>
        <v>0.10863798517378094</v>
      </c>
      <c r="F7" s="56">
        <f>_xlfn.IFS(D7&gt;0,RANK(D7,$D$6:$D$27),D7=0,"")</f>
        <v>4</v>
      </c>
      <c r="G7" s="23">
        <f>T7</f>
        <v>1201583437</v>
      </c>
      <c r="H7" s="24">
        <f>IFERROR(T7/$T$28,"-")</f>
        <v>0.12579920350983193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1224964067</v>
      </c>
      <c r="T7" s="51">
        <v>1201583437</v>
      </c>
    </row>
    <row r="8" spans="2:20" ht="18.75" customHeight="1">
      <c r="B8" s="21" t="s">
        <v>7</v>
      </c>
      <c r="C8" s="22"/>
      <c r="D8" s="23">
        <f t="shared" ref="D8:D27" si="1">S8</f>
        <v>187685227</v>
      </c>
      <c r="E8" s="24">
        <f t="shared" ref="E8:E27" si="2">IFERROR(S8/$S$28,"-")</f>
        <v>1.6645177974974602E-2</v>
      </c>
      <c r="F8" s="56">
        <f t="shared" ref="F8:F27" si="3">_xlfn.IFS(D8&gt;0,RANK(D8,$D$6:$D$27),D8=0,"")</f>
        <v>11</v>
      </c>
      <c r="G8" s="23">
        <f t="shared" ref="G8:G27" si="4">T8</f>
        <v>215078561</v>
      </c>
      <c r="H8" s="24">
        <f t="shared" ref="H8:H27" si="5">IFERROR(T8/$T$28,"-")</f>
        <v>2.2517547123813091E-2</v>
      </c>
      <c r="I8" s="58">
        <f t="shared" ref="I8:I27" si="6">_xlfn.IFS(G8&gt;0,RANK(G8,$G$6:$G$27),G8=0,"")</f>
        <v>10</v>
      </c>
      <c r="R8" s="50" t="str">
        <f t="shared" si="0"/>
        <v>Ⅲ．血液及び造血器の疾患並びに免疫機構の障害</v>
      </c>
      <c r="S8" s="51">
        <v>187685227</v>
      </c>
      <c r="T8" s="51">
        <v>215078561</v>
      </c>
    </row>
    <row r="9" spans="2:20" ht="18.75" customHeight="1">
      <c r="B9" s="21" t="s">
        <v>1</v>
      </c>
      <c r="C9" s="22"/>
      <c r="D9" s="23">
        <f t="shared" si="1"/>
        <v>215324620</v>
      </c>
      <c r="E9" s="24">
        <f t="shared" si="2"/>
        <v>1.9096423728084764E-2</v>
      </c>
      <c r="F9" s="56">
        <f t="shared" si="3"/>
        <v>10</v>
      </c>
      <c r="G9" s="23">
        <f t="shared" si="4"/>
        <v>1091787663</v>
      </c>
      <c r="H9" s="24">
        <f t="shared" si="5"/>
        <v>0.11430418743967823</v>
      </c>
      <c r="I9" s="58">
        <f t="shared" si="6"/>
        <v>4</v>
      </c>
      <c r="R9" s="50" t="str">
        <f t="shared" si="0"/>
        <v>Ⅳ．内分泌，栄養及び代謝疾患</v>
      </c>
      <c r="S9" s="51">
        <v>215324620</v>
      </c>
      <c r="T9" s="51">
        <v>1091787663</v>
      </c>
    </row>
    <row r="10" spans="2:20" ht="18.75" customHeight="1">
      <c r="B10" s="21" t="s">
        <v>9</v>
      </c>
      <c r="C10" s="22"/>
      <c r="D10" s="23">
        <f t="shared" si="1"/>
        <v>713081973</v>
      </c>
      <c r="E10" s="24">
        <f t="shared" si="2"/>
        <v>6.3240866322052253E-2</v>
      </c>
      <c r="F10" s="56">
        <f t="shared" si="3"/>
        <v>7</v>
      </c>
      <c r="G10" s="23">
        <f t="shared" si="4"/>
        <v>118833371</v>
      </c>
      <c r="H10" s="24">
        <f t="shared" si="5"/>
        <v>1.2441202967570831E-2</v>
      </c>
      <c r="I10" s="58">
        <f t="shared" si="6"/>
        <v>15</v>
      </c>
      <c r="R10" s="50" t="str">
        <f t="shared" si="0"/>
        <v>Ⅴ．精神及び行動の障害</v>
      </c>
      <c r="S10" s="51">
        <v>713081973</v>
      </c>
      <c r="T10" s="51">
        <v>118833371</v>
      </c>
    </row>
    <row r="11" spans="2:20" ht="18.75" customHeight="1">
      <c r="B11" s="21" t="s">
        <v>10</v>
      </c>
      <c r="C11" s="22"/>
      <c r="D11" s="23">
        <f t="shared" si="1"/>
        <v>747921199</v>
      </c>
      <c r="E11" s="24">
        <f t="shared" si="2"/>
        <v>6.6330641295552772E-2</v>
      </c>
      <c r="F11" s="56">
        <f t="shared" si="3"/>
        <v>6</v>
      </c>
      <c r="G11" s="23">
        <f t="shared" si="4"/>
        <v>631443647</v>
      </c>
      <c r="H11" s="24">
        <f t="shared" si="5"/>
        <v>6.6108690755815963E-2</v>
      </c>
      <c r="I11" s="58">
        <f t="shared" si="6"/>
        <v>8</v>
      </c>
      <c r="R11" s="50" t="str">
        <f t="shared" si="0"/>
        <v>Ⅵ．神経系の疾患</v>
      </c>
      <c r="S11" s="51">
        <v>747921199</v>
      </c>
      <c r="T11" s="51">
        <v>631443647</v>
      </c>
    </row>
    <row r="12" spans="2:20" ht="18.75" customHeight="1">
      <c r="B12" s="21" t="s">
        <v>11</v>
      </c>
      <c r="C12" s="22"/>
      <c r="D12" s="23">
        <f t="shared" si="1"/>
        <v>91985840</v>
      </c>
      <c r="E12" s="24">
        <f t="shared" si="2"/>
        <v>8.1579179270062502E-3</v>
      </c>
      <c r="F12" s="56">
        <f t="shared" si="3"/>
        <v>16</v>
      </c>
      <c r="G12" s="23">
        <f t="shared" si="4"/>
        <v>655146030</v>
      </c>
      <c r="H12" s="24">
        <f t="shared" si="5"/>
        <v>6.8590200412881067E-2</v>
      </c>
      <c r="I12" s="58">
        <f t="shared" si="6"/>
        <v>7</v>
      </c>
      <c r="R12" s="50" t="str">
        <f t="shared" si="0"/>
        <v>Ⅶ．眼及び付属器の疾患</v>
      </c>
      <c r="S12" s="51">
        <v>91985840</v>
      </c>
      <c r="T12" s="51">
        <v>655146030</v>
      </c>
    </row>
    <row r="13" spans="2:20" ht="18.75" customHeight="1">
      <c r="B13" s="21" t="s">
        <v>12</v>
      </c>
      <c r="C13" s="22"/>
      <c r="D13" s="23">
        <f t="shared" si="1"/>
        <v>9155000</v>
      </c>
      <c r="E13" s="24">
        <f t="shared" si="2"/>
        <v>8.1192647283258193E-4</v>
      </c>
      <c r="F13" s="56">
        <f t="shared" si="3"/>
        <v>18</v>
      </c>
      <c r="G13" s="23">
        <f t="shared" si="4"/>
        <v>37069338</v>
      </c>
      <c r="H13" s="24">
        <f t="shared" si="5"/>
        <v>3.8809566206069014E-3</v>
      </c>
      <c r="I13" s="58">
        <f t="shared" si="6"/>
        <v>16</v>
      </c>
      <c r="R13" s="50" t="str">
        <f t="shared" si="0"/>
        <v>Ⅷ．耳及び乳様突起の疾患</v>
      </c>
      <c r="S13" s="51">
        <v>9155000</v>
      </c>
      <c r="T13" s="51">
        <v>37069338</v>
      </c>
    </row>
    <row r="14" spans="2:20" ht="18.75" customHeight="1">
      <c r="B14" s="21" t="s">
        <v>13</v>
      </c>
      <c r="C14" s="22"/>
      <c r="D14" s="23">
        <f t="shared" si="1"/>
        <v>2570129930</v>
      </c>
      <c r="E14" s="24">
        <f t="shared" si="2"/>
        <v>0.22793626748075924</v>
      </c>
      <c r="F14" s="56">
        <f t="shared" si="3"/>
        <v>1</v>
      </c>
      <c r="G14" s="23">
        <f t="shared" si="4"/>
        <v>1539229154</v>
      </c>
      <c r="H14" s="24">
        <f t="shared" si="5"/>
        <v>0.16114886043682408</v>
      </c>
      <c r="I14" s="58">
        <f t="shared" si="6"/>
        <v>1</v>
      </c>
      <c r="R14" s="50" t="str">
        <f t="shared" si="0"/>
        <v>Ⅸ．循環器系の疾患</v>
      </c>
      <c r="S14" s="51">
        <v>2570129930</v>
      </c>
      <c r="T14" s="51">
        <v>1539229154</v>
      </c>
    </row>
    <row r="15" spans="2:20" ht="18.75" customHeight="1">
      <c r="B15" s="21" t="s">
        <v>2</v>
      </c>
      <c r="C15" s="22"/>
      <c r="D15" s="23">
        <f t="shared" si="1"/>
        <v>775639692</v>
      </c>
      <c r="E15" s="24">
        <f t="shared" si="2"/>
        <v>6.8788902164337543E-2</v>
      </c>
      <c r="F15" s="56">
        <f t="shared" si="3"/>
        <v>5</v>
      </c>
      <c r="G15" s="23">
        <f t="shared" si="4"/>
        <v>467480113</v>
      </c>
      <c r="H15" s="24">
        <f t="shared" si="5"/>
        <v>4.8942606947807173E-2</v>
      </c>
      <c r="I15" s="58">
        <f t="shared" si="6"/>
        <v>9</v>
      </c>
      <c r="R15" s="50" t="str">
        <f t="shared" si="0"/>
        <v>Ⅹ．呼吸器系の疾患</v>
      </c>
      <c r="S15" s="51">
        <v>775639692</v>
      </c>
      <c r="T15" s="51">
        <v>467480113</v>
      </c>
    </row>
    <row r="16" spans="2:20" ht="18.75" customHeight="1">
      <c r="B16" s="21" t="s">
        <v>15</v>
      </c>
      <c r="C16" s="22" t="s">
        <v>3</v>
      </c>
      <c r="D16" s="23">
        <f t="shared" si="1"/>
        <v>616800032</v>
      </c>
      <c r="E16" s="24">
        <f t="shared" si="2"/>
        <v>5.4701941499157143E-2</v>
      </c>
      <c r="F16" s="56">
        <f t="shared" si="3"/>
        <v>8</v>
      </c>
      <c r="G16" s="23">
        <f t="shared" si="4"/>
        <v>791979377</v>
      </c>
      <c r="H16" s="24">
        <f t="shared" si="5"/>
        <v>8.291590226273475E-2</v>
      </c>
      <c r="I16" s="58">
        <f t="shared" si="6"/>
        <v>6</v>
      </c>
      <c r="R16" s="50" t="str">
        <f t="shared" si="0"/>
        <v>ⅩⅠ．消化器系の疾患</v>
      </c>
      <c r="S16" s="51">
        <v>616800032</v>
      </c>
      <c r="T16" s="51">
        <v>791979377</v>
      </c>
    </row>
    <row r="17" spans="2:20" ht="18.75" customHeight="1">
      <c r="B17" s="21" t="s">
        <v>17</v>
      </c>
      <c r="C17" s="22"/>
      <c r="D17" s="23">
        <f t="shared" si="1"/>
        <v>111725080</v>
      </c>
      <c r="E17" s="24">
        <f t="shared" si="2"/>
        <v>9.9085254103045382E-3</v>
      </c>
      <c r="F17" s="56">
        <f t="shared" si="3"/>
        <v>15</v>
      </c>
      <c r="G17" s="23">
        <f t="shared" si="4"/>
        <v>198306662</v>
      </c>
      <c r="H17" s="24">
        <f t="shared" si="5"/>
        <v>2.0761621175952889E-2</v>
      </c>
      <c r="I17" s="58">
        <f t="shared" si="6"/>
        <v>11</v>
      </c>
      <c r="R17" s="50" t="str">
        <f t="shared" si="0"/>
        <v>ⅩⅡ．皮膚及び皮下組織の疾患</v>
      </c>
      <c r="S17" s="51">
        <v>111725080</v>
      </c>
      <c r="T17" s="51">
        <v>198306662</v>
      </c>
    </row>
    <row r="18" spans="2:20" ht="18.75" customHeight="1">
      <c r="B18" s="21" t="s">
        <v>18</v>
      </c>
      <c r="C18" s="22"/>
      <c r="D18" s="23">
        <f t="shared" si="1"/>
        <v>1639587281</v>
      </c>
      <c r="E18" s="24">
        <f t="shared" si="2"/>
        <v>0.14540953773495285</v>
      </c>
      <c r="F18" s="56">
        <f t="shared" si="3"/>
        <v>2</v>
      </c>
      <c r="G18" s="23">
        <f t="shared" si="4"/>
        <v>1125888462</v>
      </c>
      <c r="H18" s="24">
        <f t="shared" si="5"/>
        <v>0.11787435428881471</v>
      </c>
      <c r="I18" s="58">
        <f t="shared" si="6"/>
        <v>3</v>
      </c>
      <c r="R18" s="50" t="str">
        <f t="shared" si="0"/>
        <v>ⅩⅢ．筋骨格系及び結合組織の疾患</v>
      </c>
      <c r="S18" s="51">
        <v>1639587281</v>
      </c>
      <c r="T18" s="51">
        <v>1125888462</v>
      </c>
    </row>
    <row r="19" spans="2:20" ht="18.75" customHeight="1">
      <c r="B19" s="21" t="s">
        <v>19</v>
      </c>
      <c r="C19" s="22"/>
      <c r="D19" s="23">
        <f t="shared" si="1"/>
        <v>546723938</v>
      </c>
      <c r="E19" s="24">
        <f t="shared" si="2"/>
        <v>4.8487126006933827E-2</v>
      </c>
      <c r="F19" s="56">
        <f t="shared" si="3"/>
        <v>9</v>
      </c>
      <c r="G19" s="23">
        <f t="shared" si="4"/>
        <v>952615559</v>
      </c>
      <c r="H19" s="24">
        <f t="shared" si="5"/>
        <v>9.9733630543771629E-2</v>
      </c>
      <c r="I19" s="58">
        <f t="shared" si="6"/>
        <v>5</v>
      </c>
      <c r="R19" s="50" t="str">
        <f t="shared" si="0"/>
        <v>ⅩⅣ．腎尿路生殖器系の疾患</v>
      </c>
      <c r="S19" s="51">
        <v>546723938</v>
      </c>
      <c r="T19" s="51">
        <v>952615559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11146</v>
      </c>
      <c r="H20" s="24">
        <f t="shared" si="5"/>
        <v>1.1669251415626717E-6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11146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3504</v>
      </c>
      <c r="H21" s="24">
        <f t="shared" si="5"/>
        <v>3.6684960488386879E-7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3504</v>
      </c>
    </row>
    <row r="22" spans="2:20" ht="18.75" customHeight="1">
      <c r="B22" s="21" t="s">
        <v>23</v>
      </c>
      <c r="C22" s="22"/>
      <c r="D22" s="23">
        <f t="shared" si="1"/>
        <v>1218716</v>
      </c>
      <c r="E22" s="24">
        <f t="shared" si="2"/>
        <v>1.0808386491148366E-4</v>
      </c>
      <c r="F22" s="56">
        <f t="shared" si="3"/>
        <v>19</v>
      </c>
      <c r="G22" s="23">
        <f t="shared" si="4"/>
        <v>2256108</v>
      </c>
      <c r="H22" s="24">
        <f t="shared" si="5"/>
        <v>2.3620214850894277E-4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1218716</v>
      </c>
      <c r="T22" s="51">
        <v>2256108</v>
      </c>
    </row>
    <row r="23" spans="2:20" ht="18.75" customHeight="1">
      <c r="B23" s="21" t="s">
        <v>24</v>
      </c>
      <c r="C23" s="22"/>
      <c r="D23" s="23">
        <f t="shared" si="1"/>
        <v>131326655</v>
      </c>
      <c r="E23" s="24">
        <f t="shared" si="2"/>
        <v>1.1646923843042202E-2</v>
      </c>
      <c r="F23" s="56">
        <f t="shared" si="3"/>
        <v>13</v>
      </c>
      <c r="G23" s="23">
        <f t="shared" si="4"/>
        <v>165127641</v>
      </c>
      <c r="H23" s="24">
        <f t="shared" si="5"/>
        <v>1.7287959433862823E-2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131326655</v>
      </c>
      <c r="T23" s="51">
        <v>165127641</v>
      </c>
    </row>
    <row r="24" spans="2:20" ht="18.75" customHeight="1">
      <c r="B24" s="21" t="s">
        <v>25</v>
      </c>
      <c r="C24" s="22"/>
      <c r="D24" s="23">
        <f t="shared" si="1"/>
        <v>1353459094</v>
      </c>
      <c r="E24" s="24">
        <f t="shared" si="2"/>
        <v>0.12003378135604609</v>
      </c>
      <c r="F24" s="56">
        <f t="shared" si="3"/>
        <v>3</v>
      </c>
      <c r="G24" s="23">
        <f t="shared" si="4"/>
        <v>124339277</v>
      </c>
      <c r="H24" s="24">
        <f t="shared" si="5"/>
        <v>1.3017641164097007E-2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1353459094</v>
      </c>
      <c r="T24" s="51">
        <v>124339277</v>
      </c>
    </row>
    <row r="25" spans="2:20" ht="18.75" customHeight="1">
      <c r="B25" s="21" t="s">
        <v>26</v>
      </c>
      <c r="C25" s="22"/>
      <c r="D25" s="23">
        <f t="shared" si="1"/>
        <v>80531576</v>
      </c>
      <c r="E25" s="24">
        <f t="shared" si="2"/>
        <v>7.1420773843068278E-3</v>
      </c>
      <c r="F25" s="56">
        <f t="shared" si="3"/>
        <v>17</v>
      </c>
      <c r="G25" s="23">
        <f t="shared" si="4"/>
        <v>31659498</v>
      </c>
      <c r="H25" s="24">
        <f t="shared" si="5"/>
        <v>3.3145760080255807E-3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80531576</v>
      </c>
      <c r="T25" s="51">
        <v>31659498</v>
      </c>
    </row>
    <row r="26" spans="2:20" ht="18.75" customHeight="1">
      <c r="B26" s="21" t="s">
        <v>27</v>
      </c>
      <c r="C26" s="22"/>
      <c r="D26" s="23">
        <f t="shared" si="1"/>
        <v>131655284</v>
      </c>
      <c r="E26" s="24">
        <f t="shared" si="2"/>
        <v>1.1676068855040071E-2</v>
      </c>
      <c r="F26" s="56">
        <f t="shared" si="3"/>
        <v>12</v>
      </c>
      <c r="G26" s="23">
        <f t="shared" si="4"/>
        <v>12741572</v>
      </c>
      <c r="H26" s="24">
        <f t="shared" si="5"/>
        <v>1.333972789326303E-3</v>
      </c>
      <c r="I26" s="58">
        <f t="shared" si="6"/>
        <v>18</v>
      </c>
      <c r="R26" s="50" t="str">
        <f t="shared" si="0"/>
        <v>ⅩⅩⅡ．特殊目的用コード</v>
      </c>
      <c r="S26" s="51">
        <v>131655284</v>
      </c>
      <c r="T26" s="51">
        <v>12741572</v>
      </c>
    </row>
    <row r="27" spans="2:20" ht="18.75" customHeight="1" thickBot="1">
      <c r="B27" s="25" t="s">
        <v>28</v>
      </c>
      <c r="C27" s="26"/>
      <c r="D27" s="23">
        <f t="shared" si="1"/>
        <v>224984</v>
      </c>
      <c r="E27" s="24">
        <f t="shared" si="2"/>
        <v>1.9953081984026827E-5</v>
      </c>
      <c r="F27" s="56">
        <f t="shared" si="3"/>
        <v>20</v>
      </c>
      <c r="G27" s="23">
        <f t="shared" si="4"/>
        <v>467764</v>
      </c>
      <c r="H27" s="24">
        <f t="shared" si="5"/>
        <v>4.8972328361557649E-5</v>
      </c>
      <c r="I27" s="58">
        <f t="shared" si="6"/>
        <v>20</v>
      </c>
      <c r="R27" s="50" t="str">
        <f t="shared" si="0"/>
        <v>分類外</v>
      </c>
      <c r="S27" s="51">
        <v>224984</v>
      </c>
      <c r="T27" s="51">
        <v>467764</v>
      </c>
    </row>
    <row r="28" spans="2:20" ht="18.75" customHeight="1" thickTop="1">
      <c r="B28" s="27" t="s">
        <v>29</v>
      </c>
      <c r="C28" s="28"/>
      <c r="D28" s="29">
        <f>S28</f>
        <v>11275651560</v>
      </c>
      <c r="E28" s="30"/>
      <c r="F28" s="31"/>
      <c r="G28" s="29">
        <f>T28</f>
        <v>9551598130</v>
      </c>
      <c r="H28" s="30"/>
      <c r="I28" s="32"/>
      <c r="R28" s="52" t="s">
        <v>130</v>
      </c>
      <c r="S28" s="53">
        <f>SUM(S6:S27)</f>
        <v>11275651560</v>
      </c>
      <c r="T28" s="53">
        <f>SUM(T6:T27)</f>
        <v>9551598130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5" priority="1" stopIfTrue="1" operator="equal">
      <formula>0</formula>
    </cfRule>
    <cfRule type="expression" dxfId="94" priority="2" stopIfTrue="1">
      <formula>$F6&lt;=5</formula>
    </cfRule>
  </conditionalFormatting>
  <conditionalFormatting sqref="G6:I27">
    <cfRule type="cellIs" dxfId="93" priority="3" stopIfTrue="1" operator="equal">
      <formula>0</formula>
    </cfRule>
    <cfRule type="expression" dxfId="9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E531-1CCC-4C55-80DB-68327AE1519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139032984</v>
      </c>
      <c r="E6" s="20">
        <f>IFERROR(S6/$S$28,"-")</f>
        <v>1.7481040723260444E-2</v>
      </c>
      <c r="F6" s="55">
        <f>_xlfn.IFS(D6&gt;0,RANK(D6,$D$6:$D$27),D6=0,"")</f>
        <v>13</v>
      </c>
      <c r="G6" s="19">
        <f>T6</f>
        <v>146444378</v>
      </c>
      <c r="H6" s="20">
        <f>IFERROR(T6/$T$28,"-")</f>
        <v>1.9708818979956588E-2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139032984</v>
      </c>
      <c r="T6" s="51">
        <v>146444378</v>
      </c>
    </row>
    <row r="7" spans="2:20" ht="18.75" customHeight="1">
      <c r="B7" s="21" t="s">
        <v>6</v>
      </c>
      <c r="C7" s="22"/>
      <c r="D7" s="23">
        <f>S7</f>
        <v>1043566486</v>
      </c>
      <c r="E7" s="24">
        <f>IFERROR(S7/$S$28,"-")</f>
        <v>0.13121079411771669</v>
      </c>
      <c r="F7" s="56">
        <f>_xlfn.IFS(D7&gt;0,RANK(D7,$D$6:$D$27),D7=0,"")</f>
        <v>2</v>
      </c>
      <c r="G7" s="23">
        <f>T7</f>
        <v>874662193</v>
      </c>
      <c r="H7" s="24">
        <f>IFERROR(T7/$T$28,"-")</f>
        <v>0.11771403631793124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1043566486</v>
      </c>
      <c r="T7" s="51">
        <v>874662193</v>
      </c>
    </row>
    <row r="8" spans="2:20" ht="18.75" customHeight="1">
      <c r="B8" s="21" t="s">
        <v>7</v>
      </c>
      <c r="C8" s="22"/>
      <c r="D8" s="23">
        <f t="shared" ref="D8:D27" si="1">S8</f>
        <v>124140370</v>
      </c>
      <c r="E8" s="24">
        <f t="shared" ref="E8:E27" si="2">IFERROR(S8/$S$28,"-")</f>
        <v>1.5608546986020376E-2</v>
      </c>
      <c r="F8" s="56">
        <f t="shared" ref="F8:F26" si="3">_xlfn.IFS(D8&gt;0,RANK(D8,$D$6:$D$27),D8=0,"")</f>
        <v>14</v>
      </c>
      <c r="G8" s="23">
        <f t="shared" ref="G8:G27" si="4">T8</f>
        <v>53845480</v>
      </c>
      <c r="H8" s="24">
        <f t="shared" ref="H8:H27" si="5">IFERROR(T8/$T$28,"-")</f>
        <v>7.2466477218324681E-3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124140370</v>
      </c>
      <c r="T8" s="51">
        <v>53845480</v>
      </c>
    </row>
    <row r="9" spans="2:20" ht="18.75" customHeight="1">
      <c r="B9" s="21" t="s">
        <v>1</v>
      </c>
      <c r="C9" s="22"/>
      <c r="D9" s="23">
        <f t="shared" si="1"/>
        <v>144938512</v>
      </c>
      <c r="E9" s="24">
        <f t="shared" si="2"/>
        <v>1.8223560753330106E-2</v>
      </c>
      <c r="F9" s="56">
        <f t="shared" si="3"/>
        <v>12</v>
      </c>
      <c r="G9" s="23">
        <f t="shared" si="4"/>
        <v>939743785</v>
      </c>
      <c r="H9" s="24">
        <f t="shared" si="5"/>
        <v>0.12647286566442476</v>
      </c>
      <c r="I9" s="58">
        <f t="shared" si="6"/>
        <v>2</v>
      </c>
      <c r="R9" s="50" t="str">
        <f t="shared" si="0"/>
        <v>Ⅳ．内分泌，栄養及び代謝疾患</v>
      </c>
      <c r="S9" s="51">
        <v>144938512</v>
      </c>
      <c r="T9" s="51">
        <v>939743785</v>
      </c>
    </row>
    <row r="10" spans="2:20" ht="18.75" customHeight="1">
      <c r="B10" s="21" t="s">
        <v>9</v>
      </c>
      <c r="C10" s="22"/>
      <c r="D10" s="23">
        <f t="shared" si="1"/>
        <v>364692176</v>
      </c>
      <c r="E10" s="24">
        <f t="shared" si="2"/>
        <v>4.5853858535543371E-2</v>
      </c>
      <c r="F10" s="56">
        <f t="shared" si="3"/>
        <v>8</v>
      </c>
      <c r="G10" s="23">
        <f t="shared" si="4"/>
        <v>115157687</v>
      </c>
      <c r="H10" s="24">
        <f t="shared" si="5"/>
        <v>1.5498184622925572E-2</v>
      </c>
      <c r="I10" s="58">
        <f t="shared" si="6"/>
        <v>14</v>
      </c>
      <c r="R10" s="50" t="str">
        <f t="shared" si="0"/>
        <v>Ⅴ．精神及び行動の障害</v>
      </c>
      <c r="S10" s="51">
        <v>364692176</v>
      </c>
      <c r="T10" s="51">
        <v>115157687</v>
      </c>
    </row>
    <row r="11" spans="2:20" ht="18.75" customHeight="1">
      <c r="B11" s="21" t="s">
        <v>10</v>
      </c>
      <c r="C11" s="22"/>
      <c r="D11" s="23">
        <f t="shared" si="1"/>
        <v>453407692</v>
      </c>
      <c r="E11" s="24">
        <f t="shared" si="2"/>
        <v>5.7008330685699216E-2</v>
      </c>
      <c r="F11" s="56">
        <f t="shared" si="3"/>
        <v>6</v>
      </c>
      <c r="G11" s="23">
        <f t="shared" si="4"/>
        <v>515416914</v>
      </c>
      <c r="H11" s="24">
        <f t="shared" si="5"/>
        <v>6.9365985884646597E-2</v>
      </c>
      <c r="I11" s="58">
        <f t="shared" si="6"/>
        <v>7</v>
      </c>
      <c r="R11" s="50" t="str">
        <f t="shared" si="0"/>
        <v>Ⅵ．神経系の疾患</v>
      </c>
      <c r="S11" s="51">
        <v>453407692</v>
      </c>
      <c r="T11" s="51">
        <v>515416914</v>
      </c>
    </row>
    <row r="12" spans="2:20" ht="18.75" customHeight="1">
      <c r="B12" s="21" t="s">
        <v>11</v>
      </c>
      <c r="C12" s="22"/>
      <c r="D12" s="23">
        <f t="shared" si="1"/>
        <v>164976288</v>
      </c>
      <c r="E12" s="24">
        <f t="shared" si="2"/>
        <v>2.0742971386562076E-2</v>
      </c>
      <c r="F12" s="56">
        <f t="shared" si="3"/>
        <v>11</v>
      </c>
      <c r="G12" s="23">
        <f t="shared" si="4"/>
        <v>413013127</v>
      </c>
      <c r="H12" s="24">
        <f t="shared" si="5"/>
        <v>5.5584250263187432E-2</v>
      </c>
      <c r="I12" s="58">
        <f t="shared" si="6"/>
        <v>8</v>
      </c>
      <c r="R12" s="50" t="str">
        <f t="shared" si="0"/>
        <v>Ⅶ．眼及び付属器の疾患</v>
      </c>
      <c r="S12" s="51">
        <v>164976288</v>
      </c>
      <c r="T12" s="51">
        <v>413013127</v>
      </c>
    </row>
    <row r="13" spans="2:20" ht="18.75" customHeight="1">
      <c r="B13" s="21" t="s">
        <v>12</v>
      </c>
      <c r="C13" s="22"/>
      <c r="D13" s="23">
        <f t="shared" si="1"/>
        <v>13223598</v>
      </c>
      <c r="E13" s="24">
        <f t="shared" si="2"/>
        <v>1.6626432699310067E-3</v>
      </c>
      <c r="F13" s="56">
        <f t="shared" si="3"/>
        <v>18</v>
      </c>
      <c r="G13" s="23">
        <f t="shared" si="4"/>
        <v>34691334</v>
      </c>
      <c r="H13" s="24">
        <f t="shared" si="5"/>
        <v>4.6688389907273411E-3</v>
      </c>
      <c r="I13" s="58">
        <f t="shared" si="6"/>
        <v>16</v>
      </c>
      <c r="R13" s="50" t="str">
        <f t="shared" si="0"/>
        <v>Ⅷ．耳及び乳様突起の疾患</v>
      </c>
      <c r="S13" s="51">
        <v>13223598</v>
      </c>
      <c r="T13" s="51">
        <v>34691334</v>
      </c>
    </row>
    <row r="14" spans="2:20" ht="18.75" customHeight="1">
      <c r="B14" s="21" t="s">
        <v>13</v>
      </c>
      <c r="C14" s="22"/>
      <c r="D14" s="23">
        <f t="shared" si="1"/>
        <v>1789980169</v>
      </c>
      <c r="E14" s="24">
        <f t="shared" si="2"/>
        <v>0.22505966086520598</v>
      </c>
      <c r="F14" s="56">
        <f t="shared" si="3"/>
        <v>1</v>
      </c>
      <c r="G14" s="23">
        <f t="shared" si="4"/>
        <v>1294345732</v>
      </c>
      <c r="H14" s="24">
        <f t="shared" si="5"/>
        <v>0.17419600586829903</v>
      </c>
      <c r="I14" s="58">
        <f t="shared" si="6"/>
        <v>1</v>
      </c>
      <c r="R14" s="50" t="str">
        <f t="shared" si="0"/>
        <v>Ⅸ．循環器系の疾患</v>
      </c>
      <c r="S14" s="51">
        <v>1789980169</v>
      </c>
      <c r="T14" s="51">
        <v>1294345732</v>
      </c>
    </row>
    <row r="15" spans="2:20" ht="18.75" customHeight="1">
      <c r="B15" s="21" t="s">
        <v>2</v>
      </c>
      <c r="C15" s="22"/>
      <c r="D15" s="23">
        <f t="shared" si="1"/>
        <v>623634480</v>
      </c>
      <c r="E15" s="24">
        <f t="shared" si="2"/>
        <v>7.841146343596675E-2</v>
      </c>
      <c r="F15" s="56">
        <f t="shared" si="3"/>
        <v>5</v>
      </c>
      <c r="G15" s="23">
        <f t="shared" si="4"/>
        <v>368581121</v>
      </c>
      <c r="H15" s="24">
        <f t="shared" si="5"/>
        <v>4.9604489379704797E-2</v>
      </c>
      <c r="I15" s="58">
        <f t="shared" si="6"/>
        <v>9</v>
      </c>
      <c r="R15" s="50" t="str">
        <f t="shared" si="0"/>
        <v>Ⅹ．呼吸器系の疾患</v>
      </c>
      <c r="S15" s="51">
        <v>623634480</v>
      </c>
      <c r="T15" s="51">
        <v>368581121</v>
      </c>
    </row>
    <row r="16" spans="2:20" ht="18.75" customHeight="1">
      <c r="B16" s="21" t="s">
        <v>15</v>
      </c>
      <c r="C16" s="22" t="s">
        <v>3</v>
      </c>
      <c r="D16" s="23">
        <f t="shared" si="1"/>
        <v>426633498</v>
      </c>
      <c r="E16" s="24">
        <f t="shared" si="2"/>
        <v>5.3641929690907392E-2</v>
      </c>
      <c r="F16" s="56">
        <f t="shared" si="3"/>
        <v>7</v>
      </c>
      <c r="G16" s="23">
        <f t="shared" si="4"/>
        <v>658784531</v>
      </c>
      <c r="H16" s="24">
        <f t="shared" si="5"/>
        <v>8.8660727339595097E-2</v>
      </c>
      <c r="I16" s="58">
        <f t="shared" si="6"/>
        <v>5</v>
      </c>
      <c r="R16" s="50" t="str">
        <f t="shared" si="0"/>
        <v>ⅩⅠ．消化器系の疾患</v>
      </c>
      <c r="S16" s="51">
        <v>426633498</v>
      </c>
      <c r="T16" s="51">
        <v>658784531</v>
      </c>
    </row>
    <row r="17" spans="2:20" ht="18.75" customHeight="1">
      <c r="B17" s="21" t="s">
        <v>17</v>
      </c>
      <c r="C17" s="22"/>
      <c r="D17" s="23">
        <f t="shared" si="1"/>
        <v>71133004</v>
      </c>
      <c r="E17" s="24">
        <f t="shared" si="2"/>
        <v>8.9437693410352754E-3</v>
      </c>
      <c r="F17" s="56">
        <f t="shared" si="3"/>
        <v>15</v>
      </c>
      <c r="G17" s="23">
        <f t="shared" si="4"/>
        <v>174403048</v>
      </c>
      <c r="H17" s="24">
        <f t="shared" si="5"/>
        <v>2.347156066711335E-2</v>
      </c>
      <c r="I17" s="58">
        <f t="shared" si="6"/>
        <v>10</v>
      </c>
      <c r="R17" s="50" t="str">
        <f t="shared" si="0"/>
        <v>ⅩⅡ．皮膚及び皮下組織の疾患</v>
      </c>
      <c r="S17" s="51">
        <v>71133004</v>
      </c>
      <c r="T17" s="51">
        <v>174403048</v>
      </c>
    </row>
    <row r="18" spans="2:20" ht="18.75" customHeight="1">
      <c r="B18" s="21" t="s">
        <v>18</v>
      </c>
      <c r="C18" s="22"/>
      <c r="D18" s="23">
        <f t="shared" si="1"/>
        <v>994845490</v>
      </c>
      <c r="E18" s="24">
        <f t="shared" si="2"/>
        <v>0.12508495483375362</v>
      </c>
      <c r="F18" s="56">
        <f t="shared" si="3"/>
        <v>3</v>
      </c>
      <c r="G18" s="23">
        <f t="shared" si="4"/>
        <v>900662656</v>
      </c>
      <c r="H18" s="24">
        <f t="shared" si="5"/>
        <v>0.12121323803301558</v>
      </c>
      <c r="I18" s="58">
        <f t="shared" si="6"/>
        <v>3</v>
      </c>
      <c r="R18" s="50" t="str">
        <f t="shared" si="0"/>
        <v>ⅩⅢ．筋骨格系及び結合組織の疾患</v>
      </c>
      <c r="S18" s="51">
        <v>994845490</v>
      </c>
      <c r="T18" s="51">
        <v>900662656</v>
      </c>
    </row>
    <row r="19" spans="2:20" ht="18.75" customHeight="1">
      <c r="B19" s="21" t="s">
        <v>19</v>
      </c>
      <c r="C19" s="22"/>
      <c r="D19" s="23">
        <f t="shared" si="1"/>
        <v>323448042</v>
      </c>
      <c r="E19" s="24">
        <f t="shared" si="2"/>
        <v>4.0668107893453931E-2</v>
      </c>
      <c r="F19" s="56">
        <f t="shared" si="3"/>
        <v>9</v>
      </c>
      <c r="G19" s="23">
        <f t="shared" si="4"/>
        <v>644451362</v>
      </c>
      <c r="H19" s="24">
        <f t="shared" si="5"/>
        <v>8.6731736707874665E-2</v>
      </c>
      <c r="I19" s="58">
        <f t="shared" si="6"/>
        <v>6</v>
      </c>
      <c r="R19" s="50" t="str">
        <f t="shared" si="0"/>
        <v>ⅩⅣ．腎尿路生殖器系の疾患</v>
      </c>
      <c r="S19" s="51">
        <v>323448042</v>
      </c>
      <c r="T19" s="51">
        <v>644451362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12999</v>
      </c>
      <c r="H20" s="24">
        <f t="shared" si="5"/>
        <v>1.7494351194584995E-6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12999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5709</v>
      </c>
      <c r="H21" s="24">
        <f t="shared" si="5"/>
        <v>7.6833026363478534E-7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5709</v>
      </c>
    </row>
    <row r="22" spans="2:20" ht="18.75" customHeight="1">
      <c r="B22" s="21" t="s">
        <v>23</v>
      </c>
      <c r="C22" s="22"/>
      <c r="D22" s="23">
        <f t="shared" si="1"/>
        <v>5451273</v>
      </c>
      <c r="E22" s="24">
        <f t="shared" si="2"/>
        <v>6.8540516476730531E-4</v>
      </c>
      <c r="F22" s="56">
        <f t="shared" si="3"/>
        <v>19</v>
      </c>
      <c r="G22" s="23">
        <f t="shared" si="4"/>
        <v>2771851</v>
      </c>
      <c r="H22" s="24">
        <f t="shared" si="5"/>
        <v>3.7304204056513282E-4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5451273</v>
      </c>
      <c r="T22" s="51">
        <v>2771851</v>
      </c>
    </row>
    <row r="23" spans="2:20" ht="18.75" customHeight="1">
      <c r="B23" s="21" t="s">
        <v>24</v>
      </c>
      <c r="C23" s="22"/>
      <c r="D23" s="23">
        <f t="shared" si="1"/>
        <v>191332069</v>
      </c>
      <c r="E23" s="24">
        <f t="shared" si="2"/>
        <v>2.4056764039925065E-2</v>
      </c>
      <c r="F23" s="56">
        <f t="shared" si="3"/>
        <v>10</v>
      </c>
      <c r="G23" s="23">
        <f t="shared" si="4"/>
        <v>144155373</v>
      </c>
      <c r="H23" s="24">
        <f t="shared" si="5"/>
        <v>1.94007594572536E-2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191332069</v>
      </c>
      <c r="T23" s="51">
        <v>144155373</v>
      </c>
    </row>
    <row r="24" spans="2:20" ht="18.75" customHeight="1">
      <c r="B24" s="21" t="s">
        <v>25</v>
      </c>
      <c r="C24" s="22"/>
      <c r="D24" s="23">
        <f t="shared" si="1"/>
        <v>976472476</v>
      </c>
      <c r="E24" s="24">
        <f t="shared" si="2"/>
        <v>0.12277485979944842</v>
      </c>
      <c r="F24" s="56">
        <f t="shared" si="3"/>
        <v>4</v>
      </c>
      <c r="G24" s="23">
        <f t="shared" si="4"/>
        <v>116177087</v>
      </c>
      <c r="H24" s="24">
        <f t="shared" si="5"/>
        <v>1.5635377803999193E-2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976472476</v>
      </c>
      <c r="T24" s="51">
        <v>116177087</v>
      </c>
    </row>
    <row r="25" spans="2:20" ht="18.75" customHeight="1">
      <c r="B25" s="21" t="s">
        <v>26</v>
      </c>
      <c r="C25" s="22"/>
      <c r="D25" s="23">
        <f t="shared" si="1"/>
        <v>60340975</v>
      </c>
      <c r="E25" s="24">
        <f t="shared" si="2"/>
        <v>7.5868546506650562E-3</v>
      </c>
      <c r="F25" s="56">
        <f t="shared" si="3"/>
        <v>16</v>
      </c>
      <c r="G25" s="23">
        <f t="shared" si="4"/>
        <v>22241365</v>
      </c>
      <c r="H25" s="24">
        <f t="shared" si="5"/>
        <v>2.9932937176471337E-3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60340975</v>
      </c>
      <c r="T25" s="51">
        <v>22241365</v>
      </c>
    </row>
    <row r="26" spans="2:20" ht="18.75" customHeight="1">
      <c r="B26" s="21" t="s">
        <v>27</v>
      </c>
      <c r="C26" s="22"/>
      <c r="D26" s="23">
        <f t="shared" si="1"/>
        <v>42108928</v>
      </c>
      <c r="E26" s="24">
        <f t="shared" si="2"/>
        <v>5.2944838268079025E-3</v>
      </c>
      <c r="F26" s="56">
        <f t="shared" si="3"/>
        <v>17</v>
      </c>
      <c r="G26" s="23">
        <f t="shared" si="4"/>
        <v>10305656</v>
      </c>
      <c r="H26" s="24">
        <f t="shared" si="5"/>
        <v>1.3869587303221942E-3</v>
      </c>
      <c r="I26" s="58">
        <f t="shared" si="6"/>
        <v>18</v>
      </c>
      <c r="R26" s="50" t="str">
        <f t="shared" si="0"/>
        <v>ⅩⅩⅡ．特殊目的用コード</v>
      </c>
      <c r="S26" s="51">
        <v>42108928</v>
      </c>
      <c r="T26" s="51">
        <v>10305656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525062</v>
      </c>
      <c r="H27" s="24">
        <f t="shared" si="5"/>
        <v>7.0664043595131831E-5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525062</v>
      </c>
    </row>
    <row r="28" spans="2:20" ht="18.75" customHeight="1" thickTop="1">
      <c r="B28" s="27" t="s">
        <v>29</v>
      </c>
      <c r="C28" s="28"/>
      <c r="D28" s="29">
        <f>S28</f>
        <v>7953358510</v>
      </c>
      <c r="E28" s="30"/>
      <c r="F28" s="31"/>
      <c r="G28" s="29">
        <f>T28</f>
        <v>7430398450</v>
      </c>
      <c r="H28" s="30"/>
      <c r="I28" s="32"/>
      <c r="R28" s="52" t="s">
        <v>130</v>
      </c>
      <c r="S28" s="53">
        <f>SUM(S6:S27)</f>
        <v>7953358510</v>
      </c>
      <c r="T28" s="53">
        <f>SUM(T6:T27)</f>
        <v>7430398450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1" priority="1" stopIfTrue="1" operator="equal">
      <formula>0</formula>
    </cfRule>
    <cfRule type="expression" dxfId="90" priority="2" stopIfTrue="1">
      <formula>$F6&lt;=5</formula>
    </cfRule>
  </conditionalFormatting>
  <conditionalFormatting sqref="G6:I27">
    <cfRule type="cellIs" dxfId="89" priority="3" stopIfTrue="1" operator="equal">
      <formula>0</formula>
    </cfRule>
    <cfRule type="expression" dxfId="8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E8AA3-8402-4644-BDEB-F33BE5615AE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58614394</v>
      </c>
      <c r="E6" s="20">
        <f>IFERROR(S6/$S$28,"-")</f>
        <v>1.4972826574109161E-2</v>
      </c>
      <c r="F6" s="55">
        <f>_xlfn.IFS(D6&gt;0,RANK(D6,$D$6:$D$27),D6=0,"")</f>
        <v>13</v>
      </c>
      <c r="G6" s="19">
        <f>T6</f>
        <v>100621430</v>
      </c>
      <c r="H6" s="20">
        <f>IFERROR(T6/$T$28,"-")</f>
        <v>2.2046268873639616E-2</v>
      </c>
      <c r="I6" s="57">
        <f>_xlfn.IFS(G6&gt;0,RANK(G6,$G$6:$G$27),G6=0,"")</f>
        <v>11</v>
      </c>
      <c r="R6" s="50" t="str">
        <f>B6</f>
        <v>Ⅰ．感染症及び寄生虫症</v>
      </c>
      <c r="S6" s="51">
        <v>58614394</v>
      </c>
      <c r="T6" s="51">
        <v>100621430</v>
      </c>
    </row>
    <row r="7" spans="2:20" ht="18.75" customHeight="1">
      <c r="B7" s="21" t="s">
        <v>6</v>
      </c>
      <c r="C7" s="22"/>
      <c r="D7" s="23">
        <f>S7</f>
        <v>566493489</v>
      </c>
      <c r="E7" s="24">
        <f>IFERROR(S7/$S$28,"-")</f>
        <v>0.14470863191316141</v>
      </c>
      <c r="F7" s="56">
        <f>_xlfn.IFS(D7&gt;0,RANK(D7,$D$6:$D$27),D7=0,"")</f>
        <v>2</v>
      </c>
      <c r="G7" s="23">
        <f>T7</f>
        <v>496617986</v>
      </c>
      <c r="H7" s="24">
        <f>IFERROR(T7/$T$28,"-")</f>
        <v>0.10880956121217314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566493489</v>
      </c>
      <c r="T7" s="51">
        <v>496617986</v>
      </c>
    </row>
    <row r="8" spans="2:20" ht="18.75" customHeight="1">
      <c r="B8" s="21" t="s">
        <v>7</v>
      </c>
      <c r="C8" s="22"/>
      <c r="D8" s="23">
        <f t="shared" ref="D8:D27" si="1">S8</f>
        <v>90142158</v>
      </c>
      <c r="E8" s="24">
        <f t="shared" ref="E8:E27" si="2">IFERROR(S8/$S$28,"-")</f>
        <v>2.3026475352623227E-2</v>
      </c>
      <c r="F8" s="56">
        <f t="shared" ref="F8:F26" si="3">_xlfn.IFS(D8&gt;0,RANK(D8,$D$6:$D$27),D8=0,"")</f>
        <v>10</v>
      </c>
      <c r="G8" s="23">
        <f t="shared" ref="G8:G27" si="4">T8</f>
        <v>26597276</v>
      </c>
      <c r="H8" s="24">
        <f t="shared" ref="H8:H27" si="5">IFERROR(T8/$T$28,"-")</f>
        <v>5.8274931890990016E-3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90142158</v>
      </c>
      <c r="T8" s="51">
        <v>26597276</v>
      </c>
    </row>
    <row r="9" spans="2:20" ht="18.75" customHeight="1">
      <c r="B9" s="21" t="s">
        <v>1</v>
      </c>
      <c r="C9" s="22"/>
      <c r="D9" s="23">
        <f t="shared" si="1"/>
        <v>81709091</v>
      </c>
      <c r="E9" s="24">
        <f t="shared" si="2"/>
        <v>2.0872280093369278E-2</v>
      </c>
      <c r="F9" s="56">
        <f t="shared" si="3"/>
        <v>11</v>
      </c>
      <c r="G9" s="23">
        <f t="shared" si="4"/>
        <v>528835373</v>
      </c>
      <c r="H9" s="24">
        <f t="shared" si="5"/>
        <v>0.11586842706418997</v>
      </c>
      <c r="I9" s="58">
        <f t="shared" si="6"/>
        <v>3</v>
      </c>
      <c r="R9" s="50" t="str">
        <f t="shared" si="0"/>
        <v>Ⅳ．内分泌，栄養及び代謝疾患</v>
      </c>
      <c r="S9" s="51">
        <v>81709091</v>
      </c>
      <c r="T9" s="51">
        <v>528835373</v>
      </c>
    </row>
    <row r="10" spans="2:20" ht="18.75" customHeight="1">
      <c r="B10" s="21" t="s">
        <v>9</v>
      </c>
      <c r="C10" s="22"/>
      <c r="D10" s="23">
        <f t="shared" si="1"/>
        <v>155310194</v>
      </c>
      <c r="E10" s="24">
        <f t="shared" si="2"/>
        <v>3.9673405135831466E-2</v>
      </c>
      <c r="F10" s="56">
        <f t="shared" si="3"/>
        <v>9</v>
      </c>
      <c r="G10" s="23">
        <f t="shared" si="4"/>
        <v>59640512</v>
      </c>
      <c r="H10" s="24">
        <f t="shared" si="5"/>
        <v>1.3067303489063214E-2</v>
      </c>
      <c r="I10" s="58">
        <f t="shared" si="6"/>
        <v>14</v>
      </c>
      <c r="R10" s="50" t="str">
        <f t="shared" si="0"/>
        <v>Ⅴ．精神及び行動の障害</v>
      </c>
      <c r="S10" s="51">
        <v>155310194</v>
      </c>
      <c r="T10" s="51">
        <v>59640512</v>
      </c>
    </row>
    <row r="11" spans="2:20" ht="18.75" customHeight="1">
      <c r="B11" s="21" t="s">
        <v>10</v>
      </c>
      <c r="C11" s="22"/>
      <c r="D11" s="23">
        <f t="shared" si="1"/>
        <v>195935886</v>
      </c>
      <c r="E11" s="24">
        <f t="shared" si="2"/>
        <v>5.0051085416364167E-2</v>
      </c>
      <c r="F11" s="56">
        <f t="shared" si="3"/>
        <v>7</v>
      </c>
      <c r="G11" s="23">
        <f t="shared" si="4"/>
        <v>299882900</v>
      </c>
      <c r="H11" s="24">
        <f t="shared" si="5"/>
        <v>6.5704681835735995E-2</v>
      </c>
      <c r="I11" s="58">
        <f t="shared" si="6"/>
        <v>7</v>
      </c>
      <c r="R11" s="50" t="str">
        <f t="shared" si="0"/>
        <v>Ⅵ．神経系の疾患</v>
      </c>
      <c r="S11" s="51">
        <v>195935886</v>
      </c>
      <c r="T11" s="51">
        <v>299882900</v>
      </c>
    </row>
    <row r="12" spans="2:20" ht="18.75" customHeight="1">
      <c r="B12" s="21" t="s">
        <v>11</v>
      </c>
      <c r="C12" s="22"/>
      <c r="D12" s="23">
        <f t="shared" si="1"/>
        <v>45191644</v>
      </c>
      <c r="E12" s="24">
        <f t="shared" si="2"/>
        <v>1.1544035552272038E-2</v>
      </c>
      <c r="F12" s="56">
        <f t="shared" si="3"/>
        <v>15</v>
      </c>
      <c r="G12" s="23">
        <f t="shared" si="4"/>
        <v>298360885</v>
      </c>
      <c r="H12" s="24">
        <f t="shared" si="5"/>
        <v>6.5371206631500561E-2</v>
      </c>
      <c r="I12" s="58">
        <f t="shared" si="6"/>
        <v>8</v>
      </c>
      <c r="R12" s="50" t="str">
        <f t="shared" si="0"/>
        <v>Ⅶ．眼及び付属器の疾患</v>
      </c>
      <c r="S12" s="51">
        <v>45191644</v>
      </c>
      <c r="T12" s="51">
        <v>298360885</v>
      </c>
    </row>
    <row r="13" spans="2:20" ht="18.75" customHeight="1">
      <c r="B13" s="21" t="s">
        <v>12</v>
      </c>
      <c r="C13" s="22"/>
      <c r="D13" s="23">
        <f t="shared" si="1"/>
        <v>9460616</v>
      </c>
      <c r="E13" s="24">
        <f t="shared" si="2"/>
        <v>2.4166787880165121E-3</v>
      </c>
      <c r="F13" s="56">
        <f t="shared" si="3"/>
        <v>18</v>
      </c>
      <c r="G13" s="23">
        <f t="shared" si="4"/>
        <v>24922826</v>
      </c>
      <c r="H13" s="24">
        <f t="shared" si="5"/>
        <v>5.4606193043264849E-3</v>
      </c>
      <c r="I13" s="58">
        <f t="shared" si="6"/>
        <v>16</v>
      </c>
      <c r="R13" s="50" t="str">
        <f t="shared" si="0"/>
        <v>Ⅷ．耳及び乳様突起の疾患</v>
      </c>
      <c r="S13" s="51">
        <v>9460616</v>
      </c>
      <c r="T13" s="51">
        <v>24922826</v>
      </c>
    </row>
    <row r="14" spans="2:20" ht="18.75" customHeight="1">
      <c r="B14" s="21" t="s">
        <v>13</v>
      </c>
      <c r="C14" s="22"/>
      <c r="D14" s="23">
        <f t="shared" si="1"/>
        <v>803352521</v>
      </c>
      <c r="E14" s="24">
        <f t="shared" si="2"/>
        <v>0.20521338111601714</v>
      </c>
      <c r="F14" s="56">
        <f t="shared" si="3"/>
        <v>1</v>
      </c>
      <c r="G14" s="23">
        <f t="shared" si="4"/>
        <v>735336379</v>
      </c>
      <c r="H14" s="24">
        <f t="shared" si="5"/>
        <v>0.16111303053437587</v>
      </c>
      <c r="I14" s="58">
        <f t="shared" si="6"/>
        <v>1</v>
      </c>
      <c r="R14" s="50" t="str">
        <f t="shared" si="0"/>
        <v>Ⅸ．循環器系の疾患</v>
      </c>
      <c r="S14" s="51">
        <v>803352521</v>
      </c>
      <c r="T14" s="51">
        <v>735336379</v>
      </c>
    </row>
    <row r="15" spans="2:20" ht="18.75" customHeight="1">
      <c r="B15" s="21" t="s">
        <v>2</v>
      </c>
      <c r="C15" s="22"/>
      <c r="D15" s="23">
        <f t="shared" si="1"/>
        <v>339908746</v>
      </c>
      <c r="E15" s="24">
        <f t="shared" si="2"/>
        <v>8.682841120699672E-2</v>
      </c>
      <c r="F15" s="56">
        <f t="shared" si="3"/>
        <v>5</v>
      </c>
      <c r="G15" s="23">
        <f t="shared" si="4"/>
        <v>211278624</v>
      </c>
      <c r="H15" s="24">
        <f t="shared" si="5"/>
        <v>4.6291384965972036E-2</v>
      </c>
      <c r="I15" s="58">
        <f t="shared" si="6"/>
        <v>9</v>
      </c>
      <c r="R15" s="50" t="str">
        <f t="shared" si="0"/>
        <v>Ⅹ．呼吸器系の疾患</v>
      </c>
      <c r="S15" s="51">
        <v>339908746</v>
      </c>
      <c r="T15" s="51">
        <v>211278624</v>
      </c>
    </row>
    <row r="16" spans="2:20" ht="18.75" customHeight="1">
      <c r="B16" s="21" t="s">
        <v>15</v>
      </c>
      <c r="C16" s="22" t="s">
        <v>3</v>
      </c>
      <c r="D16" s="23">
        <f t="shared" si="1"/>
        <v>306228408</v>
      </c>
      <c r="E16" s="24">
        <f t="shared" si="2"/>
        <v>7.8224895493239133E-2</v>
      </c>
      <c r="F16" s="56">
        <f t="shared" si="3"/>
        <v>6</v>
      </c>
      <c r="G16" s="23">
        <f t="shared" si="4"/>
        <v>398170266</v>
      </c>
      <c r="H16" s="24">
        <f t="shared" si="5"/>
        <v>8.7239554652767365E-2</v>
      </c>
      <c r="I16" s="58">
        <f t="shared" si="6"/>
        <v>6</v>
      </c>
      <c r="R16" s="50" t="str">
        <f t="shared" si="0"/>
        <v>ⅩⅠ．消化器系の疾患</v>
      </c>
      <c r="S16" s="51">
        <v>306228408</v>
      </c>
      <c r="T16" s="51">
        <v>398170266</v>
      </c>
    </row>
    <row r="17" spans="2:20" ht="18.75" customHeight="1">
      <c r="B17" s="21" t="s">
        <v>17</v>
      </c>
      <c r="C17" s="22"/>
      <c r="D17" s="23">
        <f t="shared" si="1"/>
        <v>47042869</v>
      </c>
      <c r="E17" s="24">
        <f t="shared" si="2"/>
        <v>1.201692401845076E-2</v>
      </c>
      <c r="F17" s="56">
        <f t="shared" si="3"/>
        <v>14</v>
      </c>
      <c r="G17" s="23">
        <f t="shared" si="4"/>
        <v>103889874</v>
      </c>
      <c r="H17" s="24">
        <f t="shared" si="5"/>
        <v>2.2762388642782572E-2</v>
      </c>
      <c r="I17" s="58">
        <f t="shared" si="6"/>
        <v>10</v>
      </c>
      <c r="R17" s="50" t="str">
        <f t="shared" si="0"/>
        <v>ⅩⅡ．皮膚及び皮下組織の疾患</v>
      </c>
      <c r="S17" s="51">
        <v>47042869</v>
      </c>
      <c r="T17" s="51">
        <v>103889874</v>
      </c>
    </row>
    <row r="18" spans="2:20" ht="18.75" customHeight="1">
      <c r="B18" s="21" t="s">
        <v>18</v>
      </c>
      <c r="C18" s="22"/>
      <c r="D18" s="23">
        <f t="shared" si="1"/>
        <v>438522619</v>
      </c>
      <c r="E18" s="24">
        <f t="shared" si="2"/>
        <v>0.11201895430516857</v>
      </c>
      <c r="F18" s="56">
        <f t="shared" si="3"/>
        <v>4</v>
      </c>
      <c r="G18" s="23">
        <f t="shared" si="4"/>
        <v>599490209</v>
      </c>
      <c r="H18" s="24">
        <f t="shared" si="5"/>
        <v>0.13134898137234194</v>
      </c>
      <c r="I18" s="58">
        <f t="shared" si="6"/>
        <v>2</v>
      </c>
      <c r="R18" s="50" t="str">
        <f t="shared" si="0"/>
        <v>ⅩⅢ．筋骨格系及び結合組織の疾患</v>
      </c>
      <c r="S18" s="51">
        <v>438522619</v>
      </c>
      <c r="T18" s="51">
        <v>599490209</v>
      </c>
    </row>
    <row r="19" spans="2:20" ht="18.75" customHeight="1">
      <c r="B19" s="21" t="s">
        <v>19</v>
      </c>
      <c r="C19" s="22"/>
      <c r="D19" s="23">
        <f t="shared" si="1"/>
        <v>164321119</v>
      </c>
      <c r="E19" s="24">
        <f t="shared" si="2"/>
        <v>4.1975212048606249E-2</v>
      </c>
      <c r="F19" s="56">
        <f t="shared" si="3"/>
        <v>8</v>
      </c>
      <c r="G19" s="23">
        <f t="shared" si="4"/>
        <v>513446930</v>
      </c>
      <c r="H19" s="24">
        <f t="shared" si="5"/>
        <v>0.11249680183560121</v>
      </c>
      <c r="I19" s="58">
        <f t="shared" si="6"/>
        <v>4</v>
      </c>
      <c r="R19" s="50" t="str">
        <f t="shared" si="0"/>
        <v>ⅩⅣ．腎尿路生殖器系の疾患</v>
      </c>
      <c r="S19" s="51">
        <v>164321119</v>
      </c>
      <c r="T19" s="51">
        <v>513446930</v>
      </c>
    </row>
    <row r="20" spans="2:20" ht="18.75" customHeight="1">
      <c r="B20" s="21" t="s">
        <v>20</v>
      </c>
      <c r="C20" s="22" t="s">
        <v>3</v>
      </c>
      <c r="D20" s="23">
        <f t="shared" si="1"/>
        <v>8351</v>
      </c>
      <c r="E20" s="24">
        <f t="shared" si="2"/>
        <v>2.1332315526521627E-6</v>
      </c>
      <c r="F20" s="56">
        <f t="shared" si="3"/>
        <v>20</v>
      </c>
      <c r="G20" s="23">
        <f t="shared" si="4"/>
        <v>8624</v>
      </c>
      <c r="H20" s="24">
        <f t="shared" si="5"/>
        <v>1.8895281329858664E-6</v>
      </c>
      <c r="I20" s="58">
        <f t="shared" si="6"/>
        <v>21</v>
      </c>
      <c r="R20" s="50" t="str">
        <f t="shared" si="0"/>
        <v>ⅩⅤ．妊娠，分娩及び産じょく</v>
      </c>
      <c r="S20" s="51">
        <v>8351</v>
      </c>
      <c r="T20" s="51">
        <v>8624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38442</v>
      </c>
      <c r="E22" s="24">
        <f t="shared" si="2"/>
        <v>9.8198643691838625E-6</v>
      </c>
      <c r="F22" s="56">
        <f t="shared" si="3"/>
        <v>19</v>
      </c>
      <c r="G22" s="23">
        <f t="shared" si="4"/>
        <v>894994</v>
      </c>
      <c r="H22" s="24">
        <f t="shared" si="5"/>
        <v>1.9609419548394626E-4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38442</v>
      </c>
      <c r="T22" s="51">
        <v>894994</v>
      </c>
    </row>
    <row r="23" spans="2:20" ht="18.75" customHeight="1">
      <c r="B23" s="21" t="s">
        <v>24</v>
      </c>
      <c r="C23" s="22"/>
      <c r="D23" s="23">
        <f t="shared" si="1"/>
        <v>80869628</v>
      </c>
      <c r="E23" s="24">
        <f t="shared" si="2"/>
        <v>2.0657842426157681E-2</v>
      </c>
      <c r="F23" s="56">
        <f t="shared" si="3"/>
        <v>12</v>
      </c>
      <c r="G23" s="23">
        <f t="shared" si="4"/>
        <v>79420247</v>
      </c>
      <c r="H23" s="24">
        <f t="shared" si="5"/>
        <v>1.7401065750833299E-2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80869628</v>
      </c>
      <c r="T23" s="51">
        <v>79420247</v>
      </c>
    </row>
    <row r="24" spans="2:20" ht="18.75" customHeight="1">
      <c r="B24" s="21" t="s">
        <v>25</v>
      </c>
      <c r="C24" s="22"/>
      <c r="D24" s="23">
        <f t="shared" si="1"/>
        <v>457765638</v>
      </c>
      <c r="E24" s="24">
        <f t="shared" si="2"/>
        <v>0.11693451116052543</v>
      </c>
      <c r="F24" s="56">
        <f t="shared" si="3"/>
        <v>3</v>
      </c>
      <c r="G24" s="23">
        <f t="shared" si="4"/>
        <v>66762968</v>
      </c>
      <c r="H24" s="24">
        <f t="shared" si="5"/>
        <v>1.4627841637017061E-2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457765638</v>
      </c>
      <c r="T24" s="51">
        <v>66762968</v>
      </c>
    </row>
    <row r="25" spans="2:20" ht="18.75" customHeight="1">
      <c r="B25" s="21" t="s">
        <v>26</v>
      </c>
      <c r="C25" s="22"/>
      <c r="D25" s="23">
        <f t="shared" si="1"/>
        <v>43096596</v>
      </c>
      <c r="E25" s="24">
        <f t="shared" si="2"/>
        <v>1.1008863417447369E-2</v>
      </c>
      <c r="F25" s="56">
        <f t="shared" si="3"/>
        <v>16</v>
      </c>
      <c r="G25" s="23">
        <f t="shared" si="4"/>
        <v>10293216</v>
      </c>
      <c r="H25" s="24">
        <f t="shared" si="5"/>
        <v>2.2552552424513275E-3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43096596</v>
      </c>
      <c r="T25" s="51">
        <v>10293216</v>
      </c>
    </row>
    <row r="26" spans="2:20" ht="18.75" customHeight="1">
      <c r="B26" s="21" t="s">
        <v>27</v>
      </c>
      <c r="C26" s="22"/>
      <c r="D26" s="23">
        <f t="shared" si="1"/>
        <v>30705611</v>
      </c>
      <c r="E26" s="24">
        <f t="shared" si="2"/>
        <v>7.8436328857218688E-3</v>
      </c>
      <c r="F26" s="56">
        <f t="shared" si="3"/>
        <v>17</v>
      </c>
      <c r="G26" s="23">
        <f t="shared" si="4"/>
        <v>9422871</v>
      </c>
      <c r="H26" s="24">
        <f t="shared" si="5"/>
        <v>2.0645616706860695E-3</v>
      </c>
      <c r="I26" s="58">
        <f t="shared" si="6"/>
        <v>18</v>
      </c>
      <c r="R26" s="50" t="str">
        <f t="shared" si="0"/>
        <v>ⅩⅩⅡ．特殊目的用コード</v>
      </c>
      <c r="S26" s="51">
        <v>30705611</v>
      </c>
      <c r="T26" s="51">
        <v>9422871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208070</v>
      </c>
      <c r="H27" s="24">
        <f t="shared" si="5"/>
        <v>4.5588371826341517E-5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208070</v>
      </c>
    </row>
    <row r="28" spans="2:20" ht="18.75" customHeight="1" thickTop="1">
      <c r="B28" s="27" t="s">
        <v>29</v>
      </c>
      <c r="C28" s="28"/>
      <c r="D28" s="29">
        <f>S28</f>
        <v>3914718020</v>
      </c>
      <c r="E28" s="30"/>
      <c r="F28" s="31"/>
      <c r="G28" s="29">
        <f>T28</f>
        <v>4564102460</v>
      </c>
      <c r="H28" s="30"/>
      <c r="I28" s="32"/>
      <c r="R28" s="52" t="s">
        <v>130</v>
      </c>
      <c r="S28" s="53">
        <f>SUM(S6:S27)</f>
        <v>3914718020</v>
      </c>
      <c r="T28" s="53">
        <f>SUM(T6:T27)</f>
        <v>4564102460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7" priority="1" stopIfTrue="1" operator="equal">
      <formula>0</formula>
    </cfRule>
    <cfRule type="expression" dxfId="86" priority="2" stopIfTrue="1">
      <formula>$F6&lt;=5</formula>
    </cfRule>
  </conditionalFormatting>
  <conditionalFormatting sqref="G6:I27">
    <cfRule type="cellIs" dxfId="85" priority="3" stopIfTrue="1" operator="equal">
      <formula>0</formula>
    </cfRule>
    <cfRule type="expression" dxfId="8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271C2-99D1-4262-B701-60AD1553940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140899595</v>
      </c>
      <c r="E6" s="20">
        <f>IFERROR(S6/$S$28,"-")</f>
        <v>1.8669218480126579E-2</v>
      </c>
      <c r="F6" s="55">
        <f>_xlfn.IFS(D6&gt;0,RANK(D6,$D$6:$D$27),D6=0,"")</f>
        <v>15</v>
      </c>
      <c r="G6" s="19">
        <f>T6</f>
        <v>120498551</v>
      </c>
      <c r="H6" s="20">
        <f>IFERROR(T6/$T$28,"-")</f>
        <v>1.685357001718036E-2</v>
      </c>
      <c r="I6" s="57">
        <f>_xlfn.IFS(G6&gt;0,RANK(G6,$G$6:$G$27),G6=0,"")</f>
        <v>12</v>
      </c>
      <c r="R6" s="50" t="str">
        <f>B6</f>
        <v>Ⅰ．感染症及び寄生虫症</v>
      </c>
      <c r="S6" s="51">
        <v>140899595</v>
      </c>
      <c r="T6" s="51">
        <v>120498551</v>
      </c>
    </row>
    <row r="7" spans="2:20" ht="18.75" customHeight="1">
      <c r="B7" s="21" t="s">
        <v>6</v>
      </c>
      <c r="C7" s="22"/>
      <c r="D7" s="23">
        <f>S7</f>
        <v>917161638</v>
      </c>
      <c r="E7" s="24">
        <f>IFERROR(S7/$S$28,"-")</f>
        <v>0.12152406116861275</v>
      </c>
      <c r="F7" s="56">
        <f>_xlfn.IFS(D7&gt;0,RANK(D7,$D$6:$D$27),D7=0,"")</f>
        <v>3</v>
      </c>
      <c r="G7" s="23">
        <f>T7</f>
        <v>775155461</v>
      </c>
      <c r="H7" s="24">
        <f>IFERROR(T7/$T$28,"-")</f>
        <v>0.10841737703686759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917161638</v>
      </c>
      <c r="T7" s="51">
        <v>775155461</v>
      </c>
    </row>
    <row r="8" spans="2:20" ht="18.75" customHeight="1">
      <c r="B8" s="21" t="s">
        <v>7</v>
      </c>
      <c r="C8" s="22"/>
      <c r="D8" s="23">
        <f t="shared" ref="D8:D27" si="1">S8</f>
        <v>208597770</v>
      </c>
      <c r="E8" s="24">
        <f t="shared" ref="E8:E27" si="2">IFERROR(S8/$S$28,"-")</f>
        <v>2.7639237306517406E-2</v>
      </c>
      <c r="F8" s="56">
        <f t="shared" ref="F8:F27" si="3">_xlfn.IFS(D8&gt;0,RANK(D8,$D$6:$D$27),D8=0,"")</f>
        <v>10</v>
      </c>
      <c r="G8" s="23">
        <f t="shared" ref="G8:G27" si="4">T8</f>
        <v>53812376</v>
      </c>
      <c r="H8" s="24">
        <f t="shared" ref="H8:H27" si="5">IFERROR(T8/$T$28,"-")</f>
        <v>7.5264859135678397E-3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208597770</v>
      </c>
      <c r="T8" s="51">
        <v>53812376</v>
      </c>
    </row>
    <row r="9" spans="2:20" ht="18.75" customHeight="1">
      <c r="B9" s="21" t="s">
        <v>1</v>
      </c>
      <c r="C9" s="22"/>
      <c r="D9" s="23">
        <f t="shared" si="1"/>
        <v>151200734</v>
      </c>
      <c r="E9" s="24">
        <f t="shared" si="2"/>
        <v>2.0034121016469231E-2</v>
      </c>
      <c r="F9" s="56">
        <f t="shared" si="3"/>
        <v>12</v>
      </c>
      <c r="G9" s="23">
        <f t="shared" si="4"/>
        <v>826944607</v>
      </c>
      <c r="H9" s="24">
        <f t="shared" si="5"/>
        <v>0.11566088321181717</v>
      </c>
      <c r="I9" s="58">
        <f t="shared" si="6"/>
        <v>2</v>
      </c>
      <c r="R9" s="50" t="str">
        <f t="shared" si="0"/>
        <v>Ⅳ．内分泌，栄養及び代謝疾患</v>
      </c>
      <c r="S9" s="51">
        <v>151200734</v>
      </c>
      <c r="T9" s="51">
        <v>826944607</v>
      </c>
    </row>
    <row r="10" spans="2:20" ht="18.75" customHeight="1">
      <c r="B10" s="21" t="s">
        <v>9</v>
      </c>
      <c r="C10" s="22"/>
      <c r="D10" s="23">
        <f t="shared" si="1"/>
        <v>270045847</v>
      </c>
      <c r="E10" s="24">
        <f t="shared" si="2"/>
        <v>3.5781117165694015E-2</v>
      </c>
      <c r="F10" s="56">
        <f t="shared" si="3"/>
        <v>9</v>
      </c>
      <c r="G10" s="23">
        <f t="shared" si="4"/>
        <v>101557372</v>
      </c>
      <c r="H10" s="24">
        <f t="shared" si="5"/>
        <v>1.4204355700201175E-2</v>
      </c>
      <c r="I10" s="58">
        <f t="shared" si="6"/>
        <v>14</v>
      </c>
      <c r="R10" s="50" t="str">
        <f t="shared" si="0"/>
        <v>Ⅴ．精神及び行動の障害</v>
      </c>
      <c r="S10" s="51">
        <v>270045847</v>
      </c>
      <c r="T10" s="51">
        <v>101557372</v>
      </c>
    </row>
    <row r="11" spans="2:20" ht="18.75" customHeight="1">
      <c r="B11" s="21" t="s">
        <v>10</v>
      </c>
      <c r="C11" s="22"/>
      <c r="D11" s="23">
        <f t="shared" si="1"/>
        <v>363641985</v>
      </c>
      <c r="E11" s="24">
        <f t="shared" si="2"/>
        <v>4.8182620159496641E-2</v>
      </c>
      <c r="F11" s="56">
        <f t="shared" si="3"/>
        <v>7</v>
      </c>
      <c r="G11" s="23">
        <f t="shared" si="4"/>
        <v>498868625</v>
      </c>
      <c r="H11" s="24">
        <f t="shared" si="5"/>
        <v>6.9774426588847457E-2</v>
      </c>
      <c r="I11" s="58">
        <f t="shared" si="6"/>
        <v>7</v>
      </c>
      <c r="R11" s="50" t="str">
        <f t="shared" si="0"/>
        <v>Ⅵ．神経系の疾患</v>
      </c>
      <c r="S11" s="51">
        <v>363641985</v>
      </c>
      <c r="T11" s="51">
        <v>498868625</v>
      </c>
    </row>
    <row r="12" spans="2:20" ht="18.75" customHeight="1">
      <c r="B12" s="21" t="s">
        <v>11</v>
      </c>
      <c r="C12" s="22"/>
      <c r="D12" s="23">
        <f t="shared" si="1"/>
        <v>142452731</v>
      </c>
      <c r="E12" s="24">
        <f t="shared" si="2"/>
        <v>1.8875009244204714E-2</v>
      </c>
      <c r="F12" s="56">
        <f t="shared" si="3"/>
        <v>14</v>
      </c>
      <c r="G12" s="23">
        <f t="shared" si="4"/>
        <v>470559103</v>
      </c>
      <c r="H12" s="24">
        <f t="shared" si="5"/>
        <v>6.5814905854196401E-2</v>
      </c>
      <c r="I12" s="58">
        <f t="shared" si="6"/>
        <v>8</v>
      </c>
      <c r="R12" s="50" t="str">
        <f t="shared" si="0"/>
        <v>Ⅶ．眼及び付属器の疾患</v>
      </c>
      <c r="S12" s="51">
        <v>142452731</v>
      </c>
      <c r="T12" s="51">
        <v>470559103</v>
      </c>
    </row>
    <row r="13" spans="2:20" ht="18.75" customHeight="1">
      <c r="B13" s="21" t="s">
        <v>12</v>
      </c>
      <c r="C13" s="22"/>
      <c r="D13" s="23">
        <f t="shared" si="1"/>
        <v>8176719</v>
      </c>
      <c r="E13" s="24">
        <f t="shared" si="2"/>
        <v>1.083416552486202E-3</v>
      </c>
      <c r="F13" s="56">
        <f t="shared" si="3"/>
        <v>18</v>
      </c>
      <c r="G13" s="23">
        <f t="shared" si="4"/>
        <v>32046652</v>
      </c>
      <c r="H13" s="24">
        <f t="shared" si="5"/>
        <v>4.4822156682881023E-3</v>
      </c>
      <c r="I13" s="58">
        <f t="shared" si="6"/>
        <v>16</v>
      </c>
      <c r="R13" s="50" t="str">
        <f t="shared" si="0"/>
        <v>Ⅷ．耳及び乳様突起の疾患</v>
      </c>
      <c r="S13" s="51">
        <v>8176719</v>
      </c>
      <c r="T13" s="51">
        <v>32046652</v>
      </c>
    </row>
    <row r="14" spans="2:20" ht="18.75" customHeight="1">
      <c r="B14" s="21" t="s">
        <v>13</v>
      </c>
      <c r="C14" s="22"/>
      <c r="D14" s="23">
        <f t="shared" si="1"/>
        <v>1536360521</v>
      </c>
      <c r="E14" s="24">
        <f t="shared" si="2"/>
        <v>0.20356801047433881</v>
      </c>
      <c r="F14" s="56">
        <f t="shared" si="3"/>
        <v>1</v>
      </c>
      <c r="G14" s="23">
        <f t="shared" si="4"/>
        <v>1261378898</v>
      </c>
      <c r="H14" s="24">
        <f t="shared" si="5"/>
        <v>0.17642318018941822</v>
      </c>
      <c r="I14" s="58">
        <f t="shared" si="6"/>
        <v>1</v>
      </c>
      <c r="R14" s="50" t="str">
        <f t="shared" si="0"/>
        <v>Ⅸ．循環器系の疾患</v>
      </c>
      <c r="S14" s="51">
        <v>1536360521</v>
      </c>
      <c r="T14" s="51">
        <v>1261378898</v>
      </c>
    </row>
    <row r="15" spans="2:20" ht="18.75" customHeight="1">
      <c r="B15" s="21" t="s">
        <v>2</v>
      </c>
      <c r="C15" s="22"/>
      <c r="D15" s="23">
        <f t="shared" si="1"/>
        <v>662196496</v>
      </c>
      <c r="E15" s="24">
        <f t="shared" si="2"/>
        <v>8.7741139785378841E-2</v>
      </c>
      <c r="F15" s="56">
        <f t="shared" si="3"/>
        <v>5</v>
      </c>
      <c r="G15" s="23">
        <f t="shared" si="4"/>
        <v>356783812</v>
      </c>
      <c r="H15" s="24">
        <f t="shared" si="5"/>
        <v>4.990168683886094E-2</v>
      </c>
      <c r="I15" s="58">
        <f t="shared" si="6"/>
        <v>9</v>
      </c>
      <c r="R15" s="50" t="str">
        <f t="shared" si="0"/>
        <v>Ⅹ．呼吸器系の疾患</v>
      </c>
      <c r="S15" s="51">
        <v>662196496</v>
      </c>
      <c r="T15" s="51">
        <v>356783812</v>
      </c>
    </row>
    <row r="16" spans="2:20" ht="18.75" customHeight="1">
      <c r="B16" s="21" t="s">
        <v>15</v>
      </c>
      <c r="C16" s="22" t="s">
        <v>3</v>
      </c>
      <c r="D16" s="23">
        <f t="shared" si="1"/>
        <v>530232095</v>
      </c>
      <c r="E16" s="24">
        <f t="shared" si="2"/>
        <v>7.0255835914434184E-2</v>
      </c>
      <c r="F16" s="56">
        <f t="shared" si="3"/>
        <v>6</v>
      </c>
      <c r="G16" s="23">
        <f t="shared" si="4"/>
        <v>650068534</v>
      </c>
      <c r="H16" s="24">
        <f t="shared" si="5"/>
        <v>9.0922052280402857E-2</v>
      </c>
      <c r="I16" s="58">
        <f t="shared" si="6"/>
        <v>6</v>
      </c>
      <c r="R16" s="50" t="str">
        <f t="shared" si="0"/>
        <v>ⅩⅠ．消化器系の疾患</v>
      </c>
      <c r="S16" s="51">
        <v>530232095</v>
      </c>
      <c r="T16" s="51">
        <v>650068534</v>
      </c>
    </row>
    <row r="17" spans="2:20" ht="18.75" customHeight="1">
      <c r="B17" s="21" t="s">
        <v>17</v>
      </c>
      <c r="C17" s="22"/>
      <c r="D17" s="23">
        <f t="shared" si="1"/>
        <v>161434372</v>
      </c>
      <c r="E17" s="24">
        <f t="shared" si="2"/>
        <v>2.1390079659703982E-2</v>
      </c>
      <c r="F17" s="56">
        <f t="shared" si="3"/>
        <v>11</v>
      </c>
      <c r="G17" s="23">
        <f t="shared" si="4"/>
        <v>161903533</v>
      </c>
      <c r="H17" s="24">
        <f t="shared" si="5"/>
        <v>2.2644691631556389E-2</v>
      </c>
      <c r="I17" s="58">
        <f t="shared" si="6"/>
        <v>10</v>
      </c>
      <c r="R17" s="50" t="str">
        <f t="shared" si="0"/>
        <v>ⅩⅡ．皮膚及び皮下組織の疾患</v>
      </c>
      <c r="S17" s="51">
        <v>161434372</v>
      </c>
      <c r="T17" s="51">
        <v>161903533</v>
      </c>
    </row>
    <row r="18" spans="2:20" ht="18.75" customHeight="1">
      <c r="B18" s="21" t="s">
        <v>18</v>
      </c>
      <c r="C18" s="22"/>
      <c r="D18" s="23">
        <f t="shared" si="1"/>
        <v>1101630691</v>
      </c>
      <c r="E18" s="24">
        <f t="shared" si="2"/>
        <v>0.14596623968075859</v>
      </c>
      <c r="F18" s="56">
        <f t="shared" si="3"/>
        <v>2</v>
      </c>
      <c r="G18" s="23">
        <f t="shared" si="4"/>
        <v>809331777</v>
      </c>
      <c r="H18" s="24">
        <f t="shared" si="5"/>
        <v>0.11319745887067555</v>
      </c>
      <c r="I18" s="58">
        <f t="shared" si="6"/>
        <v>3</v>
      </c>
      <c r="R18" s="50" t="str">
        <f t="shared" si="0"/>
        <v>ⅩⅢ．筋骨格系及び結合組織の疾患</v>
      </c>
      <c r="S18" s="51">
        <v>1101630691</v>
      </c>
      <c r="T18" s="51">
        <v>809331777</v>
      </c>
    </row>
    <row r="19" spans="2:20" ht="18.75" customHeight="1">
      <c r="B19" s="21" t="s">
        <v>19</v>
      </c>
      <c r="C19" s="22"/>
      <c r="D19" s="23">
        <f t="shared" si="1"/>
        <v>345171774</v>
      </c>
      <c r="E19" s="24">
        <f t="shared" si="2"/>
        <v>4.5735314299369521E-2</v>
      </c>
      <c r="F19" s="56">
        <f t="shared" si="3"/>
        <v>8</v>
      </c>
      <c r="G19" s="23">
        <f t="shared" si="4"/>
        <v>744246780</v>
      </c>
      <c r="H19" s="24">
        <f t="shared" si="5"/>
        <v>0.10409432406196342</v>
      </c>
      <c r="I19" s="58">
        <f t="shared" si="6"/>
        <v>5</v>
      </c>
      <c r="R19" s="50" t="str">
        <f t="shared" si="0"/>
        <v>ⅩⅣ．腎尿路生殖器系の疾患</v>
      </c>
      <c r="S19" s="51">
        <v>345171774</v>
      </c>
      <c r="T19" s="51">
        <v>744246780</v>
      </c>
    </row>
    <row r="20" spans="2:20" ht="18.75" customHeight="1">
      <c r="B20" s="21" t="s">
        <v>20</v>
      </c>
      <c r="C20" s="22" t="s">
        <v>3</v>
      </c>
      <c r="D20" s="23">
        <f t="shared" si="1"/>
        <v>673</v>
      </c>
      <c r="E20" s="24">
        <f t="shared" si="2"/>
        <v>8.9172605763169059E-8</v>
      </c>
      <c r="F20" s="56">
        <f t="shared" si="3"/>
        <v>21</v>
      </c>
      <c r="G20" s="23">
        <f t="shared" si="4"/>
        <v>53232</v>
      </c>
      <c r="H20" s="24">
        <f t="shared" si="5"/>
        <v>7.4453114307950877E-6</v>
      </c>
      <c r="I20" s="58">
        <f t="shared" si="6"/>
        <v>21</v>
      </c>
      <c r="R20" s="50" t="str">
        <f t="shared" si="0"/>
        <v>ⅩⅤ．妊娠，分娩及び産じょく</v>
      </c>
      <c r="S20" s="51">
        <v>673</v>
      </c>
      <c r="T20" s="51">
        <v>53232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17330</v>
      </c>
      <c r="H21" s="24">
        <f t="shared" si="5"/>
        <v>2.4238662288788484E-6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17330</v>
      </c>
    </row>
    <row r="22" spans="2:20" ht="18.75" customHeight="1">
      <c r="B22" s="21" t="s">
        <v>23</v>
      </c>
      <c r="C22" s="22"/>
      <c r="D22" s="23">
        <f t="shared" si="1"/>
        <v>662934</v>
      </c>
      <c r="E22" s="24">
        <f t="shared" si="2"/>
        <v>8.7838859181278933E-5</v>
      </c>
      <c r="F22" s="56">
        <f t="shared" si="3"/>
        <v>20</v>
      </c>
      <c r="G22" s="23">
        <f t="shared" si="4"/>
        <v>1625912</v>
      </c>
      <c r="H22" s="24">
        <f t="shared" si="5"/>
        <v>2.2740872405821504E-4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662934</v>
      </c>
      <c r="T22" s="51">
        <v>1625912</v>
      </c>
    </row>
    <row r="23" spans="2:20" ht="18.75" customHeight="1">
      <c r="B23" s="21" t="s">
        <v>24</v>
      </c>
      <c r="C23" s="22"/>
      <c r="D23" s="23">
        <f t="shared" si="1"/>
        <v>147098980</v>
      </c>
      <c r="E23" s="24">
        <f t="shared" si="2"/>
        <v>1.9490637966871161E-2</v>
      </c>
      <c r="F23" s="56">
        <f t="shared" si="3"/>
        <v>13</v>
      </c>
      <c r="G23" s="23">
        <f t="shared" si="4"/>
        <v>140907294</v>
      </c>
      <c r="H23" s="24">
        <f t="shared" si="5"/>
        <v>1.9708045662394875E-2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147098980</v>
      </c>
      <c r="T23" s="51">
        <v>140907294</v>
      </c>
    </row>
    <row r="24" spans="2:20" ht="18.75" customHeight="1">
      <c r="B24" s="21" t="s">
        <v>25</v>
      </c>
      <c r="C24" s="22"/>
      <c r="D24" s="23">
        <f t="shared" si="1"/>
        <v>759229947</v>
      </c>
      <c r="E24" s="24">
        <f t="shared" si="2"/>
        <v>0.10059808729186143</v>
      </c>
      <c r="F24" s="56">
        <f t="shared" si="3"/>
        <v>4</v>
      </c>
      <c r="G24" s="23">
        <f t="shared" si="4"/>
        <v>111570301</v>
      </c>
      <c r="H24" s="24">
        <f t="shared" si="5"/>
        <v>1.5604817353707331E-2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759229947</v>
      </c>
      <c r="T24" s="51">
        <v>111570301</v>
      </c>
    </row>
    <row r="25" spans="2:20" ht="18.75" customHeight="1">
      <c r="B25" s="21" t="s">
        <v>26</v>
      </c>
      <c r="C25" s="22"/>
      <c r="D25" s="23">
        <f t="shared" si="1"/>
        <v>69185047</v>
      </c>
      <c r="E25" s="24">
        <f t="shared" si="2"/>
        <v>9.1670296000554569E-3</v>
      </c>
      <c r="F25" s="56">
        <f t="shared" si="3"/>
        <v>16</v>
      </c>
      <c r="G25" s="23">
        <f t="shared" si="4"/>
        <v>18513957</v>
      </c>
      <c r="H25" s="24">
        <f t="shared" si="5"/>
        <v>2.5894607694873146E-3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69185047</v>
      </c>
      <c r="T25" s="51">
        <v>18513957</v>
      </c>
    </row>
    <row r="26" spans="2:20" ht="18.75" customHeight="1">
      <c r="B26" s="21" t="s">
        <v>27</v>
      </c>
      <c r="C26" s="22"/>
      <c r="D26" s="23">
        <f t="shared" si="1"/>
        <v>30857846</v>
      </c>
      <c r="E26" s="24">
        <f t="shared" si="2"/>
        <v>4.0886694443663949E-3</v>
      </c>
      <c r="F26" s="56">
        <f t="shared" si="3"/>
        <v>17</v>
      </c>
      <c r="G26" s="23">
        <f t="shared" si="4"/>
        <v>13327647</v>
      </c>
      <c r="H26" s="24">
        <f t="shared" si="5"/>
        <v>1.8640757919052798E-3</v>
      </c>
      <c r="I26" s="58">
        <f t="shared" si="6"/>
        <v>18</v>
      </c>
      <c r="R26" s="50" t="str">
        <f t="shared" si="0"/>
        <v>ⅩⅩⅡ．特殊目的用コード</v>
      </c>
      <c r="S26" s="51">
        <v>30857846</v>
      </c>
      <c r="T26" s="51">
        <v>13327647</v>
      </c>
    </row>
    <row r="27" spans="2:20" ht="18.75" customHeight="1" thickBot="1">
      <c r="B27" s="25" t="s">
        <v>28</v>
      </c>
      <c r="C27" s="26"/>
      <c r="D27" s="23">
        <f t="shared" si="1"/>
        <v>922465</v>
      </c>
      <c r="E27" s="24">
        <f t="shared" si="2"/>
        <v>1.222267574670457E-4</v>
      </c>
      <c r="F27" s="56">
        <f t="shared" si="3"/>
        <v>19</v>
      </c>
      <c r="G27" s="23">
        <f t="shared" si="4"/>
        <v>562746</v>
      </c>
      <c r="H27" s="24">
        <f t="shared" si="5"/>
        <v>7.8708656943834773E-5</v>
      </c>
      <c r="I27" s="58">
        <f t="shared" si="6"/>
        <v>20</v>
      </c>
      <c r="R27" s="50" t="str">
        <f t="shared" si="0"/>
        <v>分類外</v>
      </c>
      <c r="S27" s="51">
        <v>922465</v>
      </c>
      <c r="T27" s="51">
        <v>562746</v>
      </c>
    </row>
    <row r="28" spans="2:20" ht="18.75" customHeight="1" thickTop="1">
      <c r="B28" s="27" t="s">
        <v>29</v>
      </c>
      <c r="C28" s="28"/>
      <c r="D28" s="29">
        <f>S28</f>
        <v>7547160860</v>
      </c>
      <c r="E28" s="30"/>
      <c r="F28" s="31"/>
      <c r="G28" s="29">
        <f>T28</f>
        <v>7149734500</v>
      </c>
      <c r="H28" s="30"/>
      <c r="I28" s="32"/>
      <c r="R28" s="52" t="s">
        <v>130</v>
      </c>
      <c r="S28" s="53">
        <f>SUM(S6:S27)</f>
        <v>7547160860</v>
      </c>
      <c r="T28" s="53">
        <f>SUM(T6:T27)</f>
        <v>7149734500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3" priority="1" stopIfTrue="1" operator="equal">
      <formula>0</formula>
    </cfRule>
    <cfRule type="expression" dxfId="82" priority="2" stopIfTrue="1">
      <formula>$F6&lt;=5</formula>
    </cfRule>
  </conditionalFormatting>
  <conditionalFormatting sqref="G6:I27">
    <cfRule type="cellIs" dxfId="81" priority="3" stopIfTrue="1" operator="equal">
      <formula>0</formula>
    </cfRule>
    <cfRule type="expression" dxfId="8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0446-222D-475A-BDB4-2CBD6809747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132184292</v>
      </c>
      <c r="E6" s="20">
        <f>IFERROR(S6/$S$28,"-")</f>
        <v>1.663409394505368E-2</v>
      </c>
      <c r="F6" s="55">
        <f>_xlfn.IFS(D6&gt;0,RANK(D6,$D$6:$D$27),D6=0,"")</f>
        <v>14</v>
      </c>
      <c r="G6" s="19">
        <f>T6</f>
        <v>120991421</v>
      </c>
      <c r="H6" s="20">
        <f>IFERROR(T6/$T$28,"-")</f>
        <v>1.5575573563502634E-2</v>
      </c>
      <c r="I6" s="57">
        <f>_xlfn.IFS(G6&gt;0,RANK(G6,$G$6:$G$27),G6=0,"")</f>
        <v>13</v>
      </c>
      <c r="R6" s="50" t="str">
        <f>B6</f>
        <v>Ⅰ．感染症及び寄生虫症</v>
      </c>
      <c r="S6" s="51">
        <v>132184292</v>
      </c>
      <c r="T6" s="51">
        <v>120991421</v>
      </c>
    </row>
    <row r="7" spans="2:20" ht="18.75" customHeight="1">
      <c r="B7" s="21" t="s">
        <v>6</v>
      </c>
      <c r="C7" s="22"/>
      <c r="D7" s="23">
        <f>S7</f>
        <v>915486884</v>
      </c>
      <c r="E7" s="24">
        <f>IFERROR(S7/$S$28,"-")</f>
        <v>0.11520502628194629</v>
      </c>
      <c r="F7" s="56">
        <f>_xlfn.IFS(D7&gt;0,RANK(D7,$D$6:$D$27),D7=0,"")</f>
        <v>3</v>
      </c>
      <c r="G7" s="23">
        <f>T7</f>
        <v>855275900</v>
      </c>
      <c r="H7" s="24">
        <f>IFERROR(T7/$T$28,"-")</f>
        <v>0.11010212614612505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915486884</v>
      </c>
      <c r="T7" s="51">
        <v>855275900</v>
      </c>
    </row>
    <row r="8" spans="2:20" ht="18.75" customHeight="1">
      <c r="B8" s="21" t="s">
        <v>7</v>
      </c>
      <c r="C8" s="22"/>
      <c r="D8" s="23">
        <f t="shared" ref="D8:D27" si="1">S8</f>
        <v>136840685</v>
      </c>
      <c r="E8" s="24">
        <f t="shared" ref="E8:E27" si="2">IFERROR(S8/$S$28,"-")</f>
        <v>1.7220055237694189E-2</v>
      </c>
      <c r="F8" s="56">
        <f t="shared" ref="F8:F27" si="3">_xlfn.IFS(D8&gt;0,RANK(D8,$D$6:$D$27),D8=0,"")</f>
        <v>13</v>
      </c>
      <c r="G8" s="23">
        <f t="shared" ref="G8:G27" si="4">T8</f>
        <v>45154929</v>
      </c>
      <c r="H8" s="24">
        <f t="shared" ref="H8:H27" si="5">IFERROR(T8/$T$28,"-")</f>
        <v>5.8129238633724163E-3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136840685</v>
      </c>
      <c r="T8" s="51">
        <v>45154929</v>
      </c>
    </row>
    <row r="9" spans="2:20" ht="18.75" customHeight="1">
      <c r="B9" s="21" t="s">
        <v>1</v>
      </c>
      <c r="C9" s="22"/>
      <c r="D9" s="23">
        <f t="shared" si="1"/>
        <v>156814192</v>
      </c>
      <c r="E9" s="24">
        <f t="shared" si="2"/>
        <v>1.9733524779522862E-2</v>
      </c>
      <c r="F9" s="56">
        <f t="shared" si="3"/>
        <v>10</v>
      </c>
      <c r="G9" s="23">
        <f t="shared" si="4"/>
        <v>940055933</v>
      </c>
      <c r="H9" s="24">
        <f t="shared" si="5"/>
        <v>0.12101610359835846</v>
      </c>
      <c r="I9" s="58">
        <f t="shared" si="6"/>
        <v>3</v>
      </c>
      <c r="R9" s="50" t="str">
        <f t="shared" si="0"/>
        <v>Ⅳ．内分泌，栄養及び代謝疾患</v>
      </c>
      <c r="S9" s="51">
        <v>156814192</v>
      </c>
      <c r="T9" s="51">
        <v>940055933</v>
      </c>
    </row>
    <row r="10" spans="2:20" ht="18.75" customHeight="1">
      <c r="B10" s="21" t="s">
        <v>9</v>
      </c>
      <c r="C10" s="22"/>
      <c r="D10" s="23">
        <f t="shared" si="1"/>
        <v>228203529</v>
      </c>
      <c r="E10" s="24">
        <f t="shared" si="2"/>
        <v>2.8717171174762447E-2</v>
      </c>
      <c r="F10" s="56">
        <f t="shared" si="3"/>
        <v>9</v>
      </c>
      <c r="G10" s="23">
        <f t="shared" si="4"/>
        <v>89966303</v>
      </c>
      <c r="H10" s="24">
        <f t="shared" si="5"/>
        <v>1.1581620903624794E-2</v>
      </c>
      <c r="I10" s="58">
        <f t="shared" si="6"/>
        <v>14</v>
      </c>
      <c r="R10" s="50" t="str">
        <f t="shared" si="0"/>
        <v>Ⅴ．精神及び行動の障害</v>
      </c>
      <c r="S10" s="51">
        <v>228203529</v>
      </c>
      <c r="T10" s="51">
        <v>89966303</v>
      </c>
    </row>
    <row r="11" spans="2:20" ht="18.75" customHeight="1">
      <c r="B11" s="21" t="s">
        <v>10</v>
      </c>
      <c r="C11" s="22"/>
      <c r="D11" s="23">
        <f t="shared" si="1"/>
        <v>329966573</v>
      </c>
      <c r="E11" s="24">
        <f t="shared" si="2"/>
        <v>4.1523050061117804E-2</v>
      </c>
      <c r="F11" s="56">
        <f t="shared" si="3"/>
        <v>8</v>
      </c>
      <c r="G11" s="23">
        <f t="shared" si="4"/>
        <v>434352902</v>
      </c>
      <c r="H11" s="24">
        <f t="shared" si="5"/>
        <v>5.5915498154384437E-2</v>
      </c>
      <c r="I11" s="58">
        <f t="shared" si="6"/>
        <v>8</v>
      </c>
      <c r="R11" s="50" t="str">
        <f t="shared" si="0"/>
        <v>Ⅵ．神経系の疾患</v>
      </c>
      <c r="S11" s="51">
        <v>329966573</v>
      </c>
      <c r="T11" s="51">
        <v>434352902</v>
      </c>
    </row>
    <row r="12" spans="2:20" ht="18.75" customHeight="1">
      <c r="B12" s="21" t="s">
        <v>11</v>
      </c>
      <c r="C12" s="22"/>
      <c r="D12" s="23">
        <f t="shared" si="1"/>
        <v>147333524</v>
      </c>
      <c r="E12" s="24">
        <f t="shared" si="2"/>
        <v>1.8540475894607972E-2</v>
      </c>
      <c r="F12" s="56">
        <f t="shared" si="3"/>
        <v>11</v>
      </c>
      <c r="G12" s="23">
        <f t="shared" si="4"/>
        <v>484111572</v>
      </c>
      <c r="H12" s="24">
        <f t="shared" si="5"/>
        <v>6.2321074835784453E-2</v>
      </c>
      <c r="I12" s="58">
        <f t="shared" si="6"/>
        <v>7</v>
      </c>
      <c r="R12" s="50" t="str">
        <f t="shared" si="0"/>
        <v>Ⅶ．眼及び付属器の疾患</v>
      </c>
      <c r="S12" s="51">
        <v>147333524</v>
      </c>
      <c r="T12" s="51">
        <v>484111572</v>
      </c>
    </row>
    <row r="13" spans="2:20" ht="18.75" customHeight="1">
      <c r="B13" s="21" t="s">
        <v>12</v>
      </c>
      <c r="C13" s="22"/>
      <c r="D13" s="23">
        <f t="shared" si="1"/>
        <v>9398490</v>
      </c>
      <c r="E13" s="24">
        <f t="shared" si="2"/>
        <v>1.1827075913199093E-3</v>
      </c>
      <c r="F13" s="56">
        <f t="shared" si="3"/>
        <v>18</v>
      </c>
      <c r="G13" s="23">
        <f t="shared" si="4"/>
        <v>41281109</v>
      </c>
      <c r="H13" s="24">
        <f t="shared" si="5"/>
        <v>5.3142358747276033E-3</v>
      </c>
      <c r="I13" s="58">
        <f t="shared" si="6"/>
        <v>16</v>
      </c>
      <c r="R13" s="50" t="str">
        <f t="shared" si="0"/>
        <v>Ⅷ．耳及び乳様突起の疾患</v>
      </c>
      <c r="S13" s="51">
        <v>9398490</v>
      </c>
      <c r="T13" s="51">
        <v>41281109</v>
      </c>
    </row>
    <row r="14" spans="2:20" ht="18.75" customHeight="1">
      <c r="B14" s="21" t="s">
        <v>13</v>
      </c>
      <c r="C14" s="22"/>
      <c r="D14" s="23">
        <f t="shared" si="1"/>
        <v>1838126997</v>
      </c>
      <c r="E14" s="24">
        <f t="shared" si="2"/>
        <v>0.23131021612641695</v>
      </c>
      <c r="F14" s="56">
        <f t="shared" si="3"/>
        <v>1</v>
      </c>
      <c r="G14" s="23">
        <f t="shared" si="4"/>
        <v>1261084179</v>
      </c>
      <c r="H14" s="24">
        <f t="shared" si="5"/>
        <v>0.16234299289520557</v>
      </c>
      <c r="I14" s="58">
        <f t="shared" si="6"/>
        <v>1</v>
      </c>
      <c r="R14" s="50" t="str">
        <f t="shared" si="0"/>
        <v>Ⅸ．循環器系の疾患</v>
      </c>
      <c r="S14" s="51">
        <v>1838126997</v>
      </c>
      <c r="T14" s="51">
        <v>1261084179</v>
      </c>
    </row>
    <row r="15" spans="2:20" ht="18.75" customHeight="1">
      <c r="B15" s="21" t="s">
        <v>2</v>
      </c>
      <c r="C15" s="22"/>
      <c r="D15" s="23">
        <f t="shared" si="1"/>
        <v>733152818</v>
      </c>
      <c r="E15" s="24">
        <f t="shared" si="2"/>
        <v>9.2260076187364565E-2</v>
      </c>
      <c r="F15" s="56">
        <f t="shared" si="3"/>
        <v>5</v>
      </c>
      <c r="G15" s="23">
        <f t="shared" si="4"/>
        <v>398126495</v>
      </c>
      <c r="H15" s="24">
        <f t="shared" si="5"/>
        <v>5.1251968604054697E-2</v>
      </c>
      <c r="I15" s="58">
        <f t="shared" si="6"/>
        <v>9</v>
      </c>
      <c r="R15" s="50" t="str">
        <f t="shared" si="0"/>
        <v>Ⅹ．呼吸器系の疾患</v>
      </c>
      <c r="S15" s="51">
        <v>733152818</v>
      </c>
      <c r="T15" s="51">
        <v>398126495</v>
      </c>
    </row>
    <row r="16" spans="2:20" ht="18.75" customHeight="1">
      <c r="B16" s="21" t="s">
        <v>15</v>
      </c>
      <c r="C16" s="22" t="s">
        <v>3</v>
      </c>
      <c r="D16" s="23">
        <f t="shared" si="1"/>
        <v>551476111</v>
      </c>
      <c r="E16" s="24">
        <f t="shared" si="2"/>
        <v>6.9397848261931544E-2</v>
      </c>
      <c r="F16" s="56">
        <f t="shared" si="3"/>
        <v>6</v>
      </c>
      <c r="G16" s="23">
        <f t="shared" si="4"/>
        <v>649975251</v>
      </c>
      <c r="H16" s="24">
        <f t="shared" si="5"/>
        <v>8.3673183211945168E-2</v>
      </c>
      <c r="I16" s="58">
        <f t="shared" si="6"/>
        <v>6</v>
      </c>
      <c r="R16" s="50" t="str">
        <f t="shared" si="0"/>
        <v>ⅩⅠ．消化器系の疾患</v>
      </c>
      <c r="S16" s="51">
        <v>551476111</v>
      </c>
      <c r="T16" s="51">
        <v>649975251</v>
      </c>
    </row>
    <row r="17" spans="2:20" ht="18.75" customHeight="1">
      <c r="B17" s="21" t="s">
        <v>17</v>
      </c>
      <c r="C17" s="22"/>
      <c r="D17" s="23">
        <f t="shared" si="1"/>
        <v>126068558</v>
      </c>
      <c r="E17" s="24">
        <f t="shared" si="2"/>
        <v>1.5864488931025548E-2</v>
      </c>
      <c r="F17" s="56">
        <f t="shared" si="3"/>
        <v>15</v>
      </c>
      <c r="G17" s="23">
        <f t="shared" si="4"/>
        <v>160335310</v>
      </c>
      <c r="H17" s="24">
        <f t="shared" si="5"/>
        <v>2.0640425536716356E-2</v>
      </c>
      <c r="I17" s="58">
        <f t="shared" si="6"/>
        <v>10</v>
      </c>
      <c r="R17" s="50" t="str">
        <f t="shared" si="0"/>
        <v>ⅩⅡ．皮膚及び皮下組織の疾患</v>
      </c>
      <c r="S17" s="51">
        <v>126068558</v>
      </c>
      <c r="T17" s="51">
        <v>160335310</v>
      </c>
    </row>
    <row r="18" spans="2:20" ht="18.75" customHeight="1">
      <c r="B18" s="21" t="s">
        <v>18</v>
      </c>
      <c r="C18" s="22"/>
      <c r="D18" s="23">
        <f t="shared" si="1"/>
        <v>1128745411</v>
      </c>
      <c r="E18" s="24">
        <f t="shared" si="2"/>
        <v>0.14204151584533378</v>
      </c>
      <c r="F18" s="56">
        <f t="shared" si="3"/>
        <v>2</v>
      </c>
      <c r="G18" s="23">
        <f t="shared" si="4"/>
        <v>915987644</v>
      </c>
      <c r="H18" s="24">
        <f t="shared" si="5"/>
        <v>0.11791772354158452</v>
      </c>
      <c r="I18" s="58">
        <f t="shared" si="6"/>
        <v>4</v>
      </c>
      <c r="R18" s="50" t="str">
        <f t="shared" si="0"/>
        <v>ⅩⅢ．筋骨格系及び結合組織の疾患</v>
      </c>
      <c r="S18" s="51">
        <v>1128745411</v>
      </c>
      <c r="T18" s="51">
        <v>915987644</v>
      </c>
    </row>
    <row r="19" spans="2:20" ht="18.75" customHeight="1">
      <c r="B19" s="21" t="s">
        <v>19</v>
      </c>
      <c r="C19" s="22"/>
      <c r="D19" s="23">
        <f t="shared" si="1"/>
        <v>420375187</v>
      </c>
      <c r="E19" s="24">
        <f t="shared" si="2"/>
        <v>5.2900085531550969E-2</v>
      </c>
      <c r="F19" s="56">
        <f t="shared" si="3"/>
        <v>7</v>
      </c>
      <c r="G19" s="23">
        <f t="shared" si="4"/>
        <v>1076840423</v>
      </c>
      <c r="H19" s="24">
        <f t="shared" si="5"/>
        <v>0.13862476435076992</v>
      </c>
      <c r="I19" s="58">
        <f t="shared" si="6"/>
        <v>2</v>
      </c>
      <c r="R19" s="50" t="str">
        <f t="shared" si="0"/>
        <v>ⅩⅣ．腎尿路生殖器系の疾患</v>
      </c>
      <c r="S19" s="51">
        <v>420375187</v>
      </c>
      <c r="T19" s="51">
        <v>1076840423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956</v>
      </c>
      <c r="H20" s="24">
        <f t="shared" si="5"/>
        <v>1.2306862919403614E-7</v>
      </c>
      <c r="I20" s="58">
        <f t="shared" si="6"/>
        <v>22</v>
      </c>
      <c r="R20" s="50" t="str">
        <f t="shared" si="0"/>
        <v>ⅩⅤ．妊娠，分娩及び産じょく</v>
      </c>
      <c r="S20" s="51">
        <v>0</v>
      </c>
      <c r="T20" s="51">
        <v>956</v>
      </c>
    </row>
    <row r="21" spans="2:20" ht="18.75" customHeight="1">
      <c r="B21" s="21" t="s">
        <v>22</v>
      </c>
      <c r="C21" s="22" t="s">
        <v>3</v>
      </c>
      <c r="D21" s="23">
        <f t="shared" si="1"/>
        <v>169110</v>
      </c>
      <c r="E21" s="24">
        <f t="shared" si="2"/>
        <v>2.1280831364198918E-5</v>
      </c>
      <c r="F21" s="56">
        <f t="shared" si="3"/>
        <v>20</v>
      </c>
      <c r="G21" s="23">
        <f t="shared" si="4"/>
        <v>4480</v>
      </c>
      <c r="H21" s="24">
        <f t="shared" si="5"/>
        <v>5.7672328325238701E-7</v>
      </c>
      <c r="I21" s="58">
        <f t="shared" si="6"/>
        <v>21</v>
      </c>
      <c r="R21" s="50" t="str">
        <f t="shared" si="0"/>
        <v>ⅩⅥ．周産期に発生した病態</v>
      </c>
      <c r="S21" s="51">
        <v>169110</v>
      </c>
      <c r="T21" s="51">
        <v>4480</v>
      </c>
    </row>
    <row r="22" spans="2:20" ht="18.75" customHeight="1">
      <c r="B22" s="21" t="s">
        <v>23</v>
      </c>
      <c r="C22" s="22"/>
      <c r="D22" s="23">
        <f t="shared" si="1"/>
        <v>779256</v>
      </c>
      <c r="E22" s="24">
        <f t="shared" si="2"/>
        <v>9.8061708506535337E-5</v>
      </c>
      <c r="F22" s="56">
        <f t="shared" si="3"/>
        <v>19</v>
      </c>
      <c r="G22" s="23">
        <f t="shared" si="4"/>
        <v>1712624</v>
      </c>
      <c r="H22" s="24">
        <f t="shared" si="5"/>
        <v>2.2047101255732947E-4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779256</v>
      </c>
      <c r="T22" s="51">
        <v>1712624</v>
      </c>
    </row>
    <row r="23" spans="2:20" ht="18.75" customHeight="1">
      <c r="B23" s="21" t="s">
        <v>24</v>
      </c>
      <c r="C23" s="22"/>
      <c r="D23" s="23">
        <f t="shared" si="1"/>
        <v>142207329</v>
      </c>
      <c r="E23" s="24">
        <f t="shared" si="2"/>
        <v>1.789539463782245E-2</v>
      </c>
      <c r="F23" s="56">
        <f t="shared" si="3"/>
        <v>12</v>
      </c>
      <c r="G23" s="23">
        <f t="shared" si="4"/>
        <v>131982331</v>
      </c>
      <c r="H23" s="24">
        <f t="shared" si="5"/>
        <v>1.6990465014648057E-2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142207329</v>
      </c>
      <c r="T23" s="51">
        <v>131982331</v>
      </c>
    </row>
    <row r="24" spans="2:20" ht="18.75" customHeight="1">
      <c r="B24" s="21" t="s">
        <v>25</v>
      </c>
      <c r="C24" s="22"/>
      <c r="D24" s="23">
        <f t="shared" si="1"/>
        <v>811771757</v>
      </c>
      <c r="E24" s="24">
        <f t="shared" si="2"/>
        <v>0.10215349693652925</v>
      </c>
      <c r="F24" s="56">
        <f t="shared" si="3"/>
        <v>4</v>
      </c>
      <c r="G24" s="23">
        <f t="shared" si="4"/>
        <v>125474267</v>
      </c>
      <c r="H24" s="24">
        <f t="shared" si="5"/>
        <v>1.6152663220519337E-2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811771757</v>
      </c>
      <c r="T24" s="51">
        <v>125474267</v>
      </c>
    </row>
    <row r="25" spans="2:20" ht="18.75" customHeight="1">
      <c r="B25" s="21" t="s">
        <v>26</v>
      </c>
      <c r="C25" s="22"/>
      <c r="D25" s="23">
        <f t="shared" si="1"/>
        <v>78441003</v>
      </c>
      <c r="E25" s="24">
        <f t="shared" si="2"/>
        <v>9.8710292524488291E-3</v>
      </c>
      <c r="F25" s="56">
        <f t="shared" si="3"/>
        <v>16</v>
      </c>
      <c r="G25" s="23">
        <f t="shared" si="4"/>
        <v>19673889</v>
      </c>
      <c r="H25" s="24">
        <f t="shared" si="5"/>
        <v>2.5326763076837099E-3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78441003</v>
      </c>
      <c r="T25" s="51">
        <v>19673889</v>
      </c>
    </row>
    <row r="26" spans="2:20" ht="18.75" customHeight="1">
      <c r="B26" s="21" t="s">
        <v>27</v>
      </c>
      <c r="C26" s="22"/>
      <c r="D26" s="23">
        <f t="shared" si="1"/>
        <v>59042211</v>
      </c>
      <c r="E26" s="24">
        <f t="shared" si="2"/>
        <v>7.429881944654073E-3</v>
      </c>
      <c r="F26" s="56">
        <f t="shared" si="3"/>
        <v>17</v>
      </c>
      <c r="G26" s="23">
        <f t="shared" si="4"/>
        <v>15038846</v>
      </c>
      <c r="H26" s="24">
        <f t="shared" si="5"/>
        <v>1.9359938931801399E-3</v>
      </c>
      <c r="I26" s="58">
        <f t="shared" si="6"/>
        <v>18</v>
      </c>
      <c r="R26" s="50" t="str">
        <f t="shared" si="0"/>
        <v>ⅩⅩⅡ．特殊目的用コード</v>
      </c>
      <c r="S26" s="51">
        <v>59042211</v>
      </c>
      <c r="T26" s="51">
        <v>15038846</v>
      </c>
    </row>
    <row r="27" spans="2:20" ht="18.75" customHeight="1" thickBot="1">
      <c r="B27" s="25" t="s">
        <v>28</v>
      </c>
      <c r="C27" s="26"/>
      <c r="D27" s="23">
        <f t="shared" si="1"/>
        <v>4123</v>
      </c>
      <c r="E27" s="24">
        <f t="shared" si="2"/>
        <v>5.1883902616398877E-7</v>
      </c>
      <c r="F27" s="56">
        <f t="shared" si="3"/>
        <v>21</v>
      </c>
      <c r="G27" s="23">
        <f t="shared" si="4"/>
        <v>596706</v>
      </c>
      <c r="H27" s="24">
        <f t="shared" si="5"/>
        <v>7.6815679342946171E-5</v>
      </c>
      <c r="I27" s="58">
        <f t="shared" si="6"/>
        <v>20</v>
      </c>
      <c r="R27" s="50" t="str">
        <f t="shared" si="0"/>
        <v>分類外</v>
      </c>
      <c r="S27" s="51">
        <v>4123</v>
      </c>
      <c r="T27" s="51">
        <v>596706</v>
      </c>
    </row>
    <row r="28" spans="2:20" ht="18.75" customHeight="1" thickTop="1">
      <c r="B28" s="27" t="s">
        <v>29</v>
      </c>
      <c r="C28" s="28"/>
      <c r="D28" s="29">
        <f>S28</f>
        <v>7946588040</v>
      </c>
      <c r="E28" s="30"/>
      <c r="F28" s="31"/>
      <c r="G28" s="29">
        <f>T28</f>
        <v>7768023470</v>
      </c>
      <c r="H28" s="30"/>
      <c r="I28" s="32"/>
      <c r="R28" s="52" t="s">
        <v>130</v>
      </c>
      <c r="S28" s="53">
        <f>SUM(S6:S27)</f>
        <v>7946588040</v>
      </c>
      <c r="T28" s="53">
        <f>SUM(T6:T27)</f>
        <v>7768023470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9" priority="1" stopIfTrue="1" operator="equal">
      <formula>0</formula>
    </cfRule>
    <cfRule type="expression" dxfId="78" priority="2" stopIfTrue="1">
      <formula>$F6&lt;=5</formula>
    </cfRule>
  </conditionalFormatting>
  <conditionalFormatting sqref="G6:I27">
    <cfRule type="cellIs" dxfId="77" priority="3" stopIfTrue="1" operator="equal">
      <formula>0</formula>
    </cfRule>
    <cfRule type="expression" dxfId="7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D66B-FBE4-4280-AD21-89EA4F147D9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88792906</v>
      </c>
      <c r="E6" s="20">
        <f>IFERROR(S6/$S$28,"-")</f>
        <v>1.8758619725132153E-2</v>
      </c>
      <c r="F6" s="55">
        <f>_xlfn.IFS(D6&gt;0,RANK(D6,$D$6:$D$27),D6=0,"")</f>
        <v>12</v>
      </c>
      <c r="G6" s="19">
        <f>T6</f>
        <v>72753624</v>
      </c>
      <c r="H6" s="20">
        <f>IFERROR(T6/$T$28,"-")</f>
        <v>1.5312495447916579E-2</v>
      </c>
      <c r="I6" s="57">
        <f>_xlfn.IFS(G6&gt;0,RANK(G6,$G$6:$G$27),G6=0,"")</f>
        <v>13</v>
      </c>
      <c r="R6" s="50" t="str">
        <f>B6</f>
        <v>Ⅰ．感染症及び寄生虫症</v>
      </c>
      <c r="S6" s="51">
        <v>88792906</v>
      </c>
      <c r="T6" s="51">
        <v>72753624</v>
      </c>
    </row>
    <row r="7" spans="2:20" ht="18.75" customHeight="1">
      <c r="B7" s="21" t="s">
        <v>6</v>
      </c>
      <c r="C7" s="22"/>
      <c r="D7" s="23">
        <f>S7</f>
        <v>663195499</v>
      </c>
      <c r="E7" s="24">
        <f>IFERROR(S7/$S$28,"-")</f>
        <v>0.14010840200635241</v>
      </c>
      <c r="F7" s="56">
        <f>_xlfn.IFS(D7&gt;0,RANK(D7,$D$6:$D$27),D7=0,"")</f>
        <v>2</v>
      </c>
      <c r="G7" s="23">
        <f>T7</f>
        <v>478936714</v>
      </c>
      <c r="H7" s="24">
        <f>IFERROR(T7/$T$28,"-")</f>
        <v>0.10080207486248553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663195499</v>
      </c>
      <c r="T7" s="51">
        <v>478936714</v>
      </c>
    </row>
    <row r="8" spans="2:20" ht="18.75" customHeight="1">
      <c r="B8" s="21" t="s">
        <v>7</v>
      </c>
      <c r="C8" s="22"/>
      <c r="D8" s="23">
        <f t="shared" ref="D8:D27" si="1">S8</f>
        <v>83705506</v>
      </c>
      <c r="E8" s="24">
        <f t="shared" ref="E8:E27" si="2">IFERROR(S8/$S$28,"-")</f>
        <v>1.768384240013237E-2</v>
      </c>
      <c r="F8" s="56">
        <f t="shared" ref="F8:F26" si="3">_xlfn.IFS(D8&gt;0,RANK(D8,$D$6:$D$27),D8=0,"")</f>
        <v>14</v>
      </c>
      <c r="G8" s="23">
        <f t="shared" ref="G8:G27" si="4">T8</f>
        <v>45706397</v>
      </c>
      <c r="H8" s="24">
        <f t="shared" ref="H8:H27" si="5">IFERROR(T8/$T$28,"-")</f>
        <v>9.6198506345631391E-3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83705506</v>
      </c>
      <c r="T8" s="51">
        <v>45706397</v>
      </c>
    </row>
    <row r="9" spans="2:20" ht="18.75" customHeight="1">
      <c r="B9" s="21" t="s">
        <v>1</v>
      </c>
      <c r="C9" s="22"/>
      <c r="D9" s="23">
        <f t="shared" si="1"/>
        <v>105972100</v>
      </c>
      <c r="E9" s="24">
        <f t="shared" si="2"/>
        <v>2.2387940826868274E-2</v>
      </c>
      <c r="F9" s="56">
        <f t="shared" si="3"/>
        <v>11</v>
      </c>
      <c r="G9" s="23">
        <f t="shared" si="4"/>
        <v>588346256</v>
      </c>
      <c r="H9" s="24">
        <f t="shared" si="5"/>
        <v>0.12382956162841816</v>
      </c>
      <c r="I9" s="58">
        <f t="shared" si="6"/>
        <v>4</v>
      </c>
      <c r="R9" s="50" t="str">
        <f t="shared" si="0"/>
        <v>Ⅳ．内分泌，栄養及び代謝疾患</v>
      </c>
      <c r="S9" s="51">
        <v>105972100</v>
      </c>
      <c r="T9" s="51">
        <v>588346256</v>
      </c>
    </row>
    <row r="10" spans="2:20" ht="18.75" customHeight="1">
      <c r="B10" s="21" t="s">
        <v>9</v>
      </c>
      <c r="C10" s="22"/>
      <c r="D10" s="23">
        <f t="shared" si="1"/>
        <v>146875571</v>
      </c>
      <c r="E10" s="24">
        <f t="shared" si="2"/>
        <v>3.1029314248377547E-2</v>
      </c>
      <c r="F10" s="56">
        <f t="shared" si="3"/>
        <v>9</v>
      </c>
      <c r="G10" s="23">
        <f t="shared" si="4"/>
        <v>79396534</v>
      </c>
      <c r="H10" s="24">
        <f t="shared" si="5"/>
        <v>1.6710632386578488E-2</v>
      </c>
      <c r="I10" s="58">
        <f t="shared" si="6"/>
        <v>12</v>
      </c>
      <c r="R10" s="50" t="str">
        <f t="shared" si="0"/>
        <v>Ⅴ．精神及び行動の障害</v>
      </c>
      <c r="S10" s="51">
        <v>146875571</v>
      </c>
      <c r="T10" s="51">
        <v>79396534</v>
      </c>
    </row>
    <row r="11" spans="2:20" ht="18.75" customHeight="1">
      <c r="B11" s="21" t="s">
        <v>10</v>
      </c>
      <c r="C11" s="22"/>
      <c r="D11" s="23">
        <f t="shared" si="1"/>
        <v>242819165</v>
      </c>
      <c r="E11" s="24">
        <f t="shared" si="2"/>
        <v>5.1298606875296082E-2</v>
      </c>
      <c r="F11" s="56">
        <f t="shared" si="3"/>
        <v>8</v>
      </c>
      <c r="G11" s="23">
        <f t="shared" si="4"/>
        <v>285250825</v>
      </c>
      <c r="H11" s="24">
        <f t="shared" si="5"/>
        <v>6.0036898771213772E-2</v>
      </c>
      <c r="I11" s="58">
        <f t="shared" si="6"/>
        <v>8</v>
      </c>
      <c r="R11" s="50" t="str">
        <f t="shared" si="0"/>
        <v>Ⅵ．神経系の疾患</v>
      </c>
      <c r="S11" s="51">
        <v>242819165</v>
      </c>
      <c r="T11" s="51">
        <v>285250825</v>
      </c>
    </row>
    <row r="12" spans="2:20" ht="18.75" customHeight="1">
      <c r="B12" s="21" t="s">
        <v>11</v>
      </c>
      <c r="C12" s="22"/>
      <c r="D12" s="23">
        <f t="shared" si="1"/>
        <v>59525061</v>
      </c>
      <c r="E12" s="24">
        <f t="shared" si="2"/>
        <v>1.2575418844995282E-2</v>
      </c>
      <c r="F12" s="56">
        <f t="shared" si="3"/>
        <v>15</v>
      </c>
      <c r="G12" s="23">
        <f t="shared" si="4"/>
        <v>300418361</v>
      </c>
      <c r="H12" s="24">
        <f t="shared" si="5"/>
        <v>6.32292184549193E-2</v>
      </c>
      <c r="I12" s="58">
        <f t="shared" si="6"/>
        <v>7</v>
      </c>
      <c r="R12" s="50" t="str">
        <f t="shared" si="0"/>
        <v>Ⅶ．眼及び付属器の疾患</v>
      </c>
      <c r="S12" s="51">
        <v>59525061</v>
      </c>
      <c r="T12" s="51">
        <v>300418361</v>
      </c>
    </row>
    <row r="13" spans="2:20" ht="18.75" customHeight="1">
      <c r="B13" s="21" t="s">
        <v>12</v>
      </c>
      <c r="C13" s="22"/>
      <c r="D13" s="23">
        <f t="shared" si="1"/>
        <v>9763722</v>
      </c>
      <c r="E13" s="24">
        <f t="shared" si="2"/>
        <v>2.0627092450370612E-3</v>
      </c>
      <c r="F13" s="56">
        <f t="shared" si="3"/>
        <v>18</v>
      </c>
      <c r="G13" s="23">
        <f t="shared" si="4"/>
        <v>22430255</v>
      </c>
      <c r="H13" s="24">
        <f t="shared" si="5"/>
        <v>4.7209081651122713E-3</v>
      </c>
      <c r="I13" s="58">
        <f t="shared" si="6"/>
        <v>16</v>
      </c>
      <c r="R13" s="50" t="str">
        <f t="shared" si="0"/>
        <v>Ⅷ．耳及び乳様突起の疾患</v>
      </c>
      <c r="S13" s="51">
        <v>9763722</v>
      </c>
      <c r="T13" s="51">
        <v>22430255</v>
      </c>
    </row>
    <row r="14" spans="2:20" ht="18.75" customHeight="1">
      <c r="B14" s="21" t="s">
        <v>13</v>
      </c>
      <c r="C14" s="22"/>
      <c r="D14" s="23">
        <f t="shared" si="1"/>
        <v>964329261</v>
      </c>
      <c r="E14" s="24">
        <f t="shared" si="2"/>
        <v>0.20372670196104081</v>
      </c>
      <c r="F14" s="56">
        <f t="shared" si="3"/>
        <v>1</v>
      </c>
      <c r="G14" s="23">
        <f t="shared" si="4"/>
        <v>751015063</v>
      </c>
      <c r="H14" s="24">
        <f t="shared" si="5"/>
        <v>0.15806655533069092</v>
      </c>
      <c r="I14" s="58">
        <f t="shared" si="6"/>
        <v>1</v>
      </c>
      <c r="R14" s="50" t="str">
        <f t="shared" si="0"/>
        <v>Ⅸ．循環器系の疾患</v>
      </c>
      <c r="S14" s="51">
        <v>964329261</v>
      </c>
      <c r="T14" s="51">
        <v>751015063</v>
      </c>
    </row>
    <row r="15" spans="2:20" ht="18.75" customHeight="1">
      <c r="B15" s="21" t="s">
        <v>2</v>
      </c>
      <c r="C15" s="22"/>
      <c r="D15" s="23">
        <f t="shared" si="1"/>
        <v>390829434</v>
      </c>
      <c r="E15" s="24">
        <f t="shared" si="2"/>
        <v>8.2567640367515793E-2</v>
      </c>
      <c r="F15" s="56">
        <f t="shared" si="3"/>
        <v>5</v>
      </c>
      <c r="G15" s="23">
        <f t="shared" si="4"/>
        <v>217112838</v>
      </c>
      <c r="H15" s="24">
        <f t="shared" si="5"/>
        <v>4.5695858993350623E-2</v>
      </c>
      <c r="I15" s="58">
        <f t="shared" si="6"/>
        <v>9</v>
      </c>
      <c r="R15" s="50" t="str">
        <f t="shared" si="0"/>
        <v>Ⅹ．呼吸器系の疾患</v>
      </c>
      <c r="S15" s="51">
        <v>390829434</v>
      </c>
      <c r="T15" s="51">
        <v>217112838</v>
      </c>
    </row>
    <row r="16" spans="2:20" ht="18.75" customHeight="1">
      <c r="B16" s="21" t="s">
        <v>15</v>
      </c>
      <c r="C16" s="22" t="s">
        <v>3</v>
      </c>
      <c r="D16" s="23">
        <f t="shared" si="1"/>
        <v>326813957</v>
      </c>
      <c r="E16" s="24">
        <f t="shared" si="2"/>
        <v>6.9043564586439954E-2</v>
      </c>
      <c r="F16" s="56">
        <f t="shared" si="3"/>
        <v>6</v>
      </c>
      <c r="G16" s="23">
        <f t="shared" si="4"/>
        <v>394319935</v>
      </c>
      <c r="H16" s="24">
        <f t="shared" si="5"/>
        <v>8.2992734625979059E-2</v>
      </c>
      <c r="I16" s="58">
        <f t="shared" si="6"/>
        <v>6</v>
      </c>
      <c r="R16" s="50" t="str">
        <f t="shared" si="0"/>
        <v>ⅩⅠ．消化器系の疾患</v>
      </c>
      <c r="S16" s="51">
        <v>326813957</v>
      </c>
      <c r="T16" s="51">
        <v>394319935</v>
      </c>
    </row>
    <row r="17" spans="2:20" ht="18.75" customHeight="1">
      <c r="B17" s="21" t="s">
        <v>17</v>
      </c>
      <c r="C17" s="22"/>
      <c r="D17" s="23">
        <f t="shared" si="1"/>
        <v>88720535</v>
      </c>
      <c r="E17" s="24">
        <f t="shared" si="2"/>
        <v>1.8743330439880836E-2</v>
      </c>
      <c r="F17" s="56">
        <f t="shared" si="3"/>
        <v>13</v>
      </c>
      <c r="G17" s="23">
        <f t="shared" si="4"/>
        <v>99327456</v>
      </c>
      <c r="H17" s="24">
        <f t="shared" si="5"/>
        <v>2.090550455401554E-2</v>
      </c>
      <c r="I17" s="58">
        <f t="shared" si="6"/>
        <v>10</v>
      </c>
      <c r="R17" s="50" t="str">
        <f t="shared" si="0"/>
        <v>ⅩⅡ．皮膚及び皮下組織の疾患</v>
      </c>
      <c r="S17" s="51">
        <v>88720535</v>
      </c>
      <c r="T17" s="51">
        <v>99327456</v>
      </c>
    </row>
    <row r="18" spans="2:20" ht="18.75" customHeight="1">
      <c r="B18" s="21" t="s">
        <v>18</v>
      </c>
      <c r="C18" s="22"/>
      <c r="D18" s="23">
        <f t="shared" si="1"/>
        <v>564868728</v>
      </c>
      <c r="E18" s="24">
        <f t="shared" si="2"/>
        <v>0.11933563322244582</v>
      </c>
      <c r="F18" s="56">
        <f t="shared" si="3"/>
        <v>3</v>
      </c>
      <c r="G18" s="23">
        <f t="shared" si="4"/>
        <v>630491625</v>
      </c>
      <c r="H18" s="24">
        <f t="shared" si="5"/>
        <v>0.13269992073194906</v>
      </c>
      <c r="I18" s="58">
        <f t="shared" si="6"/>
        <v>2</v>
      </c>
      <c r="R18" s="50" t="str">
        <f t="shared" si="0"/>
        <v>ⅩⅢ．筋骨格系及び結合組織の疾患</v>
      </c>
      <c r="S18" s="51">
        <v>564868728</v>
      </c>
      <c r="T18" s="51">
        <v>630491625</v>
      </c>
    </row>
    <row r="19" spans="2:20" ht="18.75" customHeight="1">
      <c r="B19" s="21" t="s">
        <v>19</v>
      </c>
      <c r="C19" s="22"/>
      <c r="D19" s="23">
        <f t="shared" si="1"/>
        <v>257594399</v>
      </c>
      <c r="E19" s="24">
        <f t="shared" si="2"/>
        <v>5.4420061149535549E-2</v>
      </c>
      <c r="F19" s="56">
        <f t="shared" si="3"/>
        <v>7</v>
      </c>
      <c r="G19" s="23">
        <f t="shared" si="4"/>
        <v>610857702</v>
      </c>
      <c r="H19" s="24">
        <f t="shared" si="5"/>
        <v>0.12856755810816767</v>
      </c>
      <c r="I19" s="58">
        <f t="shared" si="6"/>
        <v>3</v>
      </c>
      <c r="R19" s="50" t="str">
        <f t="shared" si="0"/>
        <v>ⅩⅣ．腎尿路生殖器系の疾患</v>
      </c>
      <c r="S19" s="51">
        <v>257594399</v>
      </c>
      <c r="T19" s="51">
        <v>610857702</v>
      </c>
    </row>
    <row r="20" spans="2:20" ht="18.75" customHeight="1">
      <c r="B20" s="21" t="s">
        <v>20</v>
      </c>
      <c r="C20" s="22" t="s">
        <v>3</v>
      </c>
      <c r="D20" s="23">
        <f t="shared" si="1"/>
        <v>2249</v>
      </c>
      <c r="E20" s="24">
        <f t="shared" si="2"/>
        <v>4.7512957579992049E-7</v>
      </c>
      <c r="F20" s="56">
        <f t="shared" si="3"/>
        <v>20</v>
      </c>
      <c r="G20" s="23">
        <f t="shared" si="4"/>
        <v>14163</v>
      </c>
      <c r="H20" s="24">
        <f t="shared" si="5"/>
        <v>2.9808944366653476E-6</v>
      </c>
      <c r="I20" s="58">
        <f t="shared" si="6"/>
        <v>21</v>
      </c>
      <c r="R20" s="50" t="str">
        <f t="shared" si="0"/>
        <v>ⅩⅤ．妊娠，分娩及び産じょく</v>
      </c>
      <c r="S20" s="51">
        <v>2249</v>
      </c>
      <c r="T20" s="51">
        <v>14163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8772</v>
      </c>
      <c r="H21" s="24">
        <f t="shared" si="5"/>
        <v>1.8462476875258369E-6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8772</v>
      </c>
    </row>
    <row r="22" spans="2:20" ht="18.75" customHeight="1">
      <c r="B22" s="21" t="s">
        <v>23</v>
      </c>
      <c r="C22" s="22"/>
      <c r="D22" s="23">
        <f t="shared" si="1"/>
        <v>435760</v>
      </c>
      <c r="E22" s="24">
        <f t="shared" si="2"/>
        <v>9.2059788328400775E-5</v>
      </c>
      <c r="F22" s="56">
        <f t="shared" si="3"/>
        <v>19</v>
      </c>
      <c r="G22" s="23">
        <f t="shared" si="4"/>
        <v>978071</v>
      </c>
      <c r="H22" s="24">
        <f t="shared" si="5"/>
        <v>2.0585514386526252E-4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435760</v>
      </c>
      <c r="T22" s="51">
        <v>978071</v>
      </c>
    </row>
    <row r="23" spans="2:20" ht="18.75" customHeight="1">
      <c r="B23" s="21" t="s">
        <v>24</v>
      </c>
      <c r="C23" s="22"/>
      <c r="D23" s="23">
        <f t="shared" si="1"/>
        <v>128884548</v>
      </c>
      <c r="E23" s="24">
        <f t="shared" si="2"/>
        <v>2.7228484045533342E-2</v>
      </c>
      <c r="F23" s="56">
        <f t="shared" si="3"/>
        <v>10</v>
      </c>
      <c r="G23" s="23">
        <f t="shared" si="4"/>
        <v>70444918</v>
      </c>
      <c r="H23" s="24">
        <f t="shared" si="5"/>
        <v>1.482658082027442E-2</v>
      </c>
      <c r="I23" s="58">
        <f t="shared" si="6"/>
        <v>14</v>
      </c>
      <c r="R23" s="50" t="str">
        <f t="shared" si="0"/>
        <v>ⅩⅧ．症状，徴候及び異常臨床所見・異常検査所見で他に分類されないもの</v>
      </c>
      <c r="S23" s="51">
        <v>128884548</v>
      </c>
      <c r="T23" s="51">
        <v>70444918</v>
      </c>
    </row>
    <row r="24" spans="2:20" ht="18.75" customHeight="1">
      <c r="B24" s="21" t="s">
        <v>25</v>
      </c>
      <c r="C24" s="22"/>
      <c r="D24" s="23">
        <f t="shared" si="1"/>
        <v>537852262</v>
      </c>
      <c r="E24" s="24">
        <f t="shared" si="2"/>
        <v>0.113628064511822</v>
      </c>
      <c r="F24" s="56">
        <f t="shared" si="3"/>
        <v>4</v>
      </c>
      <c r="G24" s="23">
        <f t="shared" si="4"/>
        <v>80166284</v>
      </c>
      <c r="H24" s="24">
        <f t="shared" si="5"/>
        <v>1.6872642094452748E-2</v>
      </c>
      <c r="I24" s="58">
        <f t="shared" si="6"/>
        <v>11</v>
      </c>
      <c r="R24" s="50" t="str">
        <f t="shared" si="0"/>
        <v>ⅩⅨ．損傷，中毒及びその他の外因の影響</v>
      </c>
      <c r="S24" s="51">
        <v>537852262</v>
      </c>
      <c r="T24" s="51">
        <v>80166284</v>
      </c>
    </row>
    <row r="25" spans="2:20" ht="18.75" customHeight="1">
      <c r="B25" s="21" t="s">
        <v>26</v>
      </c>
      <c r="C25" s="22"/>
      <c r="D25" s="23">
        <f t="shared" si="1"/>
        <v>34573043</v>
      </c>
      <c r="E25" s="24">
        <f t="shared" si="2"/>
        <v>7.3039907757680789E-3</v>
      </c>
      <c r="F25" s="56">
        <f t="shared" si="3"/>
        <v>17</v>
      </c>
      <c r="G25" s="23">
        <f t="shared" si="4"/>
        <v>10451556</v>
      </c>
      <c r="H25" s="24">
        <f t="shared" si="5"/>
        <v>2.1997447669911976E-3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34573043</v>
      </c>
      <c r="T25" s="51">
        <v>10451556</v>
      </c>
    </row>
    <row r="26" spans="2:20" ht="18.75" customHeight="1">
      <c r="B26" s="21" t="s">
        <v>27</v>
      </c>
      <c r="C26" s="22"/>
      <c r="D26" s="23">
        <f t="shared" si="1"/>
        <v>37891894</v>
      </c>
      <c r="E26" s="24">
        <f t="shared" si="2"/>
        <v>8.0051398499224324E-3</v>
      </c>
      <c r="F26" s="56">
        <f t="shared" si="3"/>
        <v>16</v>
      </c>
      <c r="G26" s="23">
        <f t="shared" si="4"/>
        <v>12254044</v>
      </c>
      <c r="H26" s="24">
        <f t="shared" si="5"/>
        <v>2.5791154124304443E-3</v>
      </c>
      <c r="I26" s="58">
        <f t="shared" si="6"/>
        <v>17</v>
      </c>
      <c r="R26" s="50" t="str">
        <f t="shared" si="0"/>
        <v>ⅩⅩⅡ．特殊目的用コード</v>
      </c>
      <c r="S26" s="51">
        <v>37891894</v>
      </c>
      <c r="T26" s="51">
        <v>12254044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577097</v>
      </c>
      <c r="H27" s="24">
        <f t="shared" si="5"/>
        <v>1.2146192450160715E-4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577097</v>
      </c>
    </row>
    <row r="28" spans="2:20" ht="18.75" customHeight="1" thickTop="1">
      <c r="B28" s="27" t="s">
        <v>29</v>
      </c>
      <c r="C28" s="28"/>
      <c r="D28" s="29">
        <f>S28</f>
        <v>4733445600</v>
      </c>
      <c r="E28" s="30"/>
      <c r="F28" s="31"/>
      <c r="G28" s="29">
        <f>T28</f>
        <v>4751258490</v>
      </c>
      <c r="H28" s="30"/>
      <c r="I28" s="32"/>
      <c r="R28" s="52" t="s">
        <v>130</v>
      </c>
      <c r="S28" s="53">
        <f>SUM(S6:S27)</f>
        <v>4733445600</v>
      </c>
      <c r="T28" s="53">
        <f>SUM(T6:T27)</f>
        <v>4751258490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5" priority="1" stopIfTrue="1" operator="equal">
      <formula>0</formula>
    </cfRule>
    <cfRule type="expression" dxfId="74" priority="2" stopIfTrue="1">
      <formula>$F6&lt;=5</formula>
    </cfRule>
  </conditionalFormatting>
  <conditionalFormatting sqref="G6:I27">
    <cfRule type="cellIs" dxfId="73" priority="3" stopIfTrue="1" operator="equal">
      <formula>0</formula>
    </cfRule>
    <cfRule type="expression" dxfId="7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057D1-7254-4621-AC5F-D8960599E50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89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46758704</v>
      </c>
      <c r="E6" s="20">
        <f>IFERROR(S6/$S$28,"-")</f>
        <v>1.080626469839197E-2</v>
      </c>
      <c r="F6" s="55">
        <f>_xlfn.IFS(D6&gt;0,RANK(D6,$D$6:$D$27),D6=0,"")</f>
        <v>14</v>
      </c>
      <c r="G6" s="19">
        <f>T6</f>
        <v>68606930</v>
      </c>
      <c r="H6" s="20">
        <f>IFERROR(T6/$T$28,"-")</f>
        <v>1.9401737604164825E-2</v>
      </c>
      <c r="I6" s="57">
        <f>_xlfn.IFS(G6&gt;0,RANK(G6,$G$6:$G$27),G6=0,"")</f>
        <v>11</v>
      </c>
      <c r="R6" s="50" t="str">
        <f>B6</f>
        <v>Ⅰ．感染症及び寄生虫症</v>
      </c>
      <c r="S6" s="51">
        <v>46758704</v>
      </c>
      <c r="T6" s="51">
        <v>68606930</v>
      </c>
    </row>
    <row r="7" spans="2:20" ht="18.75" customHeight="1">
      <c r="B7" s="21" t="s">
        <v>6</v>
      </c>
      <c r="C7" s="22"/>
      <c r="D7" s="23">
        <f>S7</f>
        <v>379147464</v>
      </c>
      <c r="E7" s="24">
        <f>IFERROR(S7/$S$28,"-")</f>
        <v>8.7623640204143399E-2</v>
      </c>
      <c r="F7" s="56">
        <f>_xlfn.IFS(D7&gt;0,RANK(D7,$D$6:$D$27),D7=0,"")</f>
        <v>5</v>
      </c>
      <c r="G7" s="23">
        <f>T7</f>
        <v>390940070</v>
      </c>
      <c r="H7" s="24">
        <f>IFERROR(T7/$T$28,"-")</f>
        <v>0.11055612978300922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379147464</v>
      </c>
      <c r="T7" s="51">
        <v>390940070</v>
      </c>
    </row>
    <row r="8" spans="2:20" ht="18.75" customHeight="1">
      <c r="B8" s="21" t="s">
        <v>7</v>
      </c>
      <c r="C8" s="22"/>
      <c r="D8" s="23">
        <f t="shared" ref="D8:D27" si="1">S8</f>
        <v>75170459</v>
      </c>
      <c r="E8" s="24">
        <f t="shared" ref="E8:E27" si="2">IFERROR(S8/$S$28,"-")</f>
        <v>1.7372420703824918E-2</v>
      </c>
      <c r="F8" s="56">
        <f t="shared" ref="F8:F26" si="3">_xlfn.IFS(D8&gt;0,RANK(D8,$D$6:$D$27),D8=0,"")</f>
        <v>12</v>
      </c>
      <c r="G8" s="23">
        <f t="shared" ref="G8:G27" si="4">T8</f>
        <v>22415858</v>
      </c>
      <c r="H8" s="24">
        <f t="shared" ref="H8:H27" si="5">IFERROR(T8/$T$28,"-")</f>
        <v>6.3391059050189082E-3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75170459</v>
      </c>
      <c r="T8" s="51">
        <v>22415858</v>
      </c>
    </row>
    <row r="9" spans="2:20" ht="18.75" customHeight="1">
      <c r="B9" s="21" t="s">
        <v>1</v>
      </c>
      <c r="C9" s="22"/>
      <c r="D9" s="23">
        <f t="shared" si="1"/>
        <v>89565114</v>
      </c>
      <c r="E9" s="24">
        <f t="shared" si="2"/>
        <v>2.069912651183943E-2</v>
      </c>
      <c r="F9" s="56">
        <f t="shared" si="3"/>
        <v>10</v>
      </c>
      <c r="G9" s="23">
        <f t="shared" si="4"/>
        <v>390382235</v>
      </c>
      <c r="H9" s="24">
        <f t="shared" si="5"/>
        <v>0.11039837650216107</v>
      </c>
      <c r="I9" s="58">
        <f t="shared" si="6"/>
        <v>4</v>
      </c>
      <c r="R9" s="50" t="str">
        <f t="shared" si="0"/>
        <v>Ⅳ．内分泌，栄養及び代謝疾患</v>
      </c>
      <c r="S9" s="51">
        <v>89565114</v>
      </c>
      <c r="T9" s="51">
        <v>390382235</v>
      </c>
    </row>
    <row r="10" spans="2:20" ht="18.75" customHeight="1">
      <c r="B10" s="21" t="s">
        <v>9</v>
      </c>
      <c r="C10" s="22"/>
      <c r="D10" s="23">
        <f t="shared" si="1"/>
        <v>469753506</v>
      </c>
      <c r="E10" s="24">
        <f t="shared" si="2"/>
        <v>0.10856333248315994</v>
      </c>
      <c r="F10" s="56">
        <f t="shared" si="3"/>
        <v>3</v>
      </c>
      <c r="G10" s="23">
        <f t="shared" si="4"/>
        <v>47890670</v>
      </c>
      <c r="H10" s="24">
        <f t="shared" si="5"/>
        <v>1.3543270527155904E-2</v>
      </c>
      <c r="I10" s="58">
        <f t="shared" si="6"/>
        <v>13</v>
      </c>
      <c r="R10" s="50" t="str">
        <f t="shared" si="0"/>
        <v>Ⅴ．精神及び行動の障害</v>
      </c>
      <c r="S10" s="51">
        <v>469753506</v>
      </c>
      <c r="T10" s="51">
        <v>47890670</v>
      </c>
    </row>
    <row r="11" spans="2:20" ht="18.75" customHeight="1">
      <c r="B11" s="21" t="s">
        <v>10</v>
      </c>
      <c r="C11" s="22"/>
      <c r="D11" s="23">
        <f t="shared" si="1"/>
        <v>307425768</v>
      </c>
      <c r="E11" s="24">
        <f t="shared" si="2"/>
        <v>7.1048252836828835E-2</v>
      </c>
      <c r="F11" s="56">
        <f t="shared" si="3"/>
        <v>7</v>
      </c>
      <c r="G11" s="23">
        <f t="shared" si="4"/>
        <v>233660106</v>
      </c>
      <c r="H11" s="24">
        <f t="shared" si="5"/>
        <v>6.6078048750663212E-2</v>
      </c>
      <c r="I11" s="58">
        <f t="shared" si="6"/>
        <v>7</v>
      </c>
      <c r="R11" s="50" t="str">
        <f t="shared" si="0"/>
        <v>Ⅵ．神経系の疾患</v>
      </c>
      <c r="S11" s="51">
        <v>307425768</v>
      </c>
      <c r="T11" s="51">
        <v>233660106</v>
      </c>
    </row>
    <row r="12" spans="2:20" ht="18.75" customHeight="1">
      <c r="B12" s="21" t="s">
        <v>11</v>
      </c>
      <c r="C12" s="22"/>
      <c r="D12" s="23">
        <f t="shared" si="1"/>
        <v>37348223</v>
      </c>
      <c r="E12" s="24">
        <f t="shared" si="2"/>
        <v>8.6314364861902731E-3</v>
      </c>
      <c r="F12" s="56">
        <f t="shared" si="3"/>
        <v>16</v>
      </c>
      <c r="G12" s="23">
        <f t="shared" si="4"/>
        <v>229022600</v>
      </c>
      <c r="H12" s="24">
        <f t="shared" si="5"/>
        <v>6.4766582481151663E-2</v>
      </c>
      <c r="I12" s="58">
        <f t="shared" si="6"/>
        <v>8</v>
      </c>
      <c r="R12" s="50" t="str">
        <f t="shared" si="0"/>
        <v>Ⅶ．眼及び付属器の疾患</v>
      </c>
      <c r="S12" s="51">
        <v>37348223</v>
      </c>
      <c r="T12" s="51">
        <v>229022600</v>
      </c>
    </row>
    <row r="13" spans="2:20" ht="18.75" customHeight="1">
      <c r="B13" s="21" t="s">
        <v>12</v>
      </c>
      <c r="C13" s="22"/>
      <c r="D13" s="23">
        <f t="shared" si="1"/>
        <v>10029290</v>
      </c>
      <c r="E13" s="24">
        <f t="shared" si="2"/>
        <v>2.3178393155835887E-3</v>
      </c>
      <c r="F13" s="56">
        <f t="shared" si="3"/>
        <v>18</v>
      </c>
      <c r="G13" s="23">
        <f t="shared" si="4"/>
        <v>20659172</v>
      </c>
      <c r="H13" s="24">
        <f t="shared" si="5"/>
        <v>5.8423228420701667E-3</v>
      </c>
      <c r="I13" s="58">
        <f t="shared" si="6"/>
        <v>16</v>
      </c>
      <c r="R13" s="50" t="str">
        <f t="shared" si="0"/>
        <v>Ⅷ．耳及び乳様突起の疾患</v>
      </c>
      <c r="S13" s="51">
        <v>10029290</v>
      </c>
      <c r="T13" s="51">
        <v>20659172</v>
      </c>
    </row>
    <row r="14" spans="2:20" ht="18.75" customHeight="1">
      <c r="B14" s="21" t="s">
        <v>13</v>
      </c>
      <c r="C14" s="22"/>
      <c r="D14" s="23">
        <f t="shared" si="1"/>
        <v>878322574</v>
      </c>
      <c r="E14" s="24">
        <f t="shared" si="2"/>
        <v>0.2029865118848668</v>
      </c>
      <c r="F14" s="56">
        <f t="shared" si="3"/>
        <v>1</v>
      </c>
      <c r="G14" s="23">
        <f t="shared" si="4"/>
        <v>626040609</v>
      </c>
      <c r="H14" s="24">
        <f t="shared" si="5"/>
        <v>0.17704152664125253</v>
      </c>
      <c r="I14" s="58">
        <f t="shared" si="6"/>
        <v>1</v>
      </c>
      <c r="R14" s="50" t="str">
        <f t="shared" si="0"/>
        <v>Ⅸ．循環器系の疾患</v>
      </c>
      <c r="S14" s="51">
        <v>878322574</v>
      </c>
      <c r="T14" s="51">
        <v>626040609</v>
      </c>
    </row>
    <row r="15" spans="2:20" ht="18.75" customHeight="1">
      <c r="B15" s="21" t="s">
        <v>2</v>
      </c>
      <c r="C15" s="22"/>
      <c r="D15" s="23">
        <f t="shared" si="1"/>
        <v>319227321</v>
      </c>
      <c r="E15" s="24">
        <f t="shared" si="2"/>
        <v>7.3775674571402619E-2</v>
      </c>
      <c r="F15" s="56">
        <f t="shared" si="3"/>
        <v>6</v>
      </c>
      <c r="G15" s="23">
        <f t="shared" si="4"/>
        <v>180869656</v>
      </c>
      <c r="H15" s="24">
        <f t="shared" si="5"/>
        <v>5.114914202206039E-2</v>
      </c>
      <c r="I15" s="58">
        <f t="shared" si="6"/>
        <v>9</v>
      </c>
      <c r="R15" s="50" t="str">
        <f t="shared" si="0"/>
        <v>Ⅹ．呼吸器系の疾患</v>
      </c>
      <c r="S15" s="51">
        <v>319227321</v>
      </c>
      <c r="T15" s="51">
        <v>180869656</v>
      </c>
    </row>
    <row r="16" spans="2:20" ht="18.75" customHeight="1">
      <c r="B16" s="21" t="s">
        <v>15</v>
      </c>
      <c r="C16" s="22" t="s">
        <v>3</v>
      </c>
      <c r="D16" s="23">
        <f t="shared" si="1"/>
        <v>243129224</v>
      </c>
      <c r="E16" s="24">
        <f t="shared" si="2"/>
        <v>5.6188870214594351E-2</v>
      </c>
      <c r="F16" s="56">
        <f t="shared" si="3"/>
        <v>8</v>
      </c>
      <c r="G16" s="23">
        <f t="shared" si="4"/>
        <v>306821537</v>
      </c>
      <c r="H16" s="24">
        <f t="shared" si="5"/>
        <v>8.6767779175960055E-2</v>
      </c>
      <c r="I16" s="58">
        <f t="shared" si="6"/>
        <v>6</v>
      </c>
      <c r="R16" s="50" t="str">
        <f t="shared" si="0"/>
        <v>ⅩⅠ．消化器系の疾患</v>
      </c>
      <c r="S16" s="51">
        <v>243129224</v>
      </c>
      <c r="T16" s="51">
        <v>306821537</v>
      </c>
    </row>
    <row r="17" spans="2:20" ht="18.75" customHeight="1">
      <c r="B17" s="21" t="s">
        <v>17</v>
      </c>
      <c r="C17" s="22"/>
      <c r="D17" s="23">
        <f t="shared" si="1"/>
        <v>31005507</v>
      </c>
      <c r="E17" s="24">
        <f t="shared" si="2"/>
        <v>7.1655902984360973E-3</v>
      </c>
      <c r="F17" s="56">
        <f t="shared" si="3"/>
        <v>17</v>
      </c>
      <c r="G17" s="23">
        <f t="shared" si="4"/>
        <v>75916295</v>
      </c>
      <c r="H17" s="24">
        <f t="shared" si="5"/>
        <v>2.1468793829870686E-2</v>
      </c>
      <c r="I17" s="58">
        <f t="shared" si="6"/>
        <v>10</v>
      </c>
      <c r="R17" s="50" t="str">
        <f t="shared" si="0"/>
        <v>ⅩⅡ．皮膚及び皮下組織の疾患</v>
      </c>
      <c r="S17" s="51">
        <v>31005507</v>
      </c>
      <c r="T17" s="51">
        <v>75916295</v>
      </c>
    </row>
    <row r="18" spans="2:20" ht="18.75" customHeight="1">
      <c r="B18" s="21" t="s">
        <v>18</v>
      </c>
      <c r="C18" s="22"/>
      <c r="D18" s="23">
        <f t="shared" si="1"/>
        <v>614274660</v>
      </c>
      <c r="E18" s="24">
        <f t="shared" si="2"/>
        <v>0.14196318558090767</v>
      </c>
      <c r="F18" s="56">
        <f t="shared" si="3"/>
        <v>2</v>
      </c>
      <c r="G18" s="23">
        <f t="shared" si="4"/>
        <v>456572135</v>
      </c>
      <c r="H18" s="24">
        <f t="shared" si="5"/>
        <v>0.12911658866886069</v>
      </c>
      <c r="I18" s="58">
        <f t="shared" si="6"/>
        <v>2</v>
      </c>
      <c r="R18" s="50" t="str">
        <f t="shared" si="0"/>
        <v>ⅩⅢ．筋骨格系及び結合組織の疾患</v>
      </c>
      <c r="S18" s="51">
        <v>614274660</v>
      </c>
      <c r="T18" s="51">
        <v>456572135</v>
      </c>
    </row>
    <row r="19" spans="2:20" ht="18.75" customHeight="1">
      <c r="B19" s="21" t="s">
        <v>19</v>
      </c>
      <c r="C19" s="22"/>
      <c r="D19" s="23">
        <f t="shared" si="1"/>
        <v>187677190</v>
      </c>
      <c r="E19" s="24">
        <f t="shared" si="2"/>
        <v>4.3373515933854849E-2</v>
      </c>
      <c r="F19" s="56">
        <f t="shared" si="3"/>
        <v>9</v>
      </c>
      <c r="G19" s="23">
        <f t="shared" si="4"/>
        <v>357502764</v>
      </c>
      <c r="H19" s="24">
        <f t="shared" si="5"/>
        <v>0.10110020693086927</v>
      </c>
      <c r="I19" s="58">
        <f t="shared" si="6"/>
        <v>5</v>
      </c>
      <c r="R19" s="50" t="str">
        <f t="shared" si="0"/>
        <v>ⅩⅣ．腎尿路生殖器系の疾患</v>
      </c>
      <c r="S19" s="51">
        <v>187677190</v>
      </c>
      <c r="T19" s="51">
        <v>357502764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16840</v>
      </c>
      <c r="H20" s="24">
        <f t="shared" si="5"/>
        <v>4.7622778231606574E-6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16840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3902</v>
      </c>
      <c r="H21" s="24">
        <f t="shared" si="5"/>
        <v>1.1034684124686988E-6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3902</v>
      </c>
    </row>
    <row r="22" spans="2:20" ht="18.75" customHeight="1">
      <c r="B22" s="21" t="s">
        <v>23</v>
      </c>
      <c r="C22" s="22"/>
      <c r="D22" s="23">
        <f t="shared" si="1"/>
        <v>2166721</v>
      </c>
      <c r="E22" s="24">
        <f t="shared" si="2"/>
        <v>5.0074443153010713E-4</v>
      </c>
      <c r="F22" s="56">
        <f t="shared" si="3"/>
        <v>19</v>
      </c>
      <c r="G22" s="23">
        <f t="shared" si="4"/>
        <v>937027</v>
      </c>
      <c r="H22" s="24">
        <f t="shared" si="5"/>
        <v>2.6498710818306185E-4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2166721</v>
      </c>
      <c r="T22" s="51">
        <v>937027</v>
      </c>
    </row>
    <row r="23" spans="2:20" ht="18.75" customHeight="1">
      <c r="B23" s="21" t="s">
        <v>24</v>
      </c>
      <c r="C23" s="22"/>
      <c r="D23" s="23">
        <f t="shared" si="1"/>
        <v>76387384</v>
      </c>
      <c r="E23" s="24">
        <f t="shared" si="2"/>
        <v>1.7653660613042476E-2</v>
      </c>
      <c r="F23" s="56">
        <f t="shared" si="3"/>
        <v>11</v>
      </c>
      <c r="G23" s="23">
        <f t="shared" si="4"/>
        <v>63324180</v>
      </c>
      <c r="H23" s="24">
        <f t="shared" si="5"/>
        <v>1.7907799173624325E-2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76387384</v>
      </c>
      <c r="T23" s="51">
        <v>63324180</v>
      </c>
    </row>
    <row r="24" spans="2:20" ht="18.75" customHeight="1">
      <c r="B24" s="21" t="s">
        <v>25</v>
      </c>
      <c r="C24" s="22"/>
      <c r="D24" s="23">
        <f t="shared" si="1"/>
        <v>461106479</v>
      </c>
      <c r="E24" s="24">
        <f t="shared" si="2"/>
        <v>0.10656494384911777</v>
      </c>
      <c r="F24" s="56">
        <f t="shared" si="3"/>
        <v>4</v>
      </c>
      <c r="G24" s="23">
        <f t="shared" si="4"/>
        <v>46696818</v>
      </c>
      <c r="H24" s="24">
        <f t="shared" si="5"/>
        <v>1.3205654440235713E-2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461106479</v>
      </c>
      <c r="T24" s="51">
        <v>46696818</v>
      </c>
    </row>
    <row r="25" spans="2:20" ht="18.75" customHeight="1">
      <c r="B25" s="21" t="s">
        <v>26</v>
      </c>
      <c r="C25" s="22"/>
      <c r="D25" s="23">
        <f t="shared" si="1"/>
        <v>43439741</v>
      </c>
      <c r="E25" s="24">
        <f t="shared" si="2"/>
        <v>1.0039229052960714E-2</v>
      </c>
      <c r="F25" s="56">
        <f t="shared" si="3"/>
        <v>15</v>
      </c>
      <c r="G25" s="23">
        <f t="shared" si="4"/>
        <v>10860872</v>
      </c>
      <c r="H25" s="24">
        <f t="shared" si="5"/>
        <v>3.071406761626279E-3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43439741</v>
      </c>
      <c r="T25" s="51">
        <v>10860872</v>
      </c>
    </row>
    <row r="26" spans="2:20" ht="18.75" customHeight="1">
      <c r="B26" s="21" t="s">
        <v>27</v>
      </c>
      <c r="C26" s="22"/>
      <c r="D26" s="23">
        <f t="shared" si="1"/>
        <v>55064361</v>
      </c>
      <c r="E26" s="24">
        <f t="shared" si="2"/>
        <v>1.2725760329324175E-2</v>
      </c>
      <c r="F26" s="56">
        <f t="shared" si="3"/>
        <v>13</v>
      </c>
      <c r="G26" s="23">
        <f t="shared" si="4"/>
        <v>5239749</v>
      </c>
      <c r="H26" s="24">
        <f t="shared" si="5"/>
        <v>1.4817779371513202E-3</v>
      </c>
      <c r="I26" s="58">
        <f t="shared" si="6"/>
        <v>18</v>
      </c>
      <c r="R26" s="50" t="str">
        <f t="shared" si="0"/>
        <v>ⅩⅩⅡ．特殊目的用コード</v>
      </c>
      <c r="S26" s="51">
        <v>55064361</v>
      </c>
      <c r="T26" s="51">
        <v>5239749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1742945</v>
      </c>
      <c r="H27" s="24">
        <f t="shared" si="5"/>
        <v>4.9289716867510411E-4</v>
      </c>
      <c r="I27" s="58">
        <f t="shared" si="6"/>
        <v>19</v>
      </c>
      <c r="R27" s="50" t="str">
        <f t="shared" si="0"/>
        <v>分類外</v>
      </c>
      <c r="S27" s="51">
        <v>0</v>
      </c>
      <c r="T27" s="51">
        <v>1742945</v>
      </c>
    </row>
    <row r="28" spans="2:20" ht="18.75" customHeight="1" thickTop="1">
      <c r="B28" s="27" t="s">
        <v>29</v>
      </c>
      <c r="C28" s="28"/>
      <c r="D28" s="29">
        <f>S28</f>
        <v>4326999690</v>
      </c>
      <c r="E28" s="30"/>
      <c r="F28" s="31"/>
      <c r="G28" s="29">
        <f>T28</f>
        <v>3536122970</v>
      </c>
      <c r="H28" s="30"/>
      <c r="I28" s="32"/>
      <c r="R28" s="52" t="s">
        <v>130</v>
      </c>
      <c r="S28" s="53">
        <f>SUM(S6:S27)</f>
        <v>4326999690</v>
      </c>
      <c r="T28" s="53">
        <f>SUM(T6:T27)</f>
        <v>3536122970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1" priority="1" stopIfTrue="1" operator="equal">
      <formula>0</formula>
    </cfRule>
    <cfRule type="expression" dxfId="70" priority="2" stopIfTrue="1">
      <formula>$F6&lt;=5</formula>
    </cfRule>
  </conditionalFormatting>
  <conditionalFormatting sqref="G6:I27">
    <cfRule type="cellIs" dxfId="69" priority="3" stopIfTrue="1" operator="equal">
      <formula>0</formula>
    </cfRule>
    <cfRule type="expression" dxfId="6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976D-AC61-469C-AF07-7F98C011DEF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89394002</v>
      </c>
      <c r="E6" s="20">
        <f>IFERROR(S6/$S$28,"-")</f>
        <v>2.2297304495297265E-2</v>
      </c>
      <c r="F6" s="55">
        <f>_xlfn.IFS(D6&gt;0,RANK(D6,$D$6:$D$27),D6=0,"")</f>
        <v>10</v>
      </c>
      <c r="G6" s="19">
        <f>T6</f>
        <v>78023459</v>
      </c>
      <c r="H6" s="20">
        <f>IFERROR(T6/$T$28,"-")</f>
        <v>1.8988712805874081E-2</v>
      </c>
      <c r="I6" s="57">
        <f>_xlfn.IFS(G6&gt;0,RANK(G6,$G$6:$G$27),G6=0,"")</f>
        <v>11</v>
      </c>
      <c r="R6" s="50" t="str">
        <f>B6</f>
        <v>Ⅰ．感染症及び寄生虫症</v>
      </c>
      <c r="S6" s="51">
        <v>89394002</v>
      </c>
      <c r="T6" s="51">
        <v>78023459</v>
      </c>
    </row>
    <row r="7" spans="2:20" ht="18.75" customHeight="1">
      <c r="B7" s="21" t="s">
        <v>6</v>
      </c>
      <c r="C7" s="22"/>
      <c r="D7" s="23">
        <f>S7</f>
        <v>544671704</v>
      </c>
      <c r="E7" s="24">
        <f>IFERROR(S7/$S$28,"-")</f>
        <v>0.13585599215102173</v>
      </c>
      <c r="F7" s="56">
        <f>_xlfn.IFS(D7&gt;0,RANK(D7,$D$6:$D$27),D7=0,"")</f>
        <v>2</v>
      </c>
      <c r="G7" s="23">
        <f>T7</f>
        <v>436942940</v>
      </c>
      <c r="H7" s="24">
        <f>IFERROR(T7/$T$28,"-")</f>
        <v>0.10633960742773875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544671704</v>
      </c>
      <c r="T7" s="51">
        <v>436942940</v>
      </c>
    </row>
    <row r="8" spans="2:20" ht="18.75" customHeight="1">
      <c r="B8" s="21" t="s">
        <v>7</v>
      </c>
      <c r="C8" s="22"/>
      <c r="D8" s="23">
        <f t="shared" ref="D8:D27" si="1">S8</f>
        <v>85938830</v>
      </c>
      <c r="E8" s="24">
        <f t="shared" ref="E8:E27" si="2">IFERROR(S8/$S$28,"-")</f>
        <v>2.1435490274611349E-2</v>
      </c>
      <c r="F8" s="56">
        <f t="shared" ref="F8:F27" si="3">_xlfn.IFS(D8&gt;0,RANK(D8,$D$6:$D$27),D8=0,"")</f>
        <v>12</v>
      </c>
      <c r="G8" s="23">
        <f t="shared" ref="G8:G27" si="4">T8</f>
        <v>17344480</v>
      </c>
      <c r="H8" s="24">
        <f t="shared" ref="H8:H27" si="5">IFERROR(T8/$T$28,"-")</f>
        <v>4.2211580171961725E-3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85938830</v>
      </c>
      <c r="T8" s="51">
        <v>17344480</v>
      </c>
    </row>
    <row r="9" spans="2:20" ht="18.75" customHeight="1">
      <c r="B9" s="21" t="s">
        <v>1</v>
      </c>
      <c r="C9" s="22"/>
      <c r="D9" s="23">
        <f t="shared" si="1"/>
        <v>67645394</v>
      </c>
      <c r="E9" s="24">
        <f t="shared" si="2"/>
        <v>1.6872607937637188E-2</v>
      </c>
      <c r="F9" s="56">
        <f t="shared" si="3"/>
        <v>13</v>
      </c>
      <c r="G9" s="23">
        <f t="shared" si="4"/>
        <v>476091254</v>
      </c>
      <c r="H9" s="24">
        <f t="shared" si="5"/>
        <v>0.11586720465180157</v>
      </c>
      <c r="I9" s="58">
        <f t="shared" si="6"/>
        <v>2</v>
      </c>
      <c r="R9" s="50" t="str">
        <f t="shared" si="0"/>
        <v>Ⅳ．内分泌，栄養及び代謝疾患</v>
      </c>
      <c r="S9" s="51">
        <v>67645394</v>
      </c>
      <c r="T9" s="51">
        <v>476091254</v>
      </c>
    </row>
    <row r="10" spans="2:20" ht="18.75" customHeight="1">
      <c r="B10" s="21" t="s">
        <v>9</v>
      </c>
      <c r="C10" s="22"/>
      <c r="D10" s="23">
        <f t="shared" si="1"/>
        <v>115696626</v>
      </c>
      <c r="E10" s="24">
        <f t="shared" si="2"/>
        <v>2.8857896964949916E-2</v>
      </c>
      <c r="F10" s="56">
        <f t="shared" si="3"/>
        <v>9</v>
      </c>
      <c r="G10" s="23">
        <f t="shared" si="4"/>
        <v>71942627</v>
      </c>
      <c r="H10" s="24">
        <f t="shared" si="5"/>
        <v>1.7508809531286255E-2</v>
      </c>
      <c r="I10" s="58">
        <f t="shared" si="6"/>
        <v>13</v>
      </c>
      <c r="R10" s="50" t="str">
        <f t="shared" si="0"/>
        <v>Ⅴ．精神及び行動の障害</v>
      </c>
      <c r="S10" s="51">
        <v>115696626</v>
      </c>
      <c r="T10" s="51">
        <v>71942627</v>
      </c>
    </row>
    <row r="11" spans="2:20" ht="18.75" customHeight="1">
      <c r="B11" s="21" t="s">
        <v>10</v>
      </c>
      <c r="C11" s="22"/>
      <c r="D11" s="23">
        <f t="shared" si="1"/>
        <v>212244174</v>
      </c>
      <c r="E11" s="24">
        <f t="shared" si="2"/>
        <v>5.2939491119671042E-2</v>
      </c>
      <c r="F11" s="56">
        <f t="shared" si="3"/>
        <v>8</v>
      </c>
      <c r="G11" s="23">
        <f t="shared" si="4"/>
        <v>284256323</v>
      </c>
      <c r="H11" s="24">
        <f t="shared" si="5"/>
        <v>6.9179984454429008E-2</v>
      </c>
      <c r="I11" s="58">
        <f t="shared" si="6"/>
        <v>7</v>
      </c>
      <c r="R11" s="50" t="str">
        <f t="shared" si="0"/>
        <v>Ⅵ．神経系の疾患</v>
      </c>
      <c r="S11" s="51">
        <v>212244174</v>
      </c>
      <c r="T11" s="51">
        <v>284256323</v>
      </c>
    </row>
    <row r="12" spans="2:20" ht="18.75" customHeight="1">
      <c r="B12" s="21" t="s">
        <v>11</v>
      </c>
      <c r="C12" s="22"/>
      <c r="D12" s="23">
        <f t="shared" si="1"/>
        <v>62019342</v>
      </c>
      <c r="E12" s="24">
        <f t="shared" si="2"/>
        <v>1.5469316981378444E-2</v>
      </c>
      <c r="F12" s="56">
        <f t="shared" si="3"/>
        <v>15</v>
      </c>
      <c r="G12" s="23">
        <f t="shared" si="4"/>
        <v>263778349</v>
      </c>
      <c r="H12" s="24">
        <f t="shared" si="5"/>
        <v>6.4196222235784528E-2</v>
      </c>
      <c r="I12" s="58">
        <f t="shared" si="6"/>
        <v>8</v>
      </c>
      <c r="R12" s="50" t="str">
        <f t="shared" si="0"/>
        <v>Ⅶ．眼及び付属器の疾患</v>
      </c>
      <c r="S12" s="51">
        <v>62019342</v>
      </c>
      <c r="T12" s="51">
        <v>263778349</v>
      </c>
    </row>
    <row r="13" spans="2:20" ht="18.75" customHeight="1">
      <c r="B13" s="21" t="s">
        <v>12</v>
      </c>
      <c r="C13" s="22"/>
      <c r="D13" s="23">
        <f t="shared" si="1"/>
        <v>6824566</v>
      </c>
      <c r="E13" s="24">
        <f t="shared" si="2"/>
        <v>1.7022330664897729E-3</v>
      </c>
      <c r="F13" s="56">
        <f t="shared" si="3"/>
        <v>18</v>
      </c>
      <c r="G13" s="23">
        <f t="shared" si="4"/>
        <v>16570795</v>
      </c>
      <c r="H13" s="24">
        <f t="shared" si="5"/>
        <v>4.0328648749091492E-3</v>
      </c>
      <c r="I13" s="58">
        <f t="shared" si="6"/>
        <v>16</v>
      </c>
      <c r="R13" s="50" t="str">
        <f t="shared" si="0"/>
        <v>Ⅷ．耳及び乳様突起の疾患</v>
      </c>
      <c r="S13" s="51">
        <v>6824566</v>
      </c>
      <c r="T13" s="51">
        <v>16570795</v>
      </c>
    </row>
    <row r="14" spans="2:20" ht="18.75" customHeight="1">
      <c r="B14" s="21" t="s">
        <v>13</v>
      </c>
      <c r="C14" s="22"/>
      <c r="D14" s="23">
        <f t="shared" si="1"/>
        <v>856722613</v>
      </c>
      <c r="E14" s="24">
        <f t="shared" si="2"/>
        <v>0.21369000763684035</v>
      </c>
      <c r="F14" s="56">
        <f t="shared" si="3"/>
        <v>1</v>
      </c>
      <c r="G14" s="23">
        <f t="shared" si="4"/>
        <v>701902926</v>
      </c>
      <c r="H14" s="24">
        <f t="shared" si="5"/>
        <v>0.17082340683481728</v>
      </c>
      <c r="I14" s="58">
        <f t="shared" si="6"/>
        <v>1</v>
      </c>
      <c r="R14" s="50" t="str">
        <f t="shared" si="0"/>
        <v>Ⅸ．循環器系の疾患</v>
      </c>
      <c r="S14" s="51">
        <v>856722613</v>
      </c>
      <c r="T14" s="51">
        <v>701902926</v>
      </c>
    </row>
    <row r="15" spans="2:20" ht="18.75" customHeight="1">
      <c r="B15" s="21" t="s">
        <v>2</v>
      </c>
      <c r="C15" s="22"/>
      <c r="D15" s="23">
        <f t="shared" si="1"/>
        <v>353649519</v>
      </c>
      <c r="E15" s="24">
        <f t="shared" si="2"/>
        <v>8.8209844434064114E-2</v>
      </c>
      <c r="F15" s="56">
        <f t="shared" si="3"/>
        <v>5</v>
      </c>
      <c r="G15" s="23">
        <f t="shared" si="4"/>
        <v>200230552</v>
      </c>
      <c r="H15" s="24">
        <f t="shared" si="5"/>
        <v>4.8730477930869945E-2</v>
      </c>
      <c r="I15" s="58">
        <f t="shared" si="6"/>
        <v>9</v>
      </c>
      <c r="R15" s="50" t="str">
        <f t="shared" si="0"/>
        <v>Ⅹ．呼吸器系の疾患</v>
      </c>
      <c r="S15" s="51">
        <v>353649519</v>
      </c>
      <c r="T15" s="51">
        <v>200230552</v>
      </c>
    </row>
    <row r="16" spans="2:20" ht="18.75" customHeight="1">
      <c r="B16" s="21" t="s">
        <v>15</v>
      </c>
      <c r="C16" s="22" t="s">
        <v>3</v>
      </c>
      <c r="D16" s="23">
        <f t="shared" si="1"/>
        <v>303636448</v>
      </c>
      <c r="E16" s="24">
        <f t="shared" si="2"/>
        <v>7.5735219203258125E-2</v>
      </c>
      <c r="F16" s="56">
        <f t="shared" si="3"/>
        <v>6</v>
      </c>
      <c r="G16" s="23">
        <f t="shared" si="4"/>
        <v>377012621</v>
      </c>
      <c r="H16" s="24">
        <f t="shared" si="5"/>
        <v>9.1754255401043566E-2</v>
      </c>
      <c r="I16" s="58">
        <f t="shared" si="6"/>
        <v>6</v>
      </c>
      <c r="R16" s="50" t="str">
        <f t="shared" si="0"/>
        <v>ⅩⅠ．消化器系の疾患</v>
      </c>
      <c r="S16" s="51">
        <v>303636448</v>
      </c>
      <c r="T16" s="51">
        <v>377012621</v>
      </c>
    </row>
    <row r="17" spans="2:20" ht="18.75" customHeight="1">
      <c r="B17" s="21" t="s">
        <v>17</v>
      </c>
      <c r="C17" s="22"/>
      <c r="D17" s="23">
        <f t="shared" si="1"/>
        <v>66983690</v>
      </c>
      <c r="E17" s="24">
        <f t="shared" si="2"/>
        <v>1.670756089596032E-2</v>
      </c>
      <c r="F17" s="56">
        <f t="shared" si="3"/>
        <v>14</v>
      </c>
      <c r="G17" s="23">
        <f t="shared" si="4"/>
        <v>92963240</v>
      </c>
      <c r="H17" s="24">
        <f t="shared" si="5"/>
        <v>2.2624634801996481E-2</v>
      </c>
      <c r="I17" s="58">
        <f t="shared" si="6"/>
        <v>10</v>
      </c>
      <c r="R17" s="50" t="str">
        <f t="shared" si="0"/>
        <v>ⅩⅡ．皮膚及び皮下組織の疾患</v>
      </c>
      <c r="S17" s="51">
        <v>66983690</v>
      </c>
      <c r="T17" s="51">
        <v>92963240</v>
      </c>
    </row>
    <row r="18" spans="2:20" ht="18.75" customHeight="1">
      <c r="B18" s="21" t="s">
        <v>18</v>
      </c>
      <c r="C18" s="22"/>
      <c r="D18" s="23">
        <f t="shared" si="1"/>
        <v>458252187</v>
      </c>
      <c r="E18" s="24">
        <f t="shared" si="2"/>
        <v>0.11430060541617662</v>
      </c>
      <c r="F18" s="56">
        <f t="shared" si="3"/>
        <v>3</v>
      </c>
      <c r="G18" s="23">
        <f t="shared" si="4"/>
        <v>472875741</v>
      </c>
      <c r="H18" s="24">
        <f t="shared" si="5"/>
        <v>0.1150846393353811</v>
      </c>
      <c r="I18" s="58">
        <f t="shared" si="6"/>
        <v>3</v>
      </c>
      <c r="R18" s="50" t="str">
        <f t="shared" si="0"/>
        <v>ⅩⅢ．筋骨格系及び結合組織の疾患</v>
      </c>
      <c r="S18" s="51">
        <v>458252187</v>
      </c>
      <c r="T18" s="51">
        <v>472875741</v>
      </c>
    </row>
    <row r="19" spans="2:20" ht="18.75" customHeight="1">
      <c r="B19" s="21" t="s">
        <v>19</v>
      </c>
      <c r="C19" s="22"/>
      <c r="D19" s="23">
        <f t="shared" si="1"/>
        <v>250087178</v>
      </c>
      <c r="E19" s="24">
        <f t="shared" si="2"/>
        <v>6.2378569405983277E-2</v>
      </c>
      <c r="F19" s="56">
        <f t="shared" si="3"/>
        <v>7</v>
      </c>
      <c r="G19" s="23">
        <f t="shared" si="4"/>
        <v>454823132</v>
      </c>
      <c r="H19" s="24">
        <f t="shared" si="5"/>
        <v>0.11069114266026268</v>
      </c>
      <c r="I19" s="58">
        <f t="shared" si="6"/>
        <v>4</v>
      </c>
      <c r="R19" s="50" t="str">
        <f t="shared" si="0"/>
        <v>ⅩⅣ．腎尿路生殖器系の疾患</v>
      </c>
      <c r="S19" s="51">
        <v>250087178</v>
      </c>
      <c r="T19" s="51">
        <v>454823132</v>
      </c>
    </row>
    <row r="20" spans="2:20" ht="18.75" customHeight="1">
      <c r="B20" s="21" t="s">
        <v>20</v>
      </c>
      <c r="C20" s="22" t="s">
        <v>3</v>
      </c>
      <c r="D20" s="23">
        <f t="shared" si="1"/>
        <v>2764</v>
      </c>
      <c r="E20" s="24">
        <f t="shared" si="2"/>
        <v>6.8941705535234501E-7</v>
      </c>
      <c r="F20" s="56">
        <f t="shared" si="3"/>
        <v>21</v>
      </c>
      <c r="G20" s="23">
        <f t="shared" si="4"/>
        <v>16466</v>
      </c>
      <c r="H20" s="24">
        <f t="shared" si="5"/>
        <v>4.0073607229015899E-6</v>
      </c>
      <c r="I20" s="58">
        <f t="shared" si="6"/>
        <v>22</v>
      </c>
      <c r="R20" s="50" t="str">
        <f t="shared" si="0"/>
        <v>ⅩⅤ．妊娠，分娩及び産じょく</v>
      </c>
      <c r="S20" s="51">
        <v>2764</v>
      </c>
      <c r="T20" s="51">
        <v>16466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25677</v>
      </c>
      <c r="H21" s="24">
        <f t="shared" si="5"/>
        <v>6.2490587441967771E-6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25677</v>
      </c>
    </row>
    <row r="22" spans="2:20" ht="18.75" customHeight="1">
      <c r="B22" s="21" t="s">
        <v>23</v>
      </c>
      <c r="C22" s="22"/>
      <c r="D22" s="23">
        <f t="shared" si="1"/>
        <v>1763367</v>
      </c>
      <c r="E22" s="24">
        <f t="shared" si="2"/>
        <v>4.398318685403396E-4</v>
      </c>
      <c r="F22" s="56">
        <f t="shared" si="3"/>
        <v>19</v>
      </c>
      <c r="G22" s="23">
        <f t="shared" si="4"/>
        <v>1014995</v>
      </c>
      <c r="H22" s="24">
        <f t="shared" si="5"/>
        <v>2.4702120107746262E-4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1763367</v>
      </c>
      <c r="T22" s="51">
        <v>1014995</v>
      </c>
    </row>
    <row r="23" spans="2:20" ht="18.75" customHeight="1">
      <c r="B23" s="21" t="s">
        <v>24</v>
      </c>
      <c r="C23" s="22"/>
      <c r="D23" s="23">
        <f t="shared" si="1"/>
        <v>87175468</v>
      </c>
      <c r="E23" s="24">
        <f t="shared" si="2"/>
        <v>2.1743941551202094E-2</v>
      </c>
      <c r="F23" s="56">
        <f t="shared" si="3"/>
        <v>11</v>
      </c>
      <c r="G23" s="23">
        <f t="shared" si="4"/>
        <v>77286647</v>
      </c>
      <c r="H23" s="24">
        <f t="shared" si="5"/>
        <v>1.8809393513455609E-2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87175468</v>
      </c>
      <c r="T23" s="51">
        <v>77286647</v>
      </c>
    </row>
    <row r="24" spans="2:20" ht="18.75" customHeight="1">
      <c r="B24" s="21" t="s">
        <v>25</v>
      </c>
      <c r="C24" s="22"/>
      <c r="D24" s="23">
        <f t="shared" si="1"/>
        <v>394276078</v>
      </c>
      <c r="E24" s="24">
        <f t="shared" si="2"/>
        <v>9.8343217326567117E-2</v>
      </c>
      <c r="F24" s="56">
        <f t="shared" si="3"/>
        <v>4</v>
      </c>
      <c r="G24" s="23">
        <f t="shared" si="4"/>
        <v>66032760</v>
      </c>
      <c r="H24" s="24">
        <f t="shared" si="5"/>
        <v>1.6070514323380736E-2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394276078</v>
      </c>
      <c r="T24" s="51">
        <v>66032760</v>
      </c>
    </row>
    <row r="25" spans="2:20" ht="18.75" customHeight="1">
      <c r="B25" s="21" t="s">
        <v>26</v>
      </c>
      <c r="C25" s="22"/>
      <c r="D25" s="23">
        <f t="shared" si="1"/>
        <v>23374921</v>
      </c>
      <c r="E25" s="24">
        <f t="shared" si="2"/>
        <v>5.8303434171178342E-3</v>
      </c>
      <c r="F25" s="56">
        <f t="shared" si="3"/>
        <v>17</v>
      </c>
      <c r="G25" s="23">
        <f t="shared" si="4"/>
        <v>10066732</v>
      </c>
      <c r="H25" s="24">
        <f t="shared" si="5"/>
        <v>2.4499590929659039E-3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23374921</v>
      </c>
      <c r="T25" s="51">
        <v>10066732</v>
      </c>
    </row>
    <row r="26" spans="2:20" ht="18.75" customHeight="1">
      <c r="B26" s="21" t="s">
        <v>27</v>
      </c>
      <c r="C26" s="22"/>
      <c r="D26" s="23">
        <f t="shared" si="1"/>
        <v>28796592</v>
      </c>
      <c r="E26" s="24">
        <f t="shared" si="2"/>
        <v>7.1826561725119023E-3</v>
      </c>
      <c r="F26" s="56">
        <f t="shared" si="3"/>
        <v>16</v>
      </c>
      <c r="G26" s="23">
        <f t="shared" si="4"/>
        <v>9407922</v>
      </c>
      <c r="H26" s="24">
        <f t="shared" si="5"/>
        <v>2.2896232908369836E-3</v>
      </c>
      <c r="I26" s="58">
        <f t="shared" si="6"/>
        <v>18</v>
      </c>
      <c r="R26" s="50" t="str">
        <f t="shared" si="0"/>
        <v>ⅩⅩⅡ．特殊目的用コード</v>
      </c>
      <c r="S26" s="51">
        <v>28796592</v>
      </c>
      <c r="T26" s="51">
        <v>9407922</v>
      </c>
    </row>
    <row r="27" spans="2:20" ht="18.75" customHeight="1" thickBot="1">
      <c r="B27" s="25" t="s">
        <v>28</v>
      </c>
      <c r="C27" s="26"/>
      <c r="D27" s="23">
        <f t="shared" si="1"/>
        <v>28787</v>
      </c>
      <c r="E27" s="24">
        <f t="shared" si="2"/>
        <v>7.180263665856714E-6</v>
      </c>
      <c r="F27" s="56">
        <f t="shared" si="3"/>
        <v>20</v>
      </c>
      <c r="G27" s="23">
        <f t="shared" si="4"/>
        <v>329172</v>
      </c>
      <c r="H27" s="24">
        <f t="shared" si="5"/>
        <v>8.0111195425662719E-5</v>
      </c>
      <c r="I27" s="58">
        <f t="shared" si="6"/>
        <v>20</v>
      </c>
      <c r="R27" s="50" t="str">
        <f t="shared" si="0"/>
        <v>分類外</v>
      </c>
      <c r="S27" s="51">
        <v>28787</v>
      </c>
      <c r="T27" s="51">
        <v>329172</v>
      </c>
    </row>
    <row r="28" spans="2:20" ht="18.75" customHeight="1" thickTop="1">
      <c r="B28" s="27" t="s">
        <v>29</v>
      </c>
      <c r="C28" s="28"/>
      <c r="D28" s="29">
        <f>S28</f>
        <v>4009184250</v>
      </c>
      <c r="E28" s="30"/>
      <c r="F28" s="31"/>
      <c r="G28" s="29">
        <f>T28</f>
        <v>4108938810</v>
      </c>
      <c r="H28" s="30"/>
      <c r="I28" s="32"/>
      <c r="R28" s="52" t="s">
        <v>130</v>
      </c>
      <c r="S28" s="53">
        <f>SUM(S6:S27)</f>
        <v>4009184250</v>
      </c>
      <c r="T28" s="53">
        <f>SUM(T6:T27)</f>
        <v>4108938810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7" priority="1" stopIfTrue="1" operator="equal">
      <formula>0</formula>
    </cfRule>
    <cfRule type="expression" dxfId="66" priority="2" stopIfTrue="1">
      <formula>$F6&lt;=5</formula>
    </cfRule>
  </conditionalFormatting>
  <conditionalFormatting sqref="G6:I27">
    <cfRule type="cellIs" dxfId="65" priority="3" stopIfTrue="1" operator="equal">
      <formula>0</formula>
    </cfRule>
    <cfRule type="expression" dxfId="6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6186-C249-4509-8CD7-201FFCE59BD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611869625</v>
      </c>
      <c r="E6" s="20">
        <f>IFERROR(S6/$S$28,"-")</f>
        <v>1.9505415967836396E-2</v>
      </c>
      <c r="F6" s="55">
        <f>_xlfn.IFS(D6&gt;0,RANK(D6,$D$6:$D$27),D6=0,"")</f>
        <v>12</v>
      </c>
      <c r="G6" s="19">
        <f>T6</f>
        <v>536274526</v>
      </c>
      <c r="H6" s="20">
        <f>IFERROR(T6/$T$28,"-")</f>
        <v>1.7834022194492247E-2</v>
      </c>
      <c r="I6" s="57">
        <f>_xlfn.IFS(G6&gt;0,RANK(G6,$G$6:$G$27),G6=0,"")</f>
        <v>12</v>
      </c>
      <c r="R6" s="50" t="str">
        <f>B6</f>
        <v>Ⅰ．感染症及び寄生虫症</v>
      </c>
      <c r="S6" s="51">
        <v>611869625</v>
      </c>
      <c r="T6" s="51">
        <v>536274526</v>
      </c>
    </row>
    <row r="7" spans="2:20" ht="18.75" customHeight="1">
      <c r="B7" s="21" t="s">
        <v>6</v>
      </c>
      <c r="C7" s="22"/>
      <c r="D7" s="23">
        <f>S7</f>
        <v>3548690982</v>
      </c>
      <c r="E7" s="24">
        <f>IFERROR(S7/$S$28,"-")</f>
        <v>0.11312654022532957</v>
      </c>
      <c r="F7" s="56">
        <f>_xlfn.IFS(D7&gt;0,RANK(D7,$D$6:$D$27),D7=0,"")</f>
        <v>4</v>
      </c>
      <c r="G7" s="23">
        <f>T7</f>
        <v>3133829566</v>
      </c>
      <c r="H7" s="24">
        <f>IFERROR(T7/$T$28,"-")</f>
        <v>0.104216745946646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3548690982</v>
      </c>
      <c r="T7" s="51">
        <v>3133829566</v>
      </c>
    </row>
    <row r="8" spans="2:20" ht="18.75" customHeight="1">
      <c r="B8" s="21" t="s">
        <v>7</v>
      </c>
      <c r="C8" s="22"/>
      <c r="D8" s="23">
        <f t="shared" ref="D8:D27" si="1">S8</f>
        <v>550303172</v>
      </c>
      <c r="E8" s="24">
        <f t="shared" ref="E8:E27" si="2">IFERROR(S8/$S$28,"-")</f>
        <v>1.7542776826484596E-2</v>
      </c>
      <c r="F8" s="56">
        <f t="shared" ref="F8:F27" si="3">_xlfn.IFS(D8&gt;0,RANK(D8,$D$6:$D$27),D8=0,"")</f>
        <v>13</v>
      </c>
      <c r="G8" s="23">
        <f t="shared" ref="G8:G27" si="4">T8</f>
        <v>233106211</v>
      </c>
      <c r="H8" s="24">
        <f t="shared" ref="H8:H27" si="5">IFERROR(T8/$T$28,"-")</f>
        <v>7.7520395601412412E-3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550303172</v>
      </c>
      <c r="T8" s="51">
        <v>233106211</v>
      </c>
    </row>
    <row r="9" spans="2:20" ht="18.75" customHeight="1">
      <c r="B9" s="21" t="s">
        <v>1</v>
      </c>
      <c r="C9" s="22"/>
      <c r="D9" s="23">
        <f t="shared" si="1"/>
        <v>704634825</v>
      </c>
      <c r="E9" s="24">
        <f t="shared" si="2"/>
        <v>2.2462620802672799E-2</v>
      </c>
      <c r="F9" s="56">
        <f t="shared" si="3"/>
        <v>10</v>
      </c>
      <c r="G9" s="23">
        <f t="shared" si="4"/>
        <v>3577951469</v>
      </c>
      <c r="H9" s="24">
        <f t="shared" si="5"/>
        <v>0.11898619609047426</v>
      </c>
      <c r="I9" s="58">
        <f t="shared" si="6"/>
        <v>3</v>
      </c>
      <c r="R9" s="50" t="str">
        <f t="shared" si="0"/>
        <v>Ⅳ．内分泌，栄養及び代謝疾患</v>
      </c>
      <c r="S9" s="51">
        <v>704634825</v>
      </c>
      <c r="T9" s="51">
        <v>3577951469</v>
      </c>
    </row>
    <row r="10" spans="2:20" ht="18.75" customHeight="1">
      <c r="B10" s="21" t="s">
        <v>9</v>
      </c>
      <c r="C10" s="22"/>
      <c r="D10" s="23">
        <f t="shared" si="1"/>
        <v>1072615261</v>
      </c>
      <c r="E10" s="24">
        <f t="shared" si="2"/>
        <v>3.4193243110007959E-2</v>
      </c>
      <c r="F10" s="56">
        <f t="shared" si="3"/>
        <v>9</v>
      </c>
      <c r="G10" s="23">
        <f t="shared" si="4"/>
        <v>357665064</v>
      </c>
      <c r="H10" s="24">
        <f t="shared" si="5"/>
        <v>1.1894293650581662E-2</v>
      </c>
      <c r="I10" s="58">
        <f t="shared" si="6"/>
        <v>14</v>
      </c>
      <c r="R10" s="50" t="str">
        <f t="shared" si="0"/>
        <v>Ⅴ．精神及び行動の障害</v>
      </c>
      <c r="S10" s="51">
        <v>1072615261</v>
      </c>
      <c r="T10" s="51">
        <v>357665064</v>
      </c>
    </row>
    <row r="11" spans="2:20" ht="18.75" customHeight="1">
      <c r="B11" s="21" t="s">
        <v>10</v>
      </c>
      <c r="C11" s="22"/>
      <c r="D11" s="23">
        <f t="shared" si="1"/>
        <v>1512942359</v>
      </c>
      <c r="E11" s="24">
        <f t="shared" si="2"/>
        <v>4.8230160220250624E-2</v>
      </c>
      <c r="F11" s="56">
        <f t="shared" si="3"/>
        <v>8</v>
      </c>
      <c r="G11" s="23">
        <f t="shared" si="4"/>
        <v>1928197532</v>
      </c>
      <c r="H11" s="24">
        <f t="shared" si="5"/>
        <v>6.4122974174337669E-2</v>
      </c>
      <c r="I11" s="58">
        <f t="shared" si="6"/>
        <v>8</v>
      </c>
      <c r="R11" s="50" t="str">
        <f t="shared" si="0"/>
        <v>Ⅵ．神経系の疾患</v>
      </c>
      <c r="S11" s="51">
        <v>1512942359</v>
      </c>
      <c r="T11" s="51">
        <v>1928197532</v>
      </c>
    </row>
    <row r="12" spans="2:20" ht="18.75" customHeight="1">
      <c r="B12" s="21" t="s">
        <v>11</v>
      </c>
      <c r="C12" s="22"/>
      <c r="D12" s="23">
        <f t="shared" si="1"/>
        <v>411144790</v>
      </c>
      <c r="E12" s="24">
        <f t="shared" si="2"/>
        <v>1.3106632237151406E-2</v>
      </c>
      <c r="F12" s="56">
        <f t="shared" si="3"/>
        <v>14</v>
      </c>
      <c r="G12" s="23">
        <f t="shared" si="4"/>
        <v>1979703659</v>
      </c>
      <c r="H12" s="24">
        <f t="shared" si="5"/>
        <v>6.5835830869064083E-2</v>
      </c>
      <c r="I12" s="58">
        <f t="shared" si="6"/>
        <v>7</v>
      </c>
      <c r="R12" s="50" t="str">
        <f t="shared" si="0"/>
        <v>Ⅶ．眼及び付属器の疾患</v>
      </c>
      <c r="S12" s="51">
        <v>411144790</v>
      </c>
      <c r="T12" s="51">
        <v>1979703659</v>
      </c>
    </row>
    <row r="13" spans="2:20" ht="18.75" customHeight="1">
      <c r="B13" s="21" t="s">
        <v>12</v>
      </c>
      <c r="C13" s="22"/>
      <c r="D13" s="23">
        <f t="shared" si="1"/>
        <v>42417253</v>
      </c>
      <c r="E13" s="24">
        <f t="shared" si="2"/>
        <v>1.3521935559032798E-3</v>
      </c>
      <c r="F13" s="56">
        <f t="shared" si="3"/>
        <v>18</v>
      </c>
      <c r="G13" s="23">
        <f t="shared" si="4"/>
        <v>157852384</v>
      </c>
      <c r="H13" s="24">
        <f t="shared" si="5"/>
        <v>5.2494436771168074E-3</v>
      </c>
      <c r="I13" s="58">
        <f t="shared" si="6"/>
        <v>16</v>
      </c>
      <c r="R13" s="50" t="str">
        <f t="shared" si="0"/>
        <v>Ⅷ．耳及び乳様突起の疾患</v>
      </c>
      <c r="S13" s="51">
        <v>42417253</v>
      </c>
      <c r="T13" s="51">
        <v>157852384</v>
      </c>
    </row>
    <row r="14" spans="2:20" ht="18.75" customHeight="1">
      <c r="B14" s="21" t="s">
        <v>13</v>
      </c>
      <c r="C14" s="22"/>
      <c r="D14" s="23">
        <f t="shared" si="1"/>
        <v>7168233977</v>
      </c>
      <c r="E14" s="24">
        <f t="shared" si="2"/>
        <v>0.22851172825610228</v>
      </c>
      <c r="F14" s="56">
        <f t="shared" si="3"/>
        <v>1</v>
      </c>
      <c r="G14" s="23">
        <f t="shared" si="4"/>
        <v>5072649462</v>
      </c>
      <c r="H14" s="24">
        <f t="shared" si="5"/>
        <v>0.16869297105152287</v>
      </c>
      <c r="I14" s="58">
        <f t="shared" si="6"/>
        <v>1</v>
      </c>
      <c r="R14" s="50" t="str">
        <f t="shared" si="0"/>
        <v>Ⅸ．循環器系の疾患</v>
      </c>
      <c r="S14" s="51">
        <v>7168233977</v>
      </c>
      <c r="T14" s="51">
        <v>5072649462</v>
      </c>
    </row>
    <row r="15" spans="2:20" ht="18.75" customHeight="1">
      <c r="B15" s="21" t="s">
        <v>2</v>
      </c>
      <c r="C15" s="22"/>
      <c r="D15" s="23">
        <f t="shared" si="1"/>
        <v>2669852482</v>
      </c>
      <c r="E15" s="24">
        <f t="shared" si="2"/>
        <v>8.5110587462436035E-2</v>
      </c>
      <c r="F15" s="56">
        <f t="shared" si="3"/>
        <v>5</v>
      </c>
      <c r="G15" s="23">
        <f t="shared" si="4"/>
        <v>1538274326</v>
      </c>
      <c r="H15" s="24">
        <f t="shared" si="5"/>
        <v>5.1155923209191559E-2</v>
      </c>
      <c r="I15" s="58">
        <f t="shared" si="6"/>
        <v>9</v>
      </c>
      <c r="R15" s="50" t="str">
        <f t="shared" si="0"/>
        <v>Ⅹ．呼吸器系の疾患</v>
      </c>
      <c r="S15" s="51">
        <v>2669852482</v>
      </c>
      <c r="T15" s="51">
        <v>1538274326</v>
      </c>
    </row>
    <row r="16" spans="2:20" ht="18.75" customHeight="1">
      <c r="B16" s="21" t="s">
        <v>15</v>
      </c>
      <c r="C16" s="22" t="s">
        <v>3</v>
      </c>
      <c r="D16" s="23">
        <f t="shared" si="1"/>
        <v>2052108046</v>
      </c>
      <c r="E16" s="24">
        <f t="shared" si="2"/>
        <v>6.5417892003012817E-2</v>
      </c>
      <c r="F16" s="56">
        <f t="shared" si="3"/>
        <v>6</v>
      </c>
      <c r="G16" s="23">
        <f t="shared" si="4"/>
        <v>2619059751</v>
      </c>
      <c r="H16" s="24">
        <f t="shared" si="5"/>
        <v>8.7097871451077155E-2</v>
      </c>
      <c r="I16" s="58">
        <f t="shared" si="6"/>
        <v>6</v>
      </c>
      <c r="R16" s="50" t="str">
        <f t="shared" si="0"/>
        <v>ⅩⅠ．消化器系の疾患</v>
      </c>
      <c r="S16" s="51">
        <v>2052108046</v>
      </c>
      <c r="T16" s="51">
        <v>2619059751</v>
      </c>
    </row>
    <row r="17" spans="2:20" ht="18.75" customHeight="1">
      <c r="B17" s="21" t="s">
        <v>17</v>
      </c>
      <c r="C17" s="22"/>
      <c r="D17" s="23">
        <f t="shared" si="1"/>
        <v>386352713</v>
      </c>
      <c r="E17" s="24">
        <f t="shared" si="2"/>
        <v>1.2316300841649253E-2</v>
      </c>
      <c r="F17" s="56">
        <f t="shared" si="3"/>
        <v>15</v>
      </c>
      <c r="G17" s="23">
        <f t="shared" si="4"/>
        <v>658749893</v>
      </c>
      <c r="H17" s="24">
        <f t="shared" si="5"/>
        <v>2.1906989131125338E-2</v>
      </c>
      <c r="I17" s="58">
        <f t="shared" si="6"/>
        <v>10</v>
      </c>
      <c r="R17" s="50" t="str">
        <f t="shared" si="0"/>
        <v>ⅩⅡ．皮膚及び皮下組織の疾患</v>
      </c>
      <c r="S17" s="51">
        <v>386352713</v>
      </c>
      <c r="T17" s="51">
        <v>658749893</v>
      </c>
    </row>
    <row r="18" spans="2:20" ht="18.75" customHeight="1">
      <c r="B18" s="21" t="s">
        <v>18</v>
      </c>
      <c r="C18" s="22"/>
      <c r="D18" s="23">
        <f t="shared" si="1"/>
        <v>4092359895</v>
      </c>
      <c r="E18" s="24">
        <f t="shared" si="2"/>
        <v>0.13045782758388486</v>
      </c>
      <c r="F18" s="56">
        <f t="shared" si="3"/>
        <v>2</v>
      </c>
      <c r="G18" s="23">
        <f t="shared" si="4"/>
        <v>4200160250</v>
      </c>
      <c r="H18" s="24">
        <f t="shared" si="5"/>
        <v>0.13967799603989414</v>
      </c>
      <c r="I18" s="58">
        <f t="shared" si="6"/>
        <v>2</v>
      </c>
      <c r="R18" s="50" t="str">
        <f t="shared" si="0"/>
        <v>ⅩⅢ．筋骨格系及び結合組織の疾患</v>
      </c>
      <c r="S18" s="51">
        <v>4092359895</v>
      </c>
      <c r="T18" s="51">
        <v>4200160250</v>
      </c>
    </row>
    <row r="19" spans="2:20" ht="18.75" customHeight="1">
      <c r="B19" s="21" t="s">
        <v>19</v>
      </c>
      <c r="C19" s="22"/>
      <c r="D19" s="23">
        <f t="shared" si="1"/>
        <v>1704485688</v>
      </c>
      <c r="E19" s="24">
        <f t="shared" si="2"/>
        <v>5.4336252360400808E-2</v>
      </c>
      <c r="F19" s="56">
        <f t="shared" si="3"/>
        <v>7</v>
      </c>
      <c r="G19" s="23">
        <f t="shared" si="4"/>
        <v>2875133594</v>
      </c>
      <c r="H19" s="24">
        <f t="shared" si="5"/>
        <v>9.561370872858925E-2</v>
      </c>
      <c r="I19" s="58">
        <f t="shared" si="6"/>
        <v>5</v>
      </c>
      <c r="R19" s="50" t="str">
        <f t="shared" si="0"/>
        <v>ⅩⅣ．腎尿路生殖器系の疾患</v>
      </c>
      <c r="S19" s="51">
        <v>1704485688</v>
      </c>
      <c r="T19" s="51">
        <v>2875133594</v>
      </c>
    </row>
    <row r="20" spans="2:20" ht="18.75" customHeight="1">
      <c r="B20" s="21" t="s">
        <v>20</v>
      </c>
      <c r="C20" s="22" t="s">
        <v>3</v>
      </c>
      <c r="D20" s="23">
        <f t="shared" si="1"/>
        <v>3339</v>
      </c>
      <c r="E20" s="24">
        <f t="shared" si="2"/>
        <v>1.0644193020139826E-7</v>
      </c>
      <c r="F20" s="56">
        <f t="shared" si="3"/>
        <v>21</v>
      </c>
      <c r="G20" s="23">
        <f t="shared" si="4"/>
        <v>41592</v>
      </c>
      <c r="H20" s="24">
        <f t="shared" si="5"/>
        <v>1.3831584667016637E-6</v>
      </c>
      <c r="I20" s="58">
        <f t="shared" si="6"/>
        <v>21</v>
      </c>
      <c r="R20" s="50" t="str">
        <f t="shared" si="0"/>
        <v>ⅩⅤ．妊娠，分娩及び産じょく</v>
      </c>
      <c r="S20" s="51">
        <v>3339</v>
      </c>
      <c r="T20" s="51">
        <v>41592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33261</v>
      </c>
      <c r="H21" s="24">
        <f t="shared" si="5"/>
        <v>1.1061077553607434E-6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33261</v>
      </c>
    </row>
    <row r="22" spans="2:20" ht="18.75" customHeight="1">
      <c r="B22" s="21" t="s">
        <v>23</v>
      </c>
      <c r="C22" s="22"/>
      <c r="D22" s="23">
        <f t="shared" si="1"/>
        <v>13506488</v>
      </c>
      <c r="E22" s="24">
        <f t="shared" si="2"/>
        <v>4.3056503532854846E-4</v>
      </c>
      <c r="F22" s="56">
        <f t="shared" si="3"/>
        <v>19</v>
      </c>
      <c r="G22" s="23">
        <f t="shared" si="4"/>
        <v>8820632</v>
      </c>
      <c r="H22" s="24">
        <f t="shared" si="5"/>
        <v>2.9333361782216843E-4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13506488</v>
      </c>
      <c r="T22" s="51">
        <v>8820632</v>
      </c>
    </row>
    <row r="23" spans="2:20" ht="18.75" customHeight="1">
      <c r="B23" s="21" t="s">
        <v>24</v>
      </c>
      <c r="C23" s="22"/>
      <c r="D23" s="23">
        <f t="shared" si="1"/>
        <v>645062580</v>
      </c>
      <c r="E23" s="24">
        <f t="shared" si="2"/>
        <v>2.0563553793319523E-2</v>
      </c>
      <c r="F23" s="56">
        <f t="shared" si="3"/>
        <v>11</v>
      </c>
      <c r="G23" s="23">
        <f t="shared" si="4"/>
        <v>557683615</v>
      </c>
      <c r="H23" s="24">
        <f t="shared" si="5"/>
        <v>1.8545989945855958E-2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645062580</v>
      </c>
      <c r="T23" s="51">
        <v>557683615</v>
      </c>
    </row>
    <row r="24" spans="2:20" ht="18.75" customHeight="1">
      <c r="B24" s="21" t="s">
        <v>25</v>
      </c>
      <c r="C24" s="22"/>
      <c r="D24" s="23">
        <f t="shared" si="1"/>
        <v>3618224861</v>
      </c>
      <c r="E24" s="24">
        <f t="shared" si="2"/>
        <v>0.1153431680465786</v>
      </c>
      <c r="F24" s="56">
        <f t="shared" si="3"/>
        <v>3</v>
      </c>
      <c r="G24" s="23">
        <f t="shared" si="4"/>
        <v>488809934</v>
      </c>
      <c r="H24" s="24">
        <f t="shared" si="5"/>
        <v>1.6255568350163046E-2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3618224861</v>
      </c>
      <c r="T24" s="51">
        <v>488809934</v>
      </c>
    </row>
    <row r="25" spans="2:20" ht="18.75" customHeight="1">
      <c r="B25" s="21" t="s">
        <v>26</v>
      </c>
      <c r="C25" s="22"/>
      <c r="D25" s="23">
        <f t="shared" si="1"/>
        <v>232862397</v>
      </c>
      <c r="E25" s="24">
        <f t="shared" si="2"/>
        <v>7.4232773309386921E-3</v>
      </c>
      <c r="F25" s="56">
        <f t="shared" si="3"/>
        <v>17</v>
      </c>
      <c r="G25" s="23">
        <f t="shared" si="4"/>
        <v>84069501</v>
      </c>
      <c r="H25" s="24">
        <f t="shared" si="5"/>
        <v>2.7957646205889111E-3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232862397</v>
      </c>
      <c r="T25" s="51">
        <v>84069501</v>
      </c>
    </row>
    <row r="26" spans="2:20" ht="18.75" customHeight="1">
      <c r="B26" s="21" t="s">
        <v>27</v>
      </c>
      <c r="C26" s="22"/>
      <c r="D26" s="23">
        <f t="shared" si="1"/>
        <v>327566831</v>
      </c>
      <c r="E26" s="24">
        <f t="shared" si="2"/>
        <v>1.0442301815392399E-2</v>
      </c>
      <c r="F26" s="56">
        <f t="shared" si="3"/>
        <v>16</v>
      </c>
      <c r="G26" s="23">
        <f t="shared" si="4"/>
        <v>59443570</v>
      </c>
      <c r="H26" s="24">
        <f t="shared" si="5"/>
        <v>1.9768195118405707E-3</v>
      </c>
      <c r="I26" s="58">
        <f t="shared" si="6"/>
        <v>18</v>
      </c>
      <c r="R26" s="50" t="str">
        <f t="shared" si="0"/>
        <v>ⅩⅩⅡ．特殊目的用コード</v>
      </c>
      <c r="S26" s="51">
        <v>327566831</v>
      </c>
      <c r="T26" s="51">
        <v>59443570</v>
      </c>
    </row>
    <row r="27" spans="2:20" ht="18.75" customHeight="1" thickBot="1">
      <c r="B27" s="25" t="s">
        <v>28</v>
      </c>
      <c r="C27" s="26"/>
      <c r="D27" s="23">
        <f t="shared" si="1"/>
        <v>3979376</v>
      </c>
      <c r="E27" s="24">
        <f t="shared" si="2"/>
        <v>1.2685608338937389E-4</v>
      </c>
      <c r="F27" s="56">
        <f t="shared" si="3"/>
        <v>20</v>
      </c>
      <c r="G27" s="23">
        <f t="shared" si="4"/>
        <v>2797408</v>
      </c>
      <c r="H27" s="24">
        <f t="shared" si="5"/>
        <v>9.302891325300461E-5</v>
      </c>
      <c r="I27" s="58">
        <f t="shared" si="6"/>
        <v>20</v>
      </c>
      <c r="R27" s="50" t="str">
        <f t="shared" si="0"/>
        <v>分類外</v>
      </c>
      <c r="S27" s="51">
        <v>3979376</v>
      </c>
      <c r="T27" s="51">
        <v>2797408</v>
      </c>
    </row>
    <row r="28" spans="2:20" ht="18.75" customHeight="1" thickTop="1">
      <c r="B28" s="27" t="s">
        <v>29</v>
      </c>
      <c r="C28" s="28"/>
      <c r="D28" s="29">
        <f>S28</f>
        <v>31369216940</v>
      </c>
      <c r="E28" s="30"/>
      <c r="F28" s="31"/>
      <c r="G28" s="29">
        <f>T28</f>
        <v>30070307200</v>
      </c>
      <c r="H28" s="30"/>
      <c r="I28" s="32"/>
      <c r="R28" s="52" t="s">
        <v>130</v>
      </c>
      <c r="S28" s="53">
        <f>SUM(S6:S27)</f>
        <v>31369216940</v>
      </c>
      <c r="T28" s="53">
        <f>SUM(T6:T27)</f>
        <v>30070307200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3" priority="1" stopIfTrue="1" operator="equal">
      <formula>0</formula>
    </cfRule>
    <cfRule type="expression" dxfId="62" priority="2" stopIfTrue="1">
      <formula>$F6&lt;=5</formula>
    </cfRule>
  </conditionalFormatting>
  <conditionalFormatting sqref="G6:I27">
    <cfRule type="cellIs" dxfId="61" priority="3" stopIfTrue="1" operator="equal">
      <formula>0</formula>
    </cfRule>
    <cfRule type="expression" dxfId="6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936B-C7A2-48D8-91F0-EFAA99D2224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108632405</v>
      </c>
      <c r="E6" s="20">
        <f>IFERROR(S6/$S$28,"-")</f>
        <v>2.2921961217229423E-2</v>
      </c>
      <c r="F6" s="55">
        <f>_xlfn.IFS(D6&gt;0,RANK(D6,$D$6:$D$27),D6=0,"")</f>
        <v>11</v>
      </c>
      <c r="G6" s="19">
        <f>T6</f>
        <v>52085064</v>
      </c>
      <c r="H6" s="20">
        <f>IFERROR(T6/$T$28,"-")</f>
        <v>1.4935025321711476E-2</v>
      </c>
      <c r="I6" s="57">
        <f>_xlfn.IFS(G6&gt;0,RANK(G6,$G$6:$G$27),G6=0,"")</f>
        <v>13</v>
      </c>
      <c r="R6" s="50" t="str">
        <f>B6</f>
        <v>Ⅰ．感染症及び寄生虫症</v>
      </c>
      <c r="S6" s="51">
        <v>108632405</v>
      </c>
      <c r="T6" s="51">
        <v>52085064</v>
      </c>
    </row>
    <row r="7" spans="2:20" ht="18.75" customHeight="1">
      <c r="B7" s="21" t="s">
        <v>6</v>
      </c>
      <c r="C7" s="22"/>
      <c r="D7" s="23">
        <f>S7</f>
        <v>365858027</v>
      </c>
      <c r="E7" s="24">
        <f>IFERROR(S7/$S$28,"-")</f>
        <v>7.7197807651465278E-2</v>
      </c>
      <c r="F7" s="56">
        <f>_xlfn.IFS(D7&gt;0,RANK(D7,$D$6:$D$27),D7=0,"")</f>
        <v>5</v>
      </c>
      <c r="G7" s="23">
        <f>T7</f>
        <v>356744962</v>
      </c>
      <c r="H7" s="24">
        <f>IFERROR(T7/$T$28,"-")</f>
        <v>0.10229410567419095</v>
      </c>
      <c r="I7" s="58">
        <f>_xlfn.IFS(G7&gt;0,RANK(G7,$G$6:$G$27),G7=0,"")</f>
        <v>5</v>
      </c>
      <c r="R7" s="50" t="str">
        <f t="shared" ref="R7:R27" si="0">B7</f>
        <v>Ⅱ．新生物＜腫瘍＞</v>
      </c>
      <c r="S7" s="51">
        <v>365858027</v>
      </c>
      <c r="T7" s="51">
        <v>356744962</v>
      </c>
    </row>
    <row r="8" spans="2:20" ht="18.75" customHeight="1">
      <c r="B8" s="21" t="s">
        <v>7</v>
      </c>
      <c r="C8" s="22"/>
      <c r="D8" s="23">
        <f t="shared" ref="D8:D27" si="1">S8</f>
        <v>65194473</v>
      </c>
      <c r="E8" s="24">
        <f t="shared" ref="E8:E27" si="2">IFERROR(S8/$S$28,"-")</f>
        <v>1.3756348132803565E-2</v>
      </c>
      <c r="F8" s="56">
        <f t="shared" ref="F8:F27" si="3">_xlfn.IFS(D8&gt;0,RANK(D8,$D$6:$D$27),D8=0,"")</f>
        <v>13</v>
      </c>
      <c r="G8" s="23">
        <f t="shared" ref="G8:G27" si="4">T8</f>
        <v>17598114</v>
      </c>
      <c r="H8" s="24">
        <f t="shared" ref="H8:H27" si="5">IFERROR(T8/$T$28,"-")</f>
        <v>5.0461352645043353E-3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65194473</v>
      </c>
      <c r="T8" s="51">
        <v>17598114</v>
      </c>
    </row>
    <row r="9" spans="2:20" ht="18.75" customHeight="1">
      <c r="B9" s="21" t="s">
        <v>1</v>
      </c>
      <c r="C9" s="22"/>
      <c r="D9" s="23">
        <f t="shared" si="1"/>
        <v>126347675</v>
      </c>
      <c r="E9" s="24">
        <f t="shared" si="2"/>
        <v>2.6659968599950516E-2</v>
      </c>
      <c r="F9" s="56">
        <f t="shared" si="3"/>
        <v>10</v>
      </c>
      <c r="G9" s="23">
        <f t="shared" si="4"/>
        <v>383362926</v>
      </c>
      <c r="H9" s="24">
        <f t="shared" si="5"/>
        <v>0.10992661940888472</v>
      </c>
      <c r="I9" s="58">
        <f t="shared" si="6"/>
        <v>4</v>
      </c>
      <c r="R9" s="50" t="str">
        <f t="shared" si="0"/>
        <v>Ⅳ．内分泌，栄養及び代謝疾患</v>
      </c>
      <c r="S9" s="51">
        <v>126347675</v>
      </c>
      <c r="T9" s="51">
        <v>383362926</v>
      </c>
    </row>
    <row r="10" spans="2:20" ht="18.75" customHeight="1">
      <c r="B10" s="21" t="s">
        <v>9</v>
      </c>
      <c r="C10" s="22"/>
      <c r="D10" s="23">
        <f t="shared" si="1"/>
        <v>328173157</v>
      </c>
      <c r="E10" s="24">
        <f t="shared" si="2"/>
        <v>6.9246118386955921E-2</v>
      </c>
      <c r="F10" s="56">
        <f t="shared" si="3"/>
        <v>6</v>
      </c>
      <c r="G10" s="23">
        <f t="shared" si="4"/>
        <v>41551657</v>
      </c>
      <c r="H10" s="24">
        <f t="shared" si="5"/>
        <v>1.1914645040161032E-2</v>
      </c>
      <c r="I10" s="58">
        <f t="shared" si="6"/>
        <v>14</v>
      </c>
      <c r="R10" s="50" t="str">
        <f t="shared" si="0"/>
        <v>Ⅴ．精神及び行動の障害</v>
      </c>
      <c r="S10" s="51">
        <v>328173157</v>
      </c>
      <c r="T10" s="51">
        <v>41551657</v>
      </c>
    </row>
    <row r="11" spans="2:20" ht="18.75" customHeight="1">
      <c r="B11" s="21" t="s">
        <v>10</v>
      </c>
      <c r="C11" s="22"/>
      <c r="D11" s="23">
        <f t="shared" si="1"/>
        <v>501773158</v>
      </c>
      <c r="E11" s="24">
        <f t="shared" si="2"/>
        <v>0.10587655559612005</v>
      </c>
      <c r="F11" s="56">
        <f t="shared" si="3"/>
        <v>4</v>
      </c>
      <c r="G11" s="23">
        <f t="shared" si="4"/>
        <v>219954773</v>
      </c>
      <c r="H11" s="24">
        <f t="shared" si="5"/>
        <v>6.3070482247776449E-2</v>
      </c>
      <c r="I11" s="58">
        <f t="shared" si="6"/>
        <v>7</v>
      </c>
      <c r="R11" s="50" t="str">
        <f t="shared" si="0"/>
        <v>Ⅵ．神経系の疾患</v>
      </c>
      <c r="S11" s="51">
        <v>501773158</v>
      </c>
      <c r="T11" s="51">
        <v>219954773</v>
      </c>
    </row>
    <row r="12" spans="2:20" ht="18.75" customHeight="1">
      <c r="B12" s="21" t="s">
        <v>11</v>
      </c>
      <c r="C12" s="22"/>
      <c r="D12" s="23">
        <f t="shared" si="1"/>
        <v>53215565</v>
      </c>
      <c r="E12" s="24">
        <f t="shared" si="2"/>
        <v>1.1228740789481292E-2</v>
      </c>
      <c r="F12" s="56">
        <f t="shared" si="3"/>
        <v>15</v>
      </c>
      <c r="G12" s="23">
        <f t="shared" si="4"/>
        <v>203400571</v>
      </c>
      <c r="H12" s="24">
        <f t="shared" si="5"/>
        <v>5.8323681398098563E-2</v>
      </c>
      <c r="I12" s="58">
        <f t="shared" si="6"/>
        <v>8</v>
      </c>
      <c r="R12" s="50" t="str">
        <f t="shared" si="0"/>
        <v>Ⅶ．眼及び付属器の疾患</v>
      </c>
      <c r="S12" s="51">
        <v>53215565</v>
      </c>
      <c r="T12" s="51">
        <v>203400571</v>
      </c>
    </row>
    <row r="13" spans="2:20" ht="18.75" customHeight="1">
      <c r="B13" s="21" t="s">
        <v>12</v>
      </c>
      <c r="C13" s="22"/>
      <c r="D13" s="23">
        <f t="shared" si="1"/>
        <v>10686523</v>
      </c>
      <c r="E13" s="24">
        <f t="shared" si="2"/>
        <v>2.2549078771940123E-3</v>
      </c>
      <c r="F13" s="56">
        <f t="shared" si="3"/>
        <v>18</v>
      </c>
      <c r="G13" s="23">
        <f t="shared" si="4"/>
        <v>18748901</v>
      </c>
      <c r="H13" s="24">
        <f t="shared" si="5"/>
        <v>5.3761153329726467E-3</v>
      </c>
      <c r="I13" s="58">
        <f t="shared" si="6"/>
        <v>15</v>
      </c>
      <c r="R13" s="50" t="str">
        <f t="shared" si="0"/>
        <v>Ⅷ．耳及び乳様突起の疾患</v>
      </c>
      <c r="S13" s="51">
        <v>10686523</v>
      </c>
      <c r="T13" s="51">
        <v>18748901</v>
      </c>
    </row>
    <row r="14" spans="2:20" ht="18.75" customHeight="1">
      <c r="B14" s="21" t="s">
        <v>13</v>
      </c>
      <c r="C14" s="22"/>
      <c r="D14" s="23">
        <f t="shared" si="1"/>
        <v>1011965627</v>
      </c>
      <c r="E14" s="24">
        <f t="shared" si="2"/>
        <v>0.21352962640625744</v>
      </c>
      <c r="F14" s="56">
        <f t="shared" si="3"/>
        <v>1</v>
      </c>
      <c r="G14" s="23">
        <f t="shared" si="4"/>
        <v>604847404</v>
      </c>
      <c r="H14" s="24">
        <f t="shared" si="5"/>
        <v>0.17343573379330879</v>
      </c>
      <c r="I14" s="58">
        <f t="shared" si="6"/>
        <v>1</v>
      </c>
      <c r="R14" s="50" t="str">
        <f t="shared" si="0"/>
        <v>Ⅸ．循環器系の疾患</v>
      </c>
      <c r="S14" s="51">
        <v>1011965627</v>
      </c>
      <c r="T14" s="51">
        <v>604847404</v>
      </c>
    </row>
    <row r="15" spans="2:20" ht="18.75" customHeight="1">
      <c r="B15" s="21" t="s">
        <v>2</v>
      </c>
      <c r="C15" s="22"/>
      <c r="D15" s="23">
        <f t="shared" si="1"/>
        <v>294259650</v>
      </c>
      <c r="E15" s="24">
        <f t="shared" si="2"/>
        <v>6.2090204898763893E-2</v>
      </c>
      <c r="F15" s="56">
        <f t="shared" si="3"/>
        <v>7</v>
      </c>
      <c r="G15" s="23">
        <f t="shared" si="4"/>
        <v>155665151</v>
      </c>
      <c r="H15" s="24">
        <f t="shared" si="5"/>
        <v>4.4635885863422202E-2</v>
      </c>
      <c r="I15" s="58">
        <f t="shared" si="6"/>
        <v>9</v>
      </c>
      <c r="R15" s="50" t="str">
        <f t="shared" si="0"/>
        <v>Ⅹ．呼吸器系の疾患</v>
      </c>
      <c r="S15" s="51">
        <v>294259650</v>
      </c>
      <c r="T15" s="51">
        <v>155665151</v>
      </c>
    </row>
    <row r="16" spans="2:20" ht="18.75" customHeight="1">
      <c r="B16" s="21" t="s">
        <v>15</v>
      </c>
      <c r="C16" s="22" t="s">
        <v>3</v>
      </c>
      <c r="D16" s="23">
        <f t="shared" si="1"/>
        <v>277181718</v>
      </c>
      <c r="E16" s="24">
        <f t="shared" si="2"/>
        <v>5.8486678906915689E-2</v>
      </c>
      <c r="F16" s="56">
        <f t="shared" si="3"/>
        <v>8</v>
      </c>
      <c r="G16" s="23">
        <f t="shared" si="4"/>
        <v>284351429</v>
      </c>
      <c r="H16" s="24">
        <f t="shared" si="5"/>
        <v>8.1535769877902869E-2</v>
      </c>
      <c r="I16" s="58">
        <f t="shared" si="6"/>
        <v>6</v>
      </c>
      <c r="R16" s="50" t="str">
        <f t="shared" si="0"/>
        <v>ⅩⅠ．消化器系の疾患</v>
      </c>
      <c r="S16" s="51">
        <v>277181718</v>
      </c>
      <c r="T16" s="51">
        <v>284351429</v>
      </c>
    </row>
    <row r="17" spans="2:20" ht="18.75" customHeight="1">
      <c r="B17" s="21" t="s">
        <v>17</v>
      </c>
      <c r="C17" s="22"/>
      <c r="D17" s="23">
        <f t="shared" si="1"/>
        <v>58323345</v>
      </c>
      <c r="E17" s="24">
        <f t="shared" si="2"/>
        <v>1.2306506996223562E-2</v>
      </c>
      <c r="F17" s="56">
        <f t="shared" si="3"/>
        <v>14</v>
      </c>
      <c r="G17" s="23">
        <f t="shared" si="4"/>
        <v>67559337</v>
      </c>
      <c r="H17" s="24">
        <f t="shared" si="5"/>
        <v>1.9372164135442727E-2</v>
      </c>
      <c r="I17" s="58">
        <f t="shared" si="6"/>
        <v>10</v>
      </c>
      <c r="R17" s="50" t="str">
        <f t="shared" si="0"/>
        <v>ⅩⅡ．皮膚及び皮下組織の疾患</v>
      </c>
      <c r="S17" s="51">
        <v>58323345</v>
      </c>
      <c r="T17" s="51">
        <v>67559337</v>
      </c>
    </row>
    <row r="18" spans="2:20" ht="18.75" customHeight="1">
      <c r="B18" s="21" t="s">
        <v>18</v>
      </c>
      <c r="C18" s="22"/>
      <c r="D18" s="23">
        <f t="shared" si="1"/>
        <v>634229888</v>
      </c>
      <c r="E18" s="24">
        <f t="shared" si="2"/>
        <v>0.13382556425537812</v>
      </c>
      <c r="F18" s="56">
        <f t="shared" si="3"/>
        <v>2</v>
      </c>
      <c r="G18" s="23">
        <f t="shared" si="4"/>
        <v>469530023</v>
      </c>
      <c r="H18" s="24">
        <f t="shared" si="5"/>
        <v>0.13463442768945763</v>
      </c>
      <c r="I18" s="58">
        <f t="shared" si="6"/>
        <v>2</v>
      </c>
      <c r="R18" s="50" t="str">
        <f t="shared" si="0"/>
        <v>ⅩⅢ．筋骨格系及び結合組織の疾患</v>
      </c>
      <c r="S18" s="51">
        <v>634229888</v>
      </c>
      <c r="T18" s="51">
        <v>469530023</v>
      </c>
    </row>
    <row r="19" spans="2:20" ht="18.75" customHeight="1">
      <c r="B19" s="21" t="s">
        <v>19</v>
      </c>
      <c r="C19" s="22"/>
      <c r="D19" s="23">
        <f t="shared" si="1"/>
        <v>239143241</v>
      </c>
      <c r="E19" s="24">
        <f t="shared" si="2"/>
        <v>5.0460376860519185E-2</v>
      </c>
      <c r="F19" s="56">
        <f t="shared" si="3"/>
        <v>9</v>
      </c>
      <c r="G19" s="23">
        <f t="shared" si="4"/>
        <v>468270135</v>
      </c>
      <c r="H19" s="24">
        <f t="shared" si="5"/>
        <v>0.13427316367752282</v>
      </c>
      <c r="I19" s="58">
        <f t="shared" si="6"/>
        <v>3</v>
      </c>
      <c r="R19" s="50" t="str">
        <f t="shared" si="0"/>
        <v>ⅩⅣ．腎尿路生殖器系の疾患</v>
      </c>
      <c r="S19" s="51">
        <v>239143241</v>
      </c>
      <c r="T19" s="51">
        <v>468270135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15260</v>
      </c>
      <c r="H20" s="24">
        <f t="shared" si="5"/>
        <v>4.3756975398804755E-6</v>
      </c>
      <c r="I20" s="58">
        <f t="shared" si="6"/>
        <v>22</v>
      </c>
      <c r="R20" s="50" t="str">
        <f t="shared" si="0"/>
        <v>ⅩⅤ．妊娠，分娩及び産じょく</v>
      </c>
      <c r="S20" s="51">
        <v>0</v>
      </c>
      <c r="T20" s="51">
        <v>15260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16966</v>
      </c>
      <c r="H21" s="24">
        <f t="shared" si="5"/>
        <v>4.8648810263179654E-6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16966</v>
      </c>
    </row>
    <row r="22" spans="2:20" ht="18.75" customHeight="1">
      <c r="B22" s="21" t="s">
        <v>23</v>
      </c>
      <c r="C22" s="22"/>
      <c r="D22" s="23">
        <f t="shared" si="1"/>
        <v>316148</v>
      </c>
      <c r="E22" s="24">
        <f t="shared" si="2"/>
        <v>6.670875228164789E-5</v>
      </c>
      <c r="F22" s="56">
        <f t="shared" si="3"/>
        <v>20</v>
      </c>
      <c r="G22" s="23">
        <f t="shared" si="4"/>
        <v>646438</v>
      </c>
      <c r="H22" s="24">
        <f t="shared" si="5"/>
        <v>1.8536154431751344E-4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316148</v>
      </c>
      <c r="T22" s="51">
        <v>646438</v>
      </c>
    </row>
    <row r="23" spans="2:20" ht="18.75" customHeight="1">
      <c r="B23" s="21" t="s">
        <v>24</v>
      </c>
      <c r="C23" s="22"/>
      <c r="D23" s="23">
        <f t="shared" si="1"/>
        <v>74473327</v>
      </c>
      <c r="E23" s="24">
        <f t="shared" si="2"/>
        <v>1.5714231064036965E-2</v>
      </c>
      <c r="F23" s="56">
        <f t="shared" si="3"/>
        <v>12</v>
      </c>
      <c r="G23" s="23">
        <f t="shared" si="4"/>
        <v>59549481</v>
      </c>
      <c r="H23" s="24">
        <f t="shared" si="5"/>
        <v>1.7075394332428516E-2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74473327</v>
      </c>
      <c r="T23" s="51">
        <v>59549481</v>
      </c>
    </row>
    <row r="24" spans="2:20" ht="18.75" customHeight="1">
      <c r="B24" s="21" t="s">
        <v>25</v>
      </c>
      <c r="C24" s="22"/>
      <c r="D24" s="23">
        <f t="shared" si="1"/>
        <v>517987918</v>
      </c>
      <c r="E24" s="24">
        <f t="shared" si="2"/>
        <v>0.10929794813425528</v>
      </c>
      <c r="F24" s="56">
        <f t="shared" si="3"/>
        <v>3</v>
      </c>
      <c r="G24" s="23">
        <f t="shared" si="4"/>
        <v>62487315</v>
      </c>
      <c r="H24" s="24">
        <f t="shared" si="5"/>
        <v>1.7917797543855595E-2</v>
      </c>
      <c r="I24" s="58">
        <f t="shared" si="6"/>
        <v>11</v>
      </c>
      <c r="R24" s="50" t="str">
        <f t="shared" si="0"/>
        <v>ⅩⅨ．損傷，中毒及びその他の外因の影響</v>
      </c>
      <c r="S24" s="51">
        <v>517987918</v>
      </c>
      <c r="T24" s="51">
        <v>62487315</v>
      </c>
    </row>
    <row r="25" spans="2:20" ht="18.75" customHeight="1">
      <c r="B25" s="21" t="s">
        <v>26</v>
      </c>
      <c r="C25" s="22"/>
      <c r="D25" s="23">
        <f t="shared" si="1"/>
        <v>30021869</v>
      </c>
      <c r="E25" s="24">
        <f t="shared" si="2"/>
        <v>6.3347591069786427E-3</v>
      </c>
      <c r="F25" s="56">
        <f t="shared" si="3"/>
        <v>17</v>
      </c>
      <c r="G25" s="23">
        <f t="shared" si="4"/>
        <v>10885864</v>
      </c>
      <c r="H25" s="24">
        <f t="shared" si="5"/>
        <v>3.121444844316739E-3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30021869</v>
      </c>
      <c r="T25" s="51">
        <v>10885864</v>
      </c>
    </row>
    <row r="26" spans="2:20" ht="18.75" customHeight="1">
      <c r="B26" s="21" t="s">
        <v>27</v>
      </c>
      <c r="C26" s="22"/>
      <c r="D26" s="23">
        <f t="shared" si="1"/>
        <v>40686845</v>
      </c>
      <c r="E26" s="24">
        <f t="shared" si="2"/>
        <v>8.5851204632855626E-3</v>
      </c>
      <c r="F26" s="56">
        <f t="shared" si="3"/>
        <v>16</v>
      </c>
      <c r="G26" s="23">
        <f t="shared" si="4"/>
        <v>9231420</v>
      </c>
      <c r="H26" s="24">
        <f t="shared" si="5"/>
        <v>2.6470446778246019E-3</v>
      </c>
      <c r="I26" s="58">
        <f t="shared" si="6"/>
        <v>18</v>
      </c>
      <c r="R26" s="50" t="str">
        <f t="shared" si="0"/>
        <v>ⅩⅩⅡ．特殊目的用コード</v>
      </c>
      <c r="S26" s="51">
        <v>40686845</v>
      </c>
      <c r="T26" s="51">
        <v>9231420</v>
      </c>
    </row>
    <row r="27" spans="2:20" ht="18.75" customHeight="1" thickBot="1">
      <c r="B27" s="25" t="s">
        <v>28</v>
      </c>
      <c r="C27" s="26"/>
      <c r="D27" s="23">
        <f t="shared" si="1"/>
        <v>757641</v>
      </c>
      <c r="E27" s="24">
        <f t="shared" si="2"/>
        <v>1.5986590390393104E-4</v>
      </c>
      <c r="F27" s="56">
        <f t="shared" si="3"/>
        <v>19</v>
      </c>
      <c r="G27" s="23">
        <f t="shared" si="4"/>
        <v>940779</v>
      </c>
      <c r="H27" s="24">
        <f t="shared" si="5"/>
        <v>2.6976175333363135E-4</v>
      </c>
      <c r="I27" s="58">
        <f t="shared" si="6"/>
        <v>19</v>
      </c>
      <c r="R27" s="50" t="str">
        <f t="shared" si="0"/>
        <v>分類外</v>
      </c>
      <c r="S27" s="51">
        <v>757641</v>
      </c>
      <c r="T27" s="51">
        <v>940779</v>
      </c>
    </row>
    <row r="28" spans="2:20" ht="18.75" customHeight="1" thickTop="1">
      <c r="B28" s="27" t="s">
        <v>29</v>
      </c>
      <c r="C28" s="28"/>
      <c r="D28" s="29">
        <f>S28</f>
        <v>4739228200</v>
      </c>
      <c r="E28" s="30"/>
      <c r="F28" s="31"/>
      <c r="G28" s="29">
        <f>T28</f>
        <v>3487443970</v>
      </c>
      <c r="H28" s="30"/>
      <c r="I28" s="32"/>
      <c r="R28" s="52" t="s">
        <v>130</v>
      </c>
      <c r="S28" s="53">
        <f>SUM(S6:S27)</f>
        <v>4739228200</v>
      </c>
      <c r="T28" s="53">
        <f>SUM(T6:T27)</f>
        <v>3487443970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9" priority="1" stopIfTrue="1" operator="equal">
      <formula>0</formula>
    </cfRule>
    <cfRule type="expression" dxfId="58" priority="2" stopIfTrue="1">
      <formula>$F6&lt;=5</formula>
    </cfRule>
  </conditionalFormatting>
  <conditionalFormatting sqref="G6:I27">
    <cfRule type="cellIs" dxfId="57" priority="3" stopIfTrue="1" operator="equal">
      <formula>0</formula>
    </cfRule>
    <cfRule type="expression" dxfId="5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BEDB-007A-4522-AB6E-86C9964978C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915924839</v>
      </c>
      <c r="E6" s="41">
        <f>IFERROR(S6/$S$28,"-")</f>
        <v>1.5592095129737903E-2</v>
      </c>
      <c r="F6" s="59">
        <f>_xlfn.IFS(D6&gt;0,RANK(D6,$D$6:$D$27),D6=0,"")</f>
        <v>12</v>
      </c>
      <c r="G6" s="40">
        <f>T6</f>
        <v>883466247</v>
      </c>
      <c r="H6" s="41">
        <f>IFERROR(T6/$T$28,"-")</f>
        <v>1.7671683137756317E-2</v>
      </c>
      <c r="I6" s="61">
        <f>_xlfn.IFS(G6&gt;0,RANK(G6,$G$6:$G$27),G6=0,"")</f>
        <v>12</v>
      </c>
      <c r="R6" s="50" t="str">
        <f>B6</f>
        <v>Ⅰ．感染症及び寄生虫症</v>
      </c>
      <c r="S6" s="54">
        <v>915924839</v>
      </c>
      <c r="T6" s="54">
        <v>883466247</v>
      </c>
    </row>
    <row r="7" spans="2:20" ht="18.75" customHeight="1">
      <c r="B7" s="21" t="s">
        <v>6</v>
      </c>
      <c r="C7" s="22"/>
      <c r="D7" s="44">
        <f>S7</f>
        <v>6501752067</v>
      </c>
      <c r="E7" s="45">
        <f>IFERROR(S7/$S$28,"-")</f>
        <v>0.11068150182422778</v>
      </c>
      <c r="F7" s="60">
        <f>_xlfn.IFS(D7&gt;0,RANK(D7,$D$6:$D$27),D7=0,"")</f>
        <v>4</v>
      </c>
      <c r="G7" s="44">
        <f>T7</f>
        <v>5631390854</v>
      </c>
      <c r="H7" s="45">
        <f>IFERROR(T7/$T$28,"-")</f>
        <v>0.11264284870494543</v>
      </c>
      <c r="I7" s="62">
        <f>_xlfn.IFS(G7&gt;0,RANK(G7,$G$6:$G$27),G7=0,"")</f>
        <v>4</v>
      </c>
      <c r="R7" s="50" t="str">
        <f t="shared" ref="R7:R27" si="0">B7</f>
        <v>Ⅱ．新生物＜腫瘍＞</v>
      </c>
      <c r="S7" s="54">
        <v>6501752067</v>
      </c>
      <c r="T7" s="54">
        <v>5631390854</v>
      </c>
    </row>
    <row r="8" spans="2:20" ht="18.75" customHeight="1">
      <c r="B8" s="21" t="s">
        <v>7</v>
      </c>
      <c r="C8" s="22"/>
      <c r="D8" s="44">
        <f t="shared" ref="D8:D27" si="1">S8</f>
        <v>853524583</v>
      </c>
      <c r="E8" s="45">
        <f t="shared" ref="E8:E27" si="2">IFERROR(S8/$S$28,"-")</f>
        <v>1.4529834684072668E-2</v>
      </c>
      <c r="F8" s="60">
        <f t="shared" ref="F8:F27" si="3">_xlfn.IFS(D8&gt;0,RANK(D8,$D$6:$D$27),D8=0,"")</f>
        <v>13</v>
      </c>
      <c r="G8" s="44">
        <f t="shared" ref="G8:G27" si="4">T8</f>
        <v>455162238</v>
      </c>
      <c r="H8" s="45">
        <f t="shared" ref="H8:H27" si="5">IFERROR(T8/$T$28,"-")</f>
        <v>9.104459704625284E-3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853524583</v>
      </c>
      <c r="T8" s="54">
        <v>455162238</v>
      </c>
    </row>
    <row r="9" spans="2:20" ht="18.75" customHeight="1">
      <c r="B9" s="21" t="s">
        <v>1</v>
      </c>
      <c r="C9" s="22"/>
      <c r="D9" s="44">
        <f t="shared" si="1"/>
        <v>1075138187</v>
      </c>
      <c r="E9" s="45">
        <f t="shared" si="2"/>
        <v>1.8302437247602516E-2</v>
      </c>
      <c r="F9" s="60">
        <f t="shared" si="3"/>
        <v>11</v>
      </c>
      <c r="G9" s="44">
        <f t="shared" si="4"/>
        <v>5898994215</v>
      </c>
      <c r="H9" s="45">
        <f t="shared" si="5"/>
        <v>0.11799563022687562</v>
      </c>
      <c r="I9" s="62">
        <f t="shared" si="6"/>
        <v>3</v>
      </c>
      <c r="R9" s="50" t="str">
        <f t="shared" si="0"/>
        <v>Ⅳ．内分泌，栄養及び代謝疾患</v>
      </c>
      <c r="S9" s="54">
        <v>1075138187</v>
      </c>
      <c r="T9" s="54">
        <v>5898994215</v>
      </c>
    </row>
    <row r="10" spans="2:20" ht="18.75" customHeight="1">
      <c r="B10" s="21" t="s">
        <v>9</v>
      </c>
      <c r="C10" s="22"/>
      <c r="D10" s="44">
        <f t="shared" si="1"/>
        <v>2965087129</v>
      </c>
      <c r="E10" s="45">
        <f t="shared" si="2"/>
        <v>5.0475670726219314E-2</v>
      </c>
      <c r="F10" s="60">
        <f t="shared" si="3"/>
        <v>8</v>
      </c>
      <c r="G10" s="44">
        <f t="shared" si="4"/>
        <v>692774445</v>
      </c>
      <c r="H10" s="45">
        <f t="shared" si="5"/>
        <v>1.3857338092481752E-2</v>
      </c>
      <c r="I10" s="62">
        <f t="shared" si="6"/>
        <v>14</v>
      </c>
      <c r="R10" s="50" t="str">
        <f t="shared" si="0"/>
        <v>Ⅴ．精神及び行動の障害</v>
      </c>
      <c r="S10" s="54">
        <v>2965087129</v>
      </c>
      <c r="T10" s="54">
        <v>692774445</v>
      </c>
    </row>
    <row r="11" spans="2:20" ht="18.75" customHeight="1">
      <c r="B11" s="21" t="s">
        <v>10</v>
      </c>
      <c r="C11" s="22"/>
      <c r="D11" s="44">
        <f t="shared" si="1"/>
        <v>3399623564</v>
      </c>
      <c r="E11" s="45">
        <f t="shared" si="2"/>
        <v>5.7872929915362421E-2</v>
      </c>
      <c r="F11" s="60">
        <f t="shared" si="3"/>
        <v>7</v>
      </c>
      <c r="G11" s="44">
        <f t="shared" si="4"/>
        <v>3169832149</v>
      </c>
      <c r="H11" s="45">
        <f t="shared" si="5"/>
        <v>6.3405104074113164E-2</v>
      </c>
      <c r="I11" s="62">
        <f t="shared" si="6"/>
        <v>7</v>
      </c>
      <c r="R11" s="50" t="str">
        <f t="shared" si="0"/>
        <v>Ⅵ．神経系の疾患</v>
      </c>
      <c r="S11" s="54">
        <v>3399623564</v>
      </c>
      <c r="T11" s="54">
        <v>3169832149</v>
      </c>
    </row>
    <row r="12" spans="2:20" ht="18.75" customHeight="1">
      <c r="B12" s="21" t="s">
        <v>11</v>
      </c>
      <c r="C12" s="22"/>
      <c r="D12" s="44">
        <f t="shared" si="1"/>
        <v>801310809</v>
      </c>
      <c r="E12" s="45">
        <f t="shared" si="2"/>
        <v>1.364098213130263E-2</v>
      </c>
      <c r="F12" s="60">
        <f t="shared" si="3"/>
        <v>14</v>
      </c>
      <c r="G12" s="44">
        <f t="shared" si="4"/>
        <v>3113511842</v>
      </c>
      <c r="H12" s="45">
        <f t="shared" si="5"/>
        <v>6.2278547600784585E-2</v>
      </c>
      <c r="I12" s="62">
        <f t="shared" si="6"/>
        <v>8</v>
      </c>
      <c r="R12" s="50" t="str">
        <f t="shared" si="0"/>
        <v>Ⅶ．眼及び付属器の疾患</v>
      </c>
      <c r="S12" s="54">
        <v>801310809</v>
      </c>
      <c r="T12" s="54">
        <v>3113511842</v>
      </c>
    </row>
    <row r="13" spans="2:20" ht="18.75" customHeight="1">
      <c r="B13" s="21" t="s">
        <v>12</v>
      </c>
      <c r="C13" s="22"/>
      <c r="D13" s="44">
        <f t="shared" si="1"/>
        <v>89258502</v>
      </c>
      <c r="E13" s="45">
        <f t="shared" si="2"/>
        <v>1.519477357816148E-3</v>
      </c>
      <c r="F13" s="60">
        <f t="shared" si="3"/>
        <v>18</v>
      </c>
      <c r="G13" s="44">
        <f t="shared" si="4"/>
        <v>215589826</v>
      </c>
      <c r="H13" s="45">
        <f t="shared" si="5"/>
        <v>4.312371984479469E-3</v>
      </c>
      <c r="I13" s="62">
        <f t="shared" si="6"/>
        <v>16</v>
      </c>
      <c r="R13" s="50" t="str">
        <f t="shared" si="0"/>
        <v>Ⅷ．耳及び乳様突起の疾患</v>
      </c>
      <c r="S13" s="54">
        <v>89258502</v>
      </c>
      <c r="T13" s="54">
        <v>215589826</v>
      </c>
    </row>
    <row r="14" spans="2:20" ht="18.75" customHeight="1">
      <c r="B14" s="21" t="s">
        <v>13</v>
      </c>
      <c r="C14" s="22"/>
      <c r="D14" s="44">
        <f t="shared" si="1"/>
        <v>13245565466</v>
      </c>
      <c r="E14" s="45">
        <f t="shared" si="2"/>
        <v>0.22548369473037422</v>
      </c>
      <c r="F14" s="60">
        <f t="shared" si="3"/>
        <v>1</v>
      </c>
      <c r="G14" s="44">
        <f t="shared" si="4"/>
        <v>8075862246</v>
      </c>
      <c r="H14" s="45">
        <f t="shared" si="5"/>
        <v>0.16153880146536154</v>
      </c>
      <c r="I14" s="62">
        <f t="shared" si="6"/>
        <v>1</v>
      </c>
      <c r="R14" s="50" t="str">
        <f t="shared" si="0"/>
        <v>Ⅸ．循環器系の疾患</v>
      </c>
      <c r="S14" s="54">
        <v>13245565466</v>
      </c>
      <c r="T14" s="54">
        <v>8075862246</v>
      </c>
    </row>
    <row r="15" spans="2:20" ht="18.75" customHeight="1">
      <c r="B15" s="21" t="s">
        <v>2</v>
      </c>
      <c r="C15" s="22"/>
      <c r="D15" s="44">
        <f t="shared" si="1"/>
        <v>4087866954</v>
      </c>
      <c r="E15" s="45">
        <f t="shared" si="2"/>
        <v>6.9589127524993258E-2</v>
      </c>
      <c r="F15" s="60">
        <f t="shared" si="3"/>
        <v>5</v>
      </c>
      <c r="G15" s="44">
        <f t="shared" si="4"/>
        <v>2518967346</v>
      </c>
      <c r="H15" s="45">
        <f t="shared" si="5"/>
        <v>5.0386070689203123E-2</v>
      </c>
      <c r="I15" s="62">
        <f t="shared" si="6"/>
        <v>9</v>
      </c>
      <c r="R15" s="50" t="str">
        <f t="shared" si="0"/>
        <v>Ⅹ．呼吸器系の疾患</v>
      </c>
      <c r="S15" s="54">
        <v>4087866954</v>
      </c>
      <c r="T15" s="54">
        <v>2518967346</v>
      </c>
    </row>
    <row r="16" spans="2:20" ht="18.75" customHeight="1">
      <c r="B16" s="21" t="s">
        <v>15</v>
      </c>
      <c r="C16" s="22" t="s">
        <v>3</v>
      </c>
      <c r="D16" s="44">
        <f t="shared" si="1"/>
        <v>3598877564</v>
      </c>
      <c r="E16" s="45">
        <f t="shared" si="2"/>
        <v>6.1264897455376693E-2</v>
      </c>
      <c r="F16" s="60">
        <f t="shared" si="3"/>
        <v>6</v>
      </c>
      <c r="G16" s="44">
        <f t="shared" si="4"/>
        <v>4304761714</v>
      </c>
      <c r="H16" s="45">
        <f t="shared" si="5"/>
        <v>8.6106724791889855E-2</v>
      </c>
      <c r="I16" s="62">
        <f t="shared" si="6"/>
        <v>6</v>
      </c>
      <c r="R16" s="50" t="str">
        <f t="shared" si="0"/>
        <v>ⅩⅠ．消化器系の疾患</v>
      </c>
      <c r="S16" s="54">
        <v>3598877564</v>
      </c>
      <c r="T16" s="54">
        <v>4304761714</v>
      </c>
    </row>
    <row r="17" spans="2:20" ht="18.75" customHeight="1">
      <c r="B17" s="21" t="s">
        <v>17</v>
      </c>
      <c r="C17" s="22"/>
      <c r="D17" s="44">
        <f t="shared" si="1"/>
        <v>671347198</v>
      </c>
      <c r="E17" s="45">
        <f t="shared" si="2"/>
        <v>1.142856807740639E-2</v>
      </c>
      <c r="F17" s="60">
        <f t="shared" si="3"/>
        <v>15</v>
      </c>
      <c r="G17" s="44">
        <f t="shared" si="4"/>
        <v>1148134399</v>
      </c>
      <c r="H17" s="45">
        <f t="shared" si="5"/>
        <v>2.2965752644861694E-2</v>
      </c>
      <c r="I17" s="62">
        <f t="shared" si="6"/>
        <v>10</v>
      </c>
      <c r="R17" s="50" t="str">
        <f t="shared" si="0"/>
        <v>ⅩⅡ．皮膚及び皮下組織の疾患</v>
      </c>
      <c r="S17" s="54">
        <v>671347198</v>
      </c>
      <c r="T17" s="54">
        <v>1148134399</v>
      </c>
    </row>
    <row r="18" spans="2:20" ht="18.75" customHeight="1">
      <c r="B18" s="21" t="s">
        <v>18</v>
      </c>
      <c r="C18" s="22"/>
      <c r="D18" s="44">
        <f t="shared" si="1"/>
        <v>8961486811</v>
      </c>
      <c r="E18" s="45">
        <f t="shared" si="2"/>
        <v>0.15255438973961874</v>
      </c>
      <c r="F18" s="60">
        <f t="shared" si="3"/>
        <v>2</v>
      </c>
      <c r="G18" s="44">
        <f t="shared" si="4"/>
        <v>6547675003</v>
      </c>
      <c r="H18" s="45">
        <f t="shared" si="5"/>
        <v>0.13097097748209011</v>
      </c>
      <c r="I18" s="62">
        <f t="shared" si="6"/>
        <v>2</v>
      </c>
      <c r="R18" s="50" t="str">
        <f t="shared" si="0"/>
        <v>ⅩⅢ．筋骨格系及び結合組織の疾患</v>
      </c>
      <c r="S18" s="54">
        <v>8961486811</v>
      </c>
      <c r="T18" s="54">
        <v>6547675003</v>
      </c>
    </row>
    <row r="19" spans="2:20" ht="18.75" customHeight="1">
      <c r="B19" s="21" t="s">
        <v>19</v>
      </c>
      <c r="C19" s="22"/>
      <c r="D19" s="44">
        <f t="shared" si="1"/>
        <v>2809516302</v>
      </c>
      <c r="E19" s="45">
        <f t="shared" si="2"/>
        <v>4.7827336462630252E-2</v>
      </c>
      <c r="F19" s="60">
        <f t="shared" si="3"/>
        <v>9</v>
      </c>
      <c r="G19" s="44">
        <f t="shared" si="4"/>
        <v>5391892136</v>
      </c>
      <c r="H19" s="45">
        <f t="shared" si="5"/>
        <v>0.10785223506150779</v>
      </c>
      <c r="I19" s="62">
        <f t="shared" si="6"/>
        <v>5</v>
      </c>
      <c r="R19" s="50" t="str">
        <f t="shared" si="0"/>
        <v>ⅩⅣ．腎尿路生殖器系の疾患</v>
      </c>
      <c r="S19" s="54">
        <v>2809516302</v>
      </c>
      <c r="T19" s="54">
        <v>5391892136</v>
      </c>
    </row>
    <row r="20" spans="2:20" ht="18.75" customHeight="1">
      <c r="B20" s="21" t="s">
        <v>20</v>
      </c>
      <c r="C20" s="22" t="s">
        <v>3</v>
      </c>
      <c r="D20" s="44">
        <f t="shared" si="1"/>
        <v>294201</v>
      </c>
      <c r="E20" s="45">
        <f t="shared" si="2"/>
        <v>5.0082821034445389E-6</v>
      </c>
      <c r="F20" s="60">
        <f t="shared" si="3"/>
        <v>21</v>
      </c>
      <c r="G20" s="44">
        <f t="shared" si="4"/>
        <v>80344</v>
      </c>
      <c r="H20" s="45">
        <f t="shared" si="5"/>
        <v>1.6070944587200439E-6</v>
      </c>
      <c r="I20" s="62">
        <f t="shared" si="6"/>
        <v>21</v>
      </c>
      <c r="R20" s="50" t="str">
        <f t="shared" si="0"/>
        <v>ⅩⅤ．妊娠，分娩及び産じょく</v>
      </c>
      <c r="S20" s="54">
        <v>294201</v>
      </c>
      <c r="T20" s="54">
        <v>80344</v>
      </c>
    </row>
    <row r="21" spans="2:20" ht="18.75" customHeight="1">
      <c r="B21" s="21" t="s">
        <v>22</v>
      </c>
      <c r="C21" s="22" t="s">
        <v>3</v>
      </c>
      <c r="D21" s="44">
        <f t="shared" si="1"/>
        <v>2147</v>
      </c>
      <c r="E21" s="45">
        <f t="shared" si="2"/>
        <v>3.6549099683874033E-8</v>
      </c>
      <c r="F21" s="60">
        <f t="shared" si="3"/>
        <v>22</v>
      </c>
      <c r="G21" s="44">
        <f t="shared" si="4"/>
        <v>24445</v>
      </c>
      <c r="H21" s="45">
        <f t="shared" si="5"/>
        <v>4.8896524996778198E-7</v>
      </c>
      <c r="I21" s="62">
        <f t="shared" si="6"/>
        <v>22</v>
      </c>
      <c r="R21" s="50" t="str">
        <f t="shared" si="0"/>
        <v>ⅩⅥ．周産期に発生した病態</v>
      </c>
      <c r="S21" s="54">
        <v>2147</v>
      </c>
      <c r="T21" s="54">
        <v>24445</v>
      </c>
    </row>
    <row r="22" spans="2:20" ht="18.75" customHeight="1">
      <c r="B22" s="21" t="s">
        <v>23</v>
      </c>
      <c r="C22" s="22"/>
      <c r="D22" s="44">
        <f t="shared" si="1"/>
        <v>18055759</v>
      </c>
      <c r="E22" s="45">
        <f t="shared" si="2"/>
        <v>3.073692294173292E-4</v>
      </c>
      <c r="F22" s="60">
        <f t="shared" si="3"/>
        <v>19</v>
      </c>
      <c r="G22" s="44">
        <f t="shared" si="4"/>
        <v>15569469</v>
      </c>
      <c r="H22" s="45">
        <f t="shared" si="5"/>
        <v>3.1143093890164173E-4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18055759</v>
      </c>
      <c r="T22" s="54">
        <v>15569469</v>
      </c>
    </row>
    <row r="23" spans="2:20" ht="18.75" customHeight="1">
      <c r="B23" s="21" t="s">
        <v>24</v>
      </c>
      <c r="C23" s="22"/>
      <c r="D23" s="44">
        <f t="shared" si="1"/>
        <v>1256584406</v>
      </c>
      <c r="E23" s="45">
        <f t="shared" si="2"/>
        <v>2.1391256970701277E-2</v>
      </c>
      <c r="F23" s="60">
        <f t="shared" si="3"/>
        <v>10</v>
      </c>
      <c r="G23" s="44">
        <f t="shared" si="4"/>
        <v>912289649</v>
      </c>
      <c r="H23" s="45">
        <f t="shared" si="5"/>
        <v>1.8248228114800778E-2</v>
      </c>
      <c r="I23" s="62">
        <f t="shared" si="6"/>
        <v>11</v>
      </c>
      <c r="R23" s="50" t="str">
        <f t="shared" si="0"/>
        <v>ⅩⅧ．症状，徴候及び異常臨床所見・異常検査所見で他に分類されないもの</v>
      </c>
      <c r="S23" s="54">
        <v>1256584406</v>
      </c>
      <c r="T23" s="54">
        <v>912289649</v>
      </c>
    </row>
    <row r="24" spans="2:20" ht="18.75" customHeight="1">
      <c r="B24" s="21" t="s">
        <v>25</v>
      </c>
      <c r="C24" s="22"/>
      <c r="D24" s="44">
        <f t="shared" si="1"/>
        <v>6594995086</v>
      </c>
      <c r="E24" s="45">
        <f t="shared" si="2"/>
        <v>0.11226880894870676</v>
      </c>
      <c r="F24" s="60">
        <f t="shared" si="3"/>
        <v>3</v>
      </c>
      <c r="G24" s="44">
        <f t="shared" si="4"/>
        <v>725413316</v>
      </c>
      <c r="H24" s="45">
        <f t="shared" si="5"/>
        <v>1.4510202633990494E-2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6594995086</v>
      </c>
      <c r="T24" s="54">
        <v>725413316</v>
      </c>
    </row>
    <row r="25" spans="2:20" ht="18.75" customHeight="1">
      <c r="B25" s="21" t="s">
        <v>26</v>
      </c>
      <c r="C25" s="22"/>
      <c r="D25" s="44">
        <f t="shared" si="1"/>
        <v>416550813</v>
      </c>
      <c r="E25" s="45">
        <f t="shared" si="2"/>
        <v>7.0910839253543424E-3</v>
      </c>
      <c r="F25" s="60">
        <f t="shared" si="3"/>
        <v>17</v>
      </c>
      <c r="G25" s="44">
        <f t="shared" si="4"/>
        <v>140895014</v>
      </c>
      <c r="H25" s="45">
        <f t="shared" si="5"/>
        <v>2.8182763648895125E-3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416550813</v>
      </c>
      <c r="T25" s="54">
        <v>140895014</v>
      </c>
    </row>
    <row r="26" spans="2:20" ht="18.75" customHeight="1">
      <c r="B26" s="21" t="s">
        <v>27</v>
      </c>
      <c r="C26" s="22"/>
      <c r="D26" s="44">
        <f t="shared" si="1"/>
        <v>477395653</v>
      </c>
      <c r="E26" s="45">
        <f t="shared" si="2"/>
        <v>8.1268660037937309E-3</v>
      </c>
      <c r="F26" s="60">
        <f t="shared" si="3"/>
        <v>16</v>
      </c>
      <c r="G26" s="44">
        <f t="shared" si="4"/>
        <v>140877286</v>
      </c>
      <c r="H26" s="45">
        <f t="shared" si="5"/>
        <v>2.8179217575689387E-3</v>
      </c>
      <c r="I26" s="62">
        <f t="shared" si="6"/>
        <v>18</v>
      </c>
      <c r="R26" s="50" t="str">
        <f t="shared" si="0"/>
        <v>ⅩⅩⅡ．特殊目的用コード</v>
      </c>
      <c r="S26" s="54">
        <v>477395653</v>
      </c>
      <c r="T26" s="54">
        <v>140877286</v>
      </c>
    </row>
    <row r="27" spans="2:20" ht="18.75" customHeight="1" thickBot="1">
      <c r="B27" s="25" t="s">
        <v>28</v>
      </c>
      <c r="C27" s="26"/>
      <c r="D27" s="44">
        <f t="shared" si="1"/>
        <v>2739010</v>
      </c>
      <c r="E27" s="45">
        <f t="shared" si="2"/>
        <v>4.6627084082500151E-5</v>
      </c>
      <c r="F27" s="60">
        <f t="shared" si="3"/>
        <v>20</v>
      </c>
      <c r="G27" s="44">
        <f t="shared" si="4"/>
        <v>10163567</v>
      </c>
      <c r="H27" s="45">
        <f t="shared" si="5"/>
        <v>2.0329846916421763E-4</v>
      </c>
      <c r="I27" s="62">
        <f t="shared" si="6"/>
        <v>20</v>
      </c>
      <c r="R27" s="50" t="str">
        <f t="shared" si="0"/>
        <v>分類外</v>
      </c>
      <c r="S27" s="54">
        <v>2739010</v>
      </c>
      <c r="T27" s="54">
        <v>10163567</v>
      </c>
    </row>
    <row r="28" spans="2:20" ht="18.75" customHeight="1" thickTop="1">
      <c r="B28" s="27" t="s">
        <v>29</v>
      </c>
      <c r="C28" s="28"/>
      <c r="D28" s="29">
        <f>S28</f>
        <v>58742897050</v>
      </c>
      <c r="E28" s="30"/>
      <c r="F28" s="31"/>
      <c r="G28" s="29">
        <f>T28</f>
        <v>49993327750</v>
      </c>
      <c r="H28" s="30"/>
      <c r="I28" s="32"/>
      <c r="R28" s="52" t="s">
        <v>130</v>
      </c>
      <c r="S28" s="53">
        <f>SUM(S6:S27)</f>
        <v>58742897050</v>
      </c>
      <c r="T28" s="53">
        <f>SUM(T6:T27)</f>
        <v>49993327750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07" priority="1" stopIfTrue="1" operator="equal">
      <formula>0</formula>
    </cfRule>
    <cfRule type="expression" dxfId="306" priority="2" stopIfTrue="1">
      <formula>$F6&lt;=5</formula>
    </cfRule>
  </conditionalFormatting>
  <conditionalFormatting sqref="G6:I27">
    <cfRule type="cellIs" dxfId="305" priority="3" stopIfTrue="1" operator="equal">
      <formula>0</formula>
    </cfRule>
    <cfRule type="expression" dxfId="30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7CA8-F879-4B39-94FC-B043F144070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54566698</v>
      </c>
      <c r="E6" s="20">
        <f>IFERROR(S6/$S$28,"-")</f>
        <v>1.4234108708874338E-2</v>
      </c>
      <c r="F6" s="55">
        <f>_xlfn.IFS(D6&gt;0,RANK(D6,$D$6:$D$27),D6=0,"")</f>
        <v>13</v>
      </c>
      <c r="G6" s="19">
        <f>T6</f>
        <v>57882701</v>
      </c>
      <c r="H6" s="20">
        <f>IFERROR(T6/$T$28,"-")</f>
        <v>1.7736112788348794E-2</v>
      </c>
      <c r="I6" s="57">
        <f>_xlfn.IFS(G6&gt;0,RANK(G6,$G$6:$G$27),G6=0,"")</f>
        <v>11</v>
      </c>
      <c r="R6" s="50" t="str">
        <f>B6</f>
        <v>Ⅰ．感染症及び寄生虫症</v>
      </c>
      <c r="S6" s="51">
        <v>54566698</v>
      </c>
      <c r="T6" s="51">
        <v>57882701</v>
      </c>
    </row>
    <row r="7" spans="2:20" ht="18.75" customHeight="1">
      <c r="B7" s="21" t="s">
        <v>6</v>
      </c>
      <c r="C7" s="22"/>
      <c r="D7" s="23">
        <f>S7</f>
        <v>519423425</v>
      </c>
      <c r="E7" s="24">
        <f>IFERROR(S7/$S$28,"-")</f>
        <v>0.13549527034576725</v>
      </c>
      <c r="F7" s="56">
        <f>_xlfn.IFS(D7&gt;0,RANK(D7,$D$6:$D$27),D7=0,"")</f>
        <v>3</v>
      </c>
      <c r="G7" s="23">
        <f>T7</f>
        <v>414964775</v>
      </c>
      <c r="H7" s="24">
        <f>IFERROR(T7/$T$28,"-")</f>
        <v>0.12715132371918478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519423425</v>
      </c>
      <c r="T7" s="51">
        <v>414964775</v>
      </c>
    </row>
    <row r="8" spans="2:20" ht="18.75" customHeight="1">
      <c r="B8" s="21" t="s">
        <v>7</v>
      </c>
      <c r="C8" s="22"/>
      <c r="D8" s="23">
        <f t="shared" ref="D8:D27" si="1">S8</f>
        <v>68754158</v>
      </c>
      <c r="E8" s="24">
        <f t="shared" ref="E8:E27" si="2">IFERROR(S8/$S$28,"-")</f>
        <v>1.7935007889961056E-2</v>
      </c>
      <c r="F8" s="56">
        <f t="shared" ref="F8:F27" si="3">_xlfn.IFS(D8&gt;0,RANK(D8,$D$6:$D$27),D8=0,"")</f>
        <v>11</v>
      </c>
      <c r="G8" s="23">
        <f t="shared" ref="G8:G27" si="4">T8</f>
        <v>14609921</v>
      </c>
      <c r="H8" s="24">
        <f t="shared" ref="H8:H27" si="5">IFERROR(T8/$T$28,"-")</f>
        <v>4.4766951473958622E-3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68754158</v>
      </c>
      <c r="T8" s="51">
        <v>14609921</v>
      </c>
    </row>
    <row r="9" spans="2:20" ht="18.75" customHeight="1">
      <c r="B9" s="21" t="s">
        <v>1</v>
      </c>
      <c r="C9" s="22"/>
      <c r="D9" s="23">
        <f t="shared" si="1"/>
        <v>76143125</v>
      </c>
      <c r="E9" s="24">
        <f t="shared" si="2"/>
        <v>1.9862472137922058E-2</v>
      </c>
      <c r="F9" s="56">
        <f t="shared" si="3"/>
        <v>10</v>
      </c>
      <c r="G9" s="23">
        <f t="shared" si="4"/>
        <v>379169433</v>
      </c>
      <c r="H9" s="24">
        <f t="shared" si="5"/>
        <v>0.11618310330028071</v>
      </c>
      <c r="I9" s="58">
        <f t="shared" si="6"/>
        <v>3</v>
      </c>
      <c r="R9" s="50" t="str">
        <f t="shared" si="0"/>
        <v>Ⅳ．内分泌，栄養及び代謝疾患</v>
      </c>
      <c r="S9" s="51">
        <v>76143125</v>
      </c>
      <c r="T9" s="51">
        <v>379169433</v>
      </c>
    </row>
    <row r="10" spans="2:20" ht="18.75" customHeight="1">
      <c r="B10" s="21" t="s">
        <v>9</v>
      </c>
      <c r="C10" s="22"/>
      <c r="D10" s="23">
        <f t="shared" si="1"/>
        <v>190620863</v>
      </c>
      <c r="E10" s="24">
        <f t="shared" si="2"/>
        <v>4.9724798926287277E-2</v>
      </c>
      <c r="F10" s="56">
        <f t="shared" si="3"/>
        <v>9</v>
      </c>
      <c r="G10" s="23">
        <f t="shared" si="4"/>
        <v>41494377</v>
      </c>
      <c r="H10" s="24">
        <f t="shared" si="5"/>
        <v>1.271448874775671E-2</v>
      </c>
      <c r="I10" s="58">
        <f t="shared" si="6"/>
        <v>14</v>
      </c>
      <c r="R10" s="50" t="str">
        <f t="shared" si="0"/>
        <v>Ⅴ．精神及び行動の障害</v>
      </c>
      <c r="S10" s="51">
        <v>190620863</v>
      </c>
      <c r="T10" s="51">
        <v>41494377</v>
      </c>
    </row>
    <row r="11" spans="2:20" ht="18.75" customHeight="1">
      <c r="B11" s="21" t="s">
        <v>10</v>
      </c>
      <c r="C11" s="22"/>
      <c r="D11" s="23">
        <f t="shared" si="1"/>
        <v>205239998</v>
      </c>
      <c r="E11" s="24">
        <f t="shared" si="2"/>
        <v>5.3538303581080748E-2</v>
      </c>
      <c r="F11" s="56">
        <f t="shared" si="3"/>
        <v>8</v>
      </c>
      <c r="G11" s="23">
        <f t="shared" si="4"/>
        <v>181218399</v>
      </c>
      <c r="H11" s="24">
        <f t="shared" si="5"/>
        <v>5.5527988647039721E-2</v>
      </c>
      <c r="I11" s="58">
        <f t="shared" si="6"/>
        <v>8</v>
      </c>
      <c r="R11" s="50" t="str">
        <f t="shared" si="0"/>
        <v>Ⅵ．神経系の疾患</v>
      </c>
      <c r="S11" s="51">
        <v>205239998</v>
      </c>
      <c r="T11" s="51">
        <v>181218399</v>
      </c>
    </row>
    <row r="12" spans="2:20" ht="18.75" customHeight="1">
      <c r="B12" s="21" t="s">
        <v>11</v>
      </c>
      <c r="C12" s="22"/>
      <c r="D12" s="23">
        <f t="shared" si="1"/>
        <v>49455260</v>
      </c>
      <c r="E12" s="24">
        <f t="shared" si="2"/>
        <v>1.290075399221783E-2</v>
      </c>
      <c r="F12" s="56">
        <f t="shared" si="3"/>
        <v>14</v>
      </c>
      <c r="G12" s="23">
        <f t="shared" si="4"/>
        <v>266357847</v>
      </c>
      <c r="H12" s="24">
        <f t="shared" si="5"/>
        <v>8.1615970485789044E-2</v>
      </c>
      <c r="I12" s="58">
        <f t="shared" si="6"/>
        <v>7</v>
      </c>
      <c r="R12" s="50" t="str">
        <f t="shared" si="0"/>
        <v>Ⅶ．眼及び付属器の疾患</v>
      </c>
      <c r="S12" s="51">
        <v>49455260</v>
      </c>
      <c r="T12" s="51">
        <v>266357847</v>
      </c>
    </row>
    <row r="13" spans="2:20" ht="18.75" customHeight="1">
      <c r="B13" s="21" t="s">
        <v>12</v>
      </c>
      <c r="C13" s="22"/>
      <c r="D13" s="23">
        <f t="shared" si="1"/>
        <v>6279222</v>
      </c>
      <c r="E13" s="24">
        <f t="shared" si="2"/>
        <v>1.637979423918144E-3</v>
      </c>
      <c r="F13" s="56">
        <f t="shared" si="3"/>
        <v>18</v>
      </c>
      <c r="G13" s="23">
        <f t="shared" si="4"/>
        <v>15715987</v>
      </c>
      <c r="H13" s="24">
        <f t="shared" si="5"/>
        <v>4.8156100734176761E-3</v>
      </c>
      <c r="I13" s="58">
        <f t="shared" si="6"/>
        <v>15</v>
      </c>
      <c r="R13" s="50" t="str">
        <f t="shared" si="0"/>
        <v>Ⅷ．耳及び乳様突起の疾患</v>
      </c>
      <c r="S13" s="51">
        <v>6279222</v>
      </c>
      <c r="T13" s="51">
        <v>15715987</v>
      </c>
    </row>
    <row r="14" spans="2:20" ht="18.75" customHeight="1">
      <c r="B14" s="21" t="s">
        <v>13</v>
      </c>
      <c r="C14" s="22"/>
      <c r="D14" s="23">
        <f t="shared" si="1"/>
        <v>838596615</v>
      </c>
      <c r="E14" s="24">
        <f t="shared" si="2"/>
        <v>0.21875385204367764</v>
      </c>
      <c r="F14" s="56">
        <f t="shared" si="3"/>
        <v>1</v>
      </c>
      <c r="G14" s="23">
        <f t="shared" si="4"/>
        <v>545887580</v>
      </c>
      <c r="H14" s="24">
        <f t="shared" si="5"/>
        <v>0.16726800099806635</v>
      </c>
      <c r="I14" s="58">
        <f t="shared" si="6"/>
        <v>1</v>
      </c>
      <c r="R14" s="50" t="str">
        <f t="shared" si="0"/>
        <v>Ⅸ．循環器系の疾患</v>
      </c>
      <c r="S14" s="51">
        <v>838596615</v>
      </c>
      <c r="T14" s="51">
        <v>545887580</v>
      </c>
    </row>
    <row r="15" spans="2:20" ht="18.75" customHeight="1">
      <c r="B15" s="21" t="s">
        <v>2</v>
      </c>
      <c r="C15" s="22"/>
      <c r="D15" s="23">
        <f t="shared" si="1"/>
        <v>308868224</v>
      </c>
      <c r="E15" s="24">
        <f t="shared" si="2"/>
        <v>8.0570458508098658E-2</v>
      </c>
      <c r="F15" s="56">
        <f t="shared" si="3"/>
        <v>5</v>
      </c>
      <c r="G15" s="23">
        <f t="shared" si="4"/>
        <v>156997119</v>
      </c>
      <c r="H15" s="24">
        <f t="shared" si="5"/>
        <v>4.8106231428796276E-2</v>
      </c>
      <c r="I15" s="58">
        <f t="shared" si="6"/>
        <v>9</v>
      </c>
      <c r="R15" s="50" t="str">
        <f t="shared" si="0"/>
        <v>Ⅹ．呼吸器系の疾患</v>
      </c>
      <c r="S15" s="51">
        <v>308868224</v>
      </c>
      <c r="T15" s="51">
        <v>156997119</v>
      </c>
    </row>
    <row r="16" spans="2:20" ht="18.75" customHeight="1">
      <c r="B16" s="21" t="s">
        <v>15</v>
      </c>
      <c r="C16" s="22" t="s">
        <v>3</v>
      </c>
      <c r="D16" s="23">
        <f t="shared" si="1"/>
        <v>248982104</v>
      </c>
      <c r="E16" s="24">
        <f t="shared" si="2"/>
        <v>6.494874098667755E-2</v>
      </c>
      <c r="F16" s="56">
        <f t="shared" si="3"/>
        <v>6</v>
      </c>
      <c r="G16" s="23">
        <f t="shared" si="4"/>
        <v>280198672</v>
      </c>
      <c r="H16" s="24">
        <f t="shared" si="5"/>
        <v>8.5857003282164557E-2</v>
      </c>
      <c r="I16" s="58">
        <f t="shared" si="6"/>
        <v>6</v>
      </c>
      <c r="R16" s="50" t="str">
        <f t="shared" si="0"/>
        <v>ⅩⅠ．消化器系の疾患</v>
      </c>
      <c r="S16" s="51">
        <v>248982104</v>
      </c>
      <c r="T16" s="51">
        <v>280198672</v>
      </c>
    </row>
    <row r="17" spans="2:20" ht="18.75" customHeight="1">
      <c r="B17" s="21" t="s">
        <v>17</v>
      </c>
      <c r="C17" s="22"/>
      <c r="D17" s="23">
        <f t="shared" si="1"/>
        <v>34165241</v>
      </c>
      <c r="E17" s="24">
        <f t="shared" si="2"/>
        <v>8.9122445059602214E-3</v>
      </c>
      <c r="F17" s="56">
        <f t="shared" si="3"/>
        <v>16</v>
      </c>
      <c r="G17" s="23">
        <f t="shared" si="4"/>
        <v>66178060</v>
      </c>
      <c r="H17" s="24">
        <f t="shared" si="5"/>
        <v>2.0277933061107738E-2</v>
      </c>
      <c r="I17" s="58">
        <f t="shared" si="6"/>
        <v>10</v>
      </c>
      <c r="R17" s="50" t="str">
        <f t="shared" si="0"/>
        <v>ⅩⅡ．皮膚及び皮下組織の疾患</v>
      </c>
      <c r="S17" s="51">
        <v>34165241</v>
      </c>
      <c r="T17" s="51">
        <v>66178060</v>
      </c>
    </row>
    <row r="18" spans="2:20" ht="18.75" customHeight="1">
      <c r="B18" s="21" t="s">
        <v>18</v>
      </c>
      <c r="C18" s="22"/>
      <c r="D18" s="23">
        <f t="shared" si="1"/>
        <v>533205584</v>
      </c>
      <c r="E18" s="24">
        <f t="shared" si="2"/>
        <v>0.13909044389739009</v>
      </c>
      <c r="F18" s="56">
        <f t="shared" si="3"/>
        <v>2</v>
      </c>
      <c r="G18" s="23">
        <f t="shared" si="4"/>
        <v>361408850</v>
      </c>
      <c r="H18" s="24">
        <f t="shared" si="5"/>
        <v>0.1107409988747317</v>
      </c>
      <c r="I18" s="58">
        <f t="shared" si="6"/>
        <v>5</v>
      </c>
      <c r="R18" s="50" t="str">
        <f t="shared" si="0"/>
        <v>ⅩⅢ．筋骨格系及び結合組織の疾患</v>
      </c>
      <c r="S18" s="51">
        <v>533205584</v>
      </c>
      <c r="T18" s="51">
        <v>361408850</v>
      </c>
    </row>
    <row r="19" spans="2:20" ht="18.75" customHeight="1">
      <c r="B19" s="21" t="s">
        <v>19</v>
      </c>
      <c r="C19" s="22"/>
      <c r="D19" s="23">
        <f t="shared" si="1"/>
        <v>209018417</v>
      </c>
      <c r="E19" s="24">
        <f t="shared" si="2"/>
        <v>5.4523930873274173E-2</v>
      </c>
      <c r="F19" s="56">
        <f t="shared" si="3"/>
        <v>7</v>
      </c>
      <c r="G19" s="23">
        <f t="shared" si="4"/>
        <v>364481430</v>
      </c>
      <c r="H19" s="24">
        <f t="shared" si="5"/>
        <v>0.11168248267714141</v>
      </c>
      <c r="I19" s="58">
        <f t="shared" si="6"/>
        <v>4</v>
      </c>
      <c r="R19" s="50" t="str">
        <f t="shared" si="0"/>
        <v>ⅩⅣ．腎尿路生殖器系の疾患</v>
      </c>
      <c r="S19" s="51">
        <v>209018417</v>
      </c>
      <c r="T19" s="51">
        <v>364481430</v>
      </c>
    </row>
    <row r="20" spans="2:20" ht="18.75" customHeight="1">
      <c r="B20" s="21" t="s">
        <v>20</v>
      </c>
      <c r="C20" s="22" t="s">
        <v>3</v>
      </c>
      <c r="D20" s="23">
        <f t="shared" si="1"/>
        <v>2958</v>
      </c>
      <c r="E20" s="24">
        <f t="shared" si="2"/>
        <v>7.7161519945462505E-7</v>
      </c>
      <c r="F20" s="56">
        <f t="shared" si="3"/>
        <v>21</v>
      </c>
      <c r="G20" s="23">
        <f t="shared" si="4"/>
        <v>8292</v>
      </c>
      <c r="H20" s="24">
        <f t="shared" si="5"/>
        <v>2.5407910256466472E-6</v>
      </c>
      <c r="I20" s="58">
        <f t="shared" si="6"/>
        <v>21</v>
      </c>
      <c r="R20" s="50" t="str">
        <f t="shared" si="0"/>
        <v>ⅩⅤ．妊娠，分娩及び産じょく</v>
      </c>
      <c r="S20" s="51">
        <v>2958</v>
      </c>
      <c r="T20" s="51">
        <v>8292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2369</v>
      </c>
      <c r="H21" s="24">
        <f t="shared" si="5"/>
        <v>7.2589651950758649E-7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2369</v>
      </c>
    </row>
    <row r="22" spans="2:20" ht="18.75" customHeight="1">
      <c r="B22" s="21" t="s">
        <v>23</v>
      </c>
      <c r="C22" s="22"/>
      <c r="D22" s="23">
        <f t="shared" si="1"/>
        <v>1765818</v>
      </c>
      <c r="E22" s="24">
        <f t="shared" si="2"/>
        <v>4.6062610151134794E-4</v>
      </c>
      <c r="F22" s="56">
        <f t="shared" si="3"/>
        <v>19</v>
      </c>
      <c r="G22" s="23">
        <f t="shared" si="4"/>
        <v>927175</v>
      </c>
      <c r="H22" s="24">
        <f t="shared" si="5"/>
        <v>2.8410008673467561E-4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1765818</v>
      </c>
      <c r="T22" s="51">
        <v>927175</v>
      </c>
    </row>
    <row r="23" spans="2:20" ht="18.75" customHeight="1">
      <c r="B23" s="21" t="s">
        <v>24</v>
      </c>
      <c r="C23" s="22"/>
      <c r="D23" s="23">
        <f t="shared" si="1"/>
        <v>62545004</v>
      </c>
      <c r="E23" s="24">
        <f t="shared" si="2"/>
        <v>1.6315306198901394E-2</v>
      </c>
      <c r="F23" s="56">
        <f t="shared" si="3"/>
        <v>12</v>
      </c>
      <c r="G23" s="23">
        <f t="shared" si="4"/>
        <v>54722235</v>
      </c>
      <c r="H23" s="24">
        <f t="shared" si="5"/>
        <v>1.6767699420082834E-2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62545004</v>
      </c>
      <c r="T23" s="51">
        <v>54722235</v>
      </c>
    </row>
    <row r="24" spans="2:20" ht="18.75" customHeight="1">
      <c r="B24" s="21" t="s">
        <v>25</v>
      </c>
      <c r="C24" s="22"/>
      <c r="D24" s="23">
        <f t="shared" si="1"/>
        <v>371861093</v>
      </c>
      <c r="E24" s="24">
        <f t="shared" si="2"/>
        <v>9.7002593456595634E-2</v>
      </c>
      <c r="F24" s="56">
        <f t="shared" si="3"/>
        <v>4</v>
      </c>
      <c r="G24" s="23">
        <f t="shared" si="4"/>
        <v>42047969</v>
      </c>
      <c r="H24" s="24">
        <f t="shared" si="5"/>
        <v>1.2884117496607384E-2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371861093</v>
      </c>
      <c r="T24" s="51">
        <v>42047969</v>
      </c>
    </row>
    <row r="25" spans="2:20" ht="18.75" customHeight="1">
      <c r="B25" s="21" t="s">
        <v>26</v>
      </c>
      <c r="C25" s="22"/>
      <c r="D25" s="23">
        <f t="shared" si="1"/>
        <v>18891779</v>
      </c>
      <c r="E25" s="24">
        <f t="shared" si="2"/>
        <v>4.9280540301344482E-3</v>
      </c>
      <c r="F25" s="56">
        <f t="shared" si="3"/>
        <v>17</v>
      </c>
      <c r="G25" s="23">
        <f t="shared" si="4"/>
        <v>9646772</v>
      </c>
      <c r="H25" s="24">
        <f t="shared" si="5"/>
        <v>2.9559131360418905E-3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18891779</v>
      </c>
      <c r="T25" s="51">
        <v>9646772</v>
      </c>
    </row>
    <row r="26" spans="2:20" ht="18.75" customHeight="1">
      <c r="B26" s="21" t="s">
        <v>27</v>
      </c>
      <c r="C26" s="22"/>
      <c r="D26" s="23">
        <f t="shared" si="1"/>
        <v>35127676</v>
      </c>
      <c r="E26" s="24">
        <f t="shared" si="2"/>
        <v>9.1633024756989333E-3</v>
      </c>
      <c r="F26" s="56">
        <f t="shared" si="3"/>
        <v>15</v>
      </c>
      <c r="G26" s="23">
        <f t="shared" si="4"/>
        <v>9134652</v>
      </c>
      <c r="H26" s="24">
        <f t="shared" si="5"/>
        <v>2.7989920192963333E-3</v>
      </c>
      <c r="I26" s="58">
        <f t="shared" si="6"/>
        <v>18</v>
      </c>
      <c r="R26" s="50" t="str">
        <f t="shared" si="0"/>
        <v>ⅩⅩⅡ．特殊目的用コード</v>
      </c>
      <c r="S26" s="51">
        <v>35127676</v>
      </c>
      <c r="T26" s="51">
        <v>9134652</v>
      </c>
    </row>
    <row r="27" spans="2:20" ht="18.75" customHeight="1" thickBot="1">
      <c r="B27" s="25" t="s">
        <v>28</v>
      </c>
      <c r="C27" s="26"/>
      <c r="D27" s="23">
        <f t="shared" si="1"/>
        <v>3758</v>
      </c>
      <c r="E27" s="24">
        <f t="shared" si="2"/>
        <v>9.8030085177501056E-7</v>
      </c>
      <c r="F27" s="56">
        <f t="shared" si="3"/>
        <v>20</v>
      </c>
      <c r="G27" s="23">
        <f t="shared" si="4"/>
        <v>495955</v>
      </c>
      <c r="H27" s="24">
        <f t="shared" si="5"/>
        <v>1.5196792247040315E-4</v>
      </c>
      <c r="I27" s="58">
        <f t="shared" si="6"/>
        <v>20</v>
      </c>
      <c r="R27" s="50" t="str">
        <f t="shared" si="0"/>
        <v>分類外</v>
      </c>
      <c r="S27" s="51">
        <v>3758</v>
      </c>
      <c r="T27" s="51">
        <v>495955</v>
      </c>
    </row>
    <row r="28" spans="2:20" ht="18.75" customHeight="1" thickTop="1">
      <c r="B28" s="27" t="s">
        <v>29</v>
      </c>
      <c r="C28" s="28"/>
      <c r="D28" s="29">
        <f>S28</f>
        <v>3833517020</v>
      </c>
      <c r="E28" s="30"/>
      <c r="F28" s="31"/>
      <c r="G28" s="29">
        <f>T28</f>
        <v>3263550570</v>
      </c>
      <c r="H28" s="30"/>
      <c r="I28" s="32"/>
      <c r="R28" s="52" t="s">
        <v>130</v>
      </c>
      <c r="S28" s="53">
        <f>SUM(S6:S27)</f>
        <v>3833517020</v>
      </c>
      <c r="T28" s="53">
        <f>SUM(T6:T27)</f>
        <v>3263550570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" priority="1" stopIfTrue="1" operator="equal">
      <formula>0</formula>
    </cfRule>
    <cfRule type="expression" dxfId="54" priority="2" stopIfTrue="1">
      <formula>$F6&lt;=5</formula>
    </cfRule>
  </conditionalFormatting>
  <conditionalFormatting sqref="G6:I27">
    <cfRule type="cellIs" dxfId="53" priority="3" stopIfTrue="1" operator="equal">
      <formula>0</formula>
    </cfRule>
    <cfRule type="expression" dxfId="5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9C7F8-5813-40C3-8034-ECCF682D1D4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107918843</v>
      </c>
      <c r="E6" s="20">
        <f>IFERROR(S6/$S$28,"-")</f>
        <v>2.3939596387831105E-2</v>
      </c>
      <c r="F6" s="55">
        <f>_xlfn.IFS(D6&gt;0,RANK(D6,$D$6:$D$27),D6=0,"")</f>
        <v>10</v>
      </c>
      <c r="G6" s="19">
        <f>T6</f>
        <v>73823646</v>
      </c>
      <c r="H6" s="20">
        <f>IFERROR(T6/$T$28,"-")</f>
        <v>1.5436587240412192E-2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107918843</v>
      </c>
      <c r="T6" s="51">
        <v>73823646</v>
      </c>
    </row>
    <row r="7" spans="2:20" ht="18.75" customHeight="1">
      <c r="B7" s="21" t="s">
        <v>6</v>
      </c>
      <c r="C7" s="22"/>
      <c r="D7" s="23">
        <f>S7</f>
        <v>638556492</v>
      </c>
      <c r="E7" s="24">
        <f>IFERROR(S7/$S$28,"-")</f>
        <v>0.14165074665699762</v>
      </c>
      <c r="F7" s="56">
        <f>_xlfn.IFS(D7&gt;0,RANK(D7,$D$6:$D$27),D7=0,"")</f>
        <v>2</v>
      </c>
      <c r="G7" s="23">
        <f>T7</f>
        <v>640086736</v>
      </c>
      <c r="H7" s="24">
        <f>IFERROR(T7/$T$28,"-")</f>
        <v>0.13384268153993217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638556492</v>
      </c>
      <c r="T7" s="51">
        <v>640086736</v>
      </c>
    </row>
    <row r="8" spans="2:20" ht="18.75" customHeight="1">
      <c r="B8" s="21" t="s">
        <v>7</v>
      </c>
      <c r="C8" s="22"/>
      <c r="D8" s="23">
        <f t="shared" ref="D8:D27" si="1">S8</f>
        <v>79145603</v>
      </c>
      <c r="E8" s="24">
        <f t="shared" ref="E8:E27" si="2">IFERROR(S8/$S$28,"-")</f>
        <v>1.7556839371336796E-2</v>
      </c>
      <c r="F8" s="56">
        <f t="shared" ref="F8:F26" si="3">_xlfn.IFS(D8&gt;0,RANK(D8,$D$6:$D$27),D8=0,"")</f>
        <v>11</v>
      </c>
      <c r="G8" s="23">
        <f t="shared" ref="G8:G27" si="4">T8</f>
        <v>20363525</v>
      </c>
      <c r="H8" s="24">
        <f t="shared" ref="H8:H27" si="5">IFERROR(T8/$T$28,"-")</f>
        <v>4.258030417311205E-3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79145603</v>
      </c>
      <c r="T8" s="51">
        <v>20363525</v>
      </c>
    </row>
    <row r="9" spans="2:20" ht="18.75" customHeight="1">
      <c r="B9" s="21" t="s">
        <v>1</v>
      </c>
      <c r="C9" s="22"/>
      <c r="D9" s="23">
        <f t="shared" si="1"/>
        <v>75088722</v>
      </c>
      <c r="E9" s="24">
        <f t="shared" si="2"/>
        <v>1.6656902983643494E-2</v>
      </c>
      <c r="F9" s="56">
        <f t="shared" si="3"/>
        <v>12</v>
      </c>
      <c r="G9" s="23">
        <f t="shared" si="4"/>
        <v>535720051</v>
      </c>
      <c r="H9" s="24">
        <f t="shared" si="5"/>
        <v>0.11201951883681779</v>
      </c>
      <c r="I9" s="58">
        <f t="shared" si="6"/>
        <v>4</v>
      </c>
      <c r="R9" s="50" t="str">
        <f t="shared" si="0"/>
        <v>Ⅳ．内分泌，栄養及び代謝疾患</v>
      </c>
      <c r="S9" s="51">
        <v>75088722</v>
      </c>
      <c r="T9" s="51">
        <v>535720051</v>
      </c>
    </row>
    <row r="10" spans="2:20" ht="18.75" customHeight="1">
      <c r="B10" s="21" t="s">
        <v>9</v>
      </c>
      <c r="C10" s="22"/>
      <c r="D10" s="23">
        <f t="shared" si="1"/>
        <v>130833554</v>
      </c>
      <c r="E10" s="24">
        <f t="shared" si="2"/>
        <v>2.9022758117834023E-2</v>
      </c>
      <c r="F10" s="56">
        <f t="shared" si="3"/>
        <v>9</v>
      </c>
      <c r="G10" s="23">
        <f t="shared" si="4"/>
        <v>58484822</v>
      </c>
      <c r="H10" s="24">
        <f t="shared" si="5"/>
        <v>1.222922608080043E-2</v>
      </c>
      <c r="I10" s="58">
        <f t="shared" si="6"/>
        <v>14</v>
      </c>
      <c r="R10" s="50" t="str">
        <f t="shared" si="0"/>
        <v>Ⅴ．精神及び行動の障害</v>
      </c>
      <c r="S10" s="51">
        <v>130833554</v>
      </c>
      <c r="T10" s="51">
        <v>58484822</v>
      </c>
    </row>
    <row r="11" spans="2:20" ht="18.75" customHeight="1">
      <c r="B11" s="21" t="s">
        <v>10</v>
      </c>
      <c r="C11" s="22"/>
      <c r="D11" s="23">
        <f t="shared" si="1"/>
        <v>224605861</v>
      </c>
      <c r="E11" s="24">
        <f t="shared" si="2"/>
        <v>4.9824233740916726E-2</v>
      </c>
      <c r="F11" s="56">
        <f t="shared" si="3"/>
        <v>8</v>
      </c>
      <c r="G11" s="23">
        <f t="shared" si="4"/>
        <v>307777745</v>
      </c>
      <c r="H11" s="24">
        <f t="shared" si="5"/>
        <v>6.4356588556325672E-2</v>
      </c>
      <c r="I11" s="58">
        <f t="shared" si="6"/>
        <v>8</v>
      </c>
      <c r="R11" s="50" t="str">
        <f t="shared" si="0"/>
        <v>Ⅵ．神経系の疾患</v>
      </c>
      <c r="S11" s="51">
        <v>224605861</v>
      </c>
      <c r="T11" s="51">
        <v>307777745</v>
      </c>
    </row>
    <row r="12" spans="2:20" ht="18.75" customHeight="1">
      <c r="B12" s="21" t="s">
        <v>11</v>
      </c>
      <c r="C12" s="22"/>
      <c r="D12" s="23">
        <f t="shared" si="1"/>
        <v>65685348</v>
      </c>
      <c r="E12" s="24">
        <f t="shared" si="2"/>
        <v>1.4570956062920625E-2</v>
      </c>
      <c r="F12" s="56">
        <f t="shared" si="3"/>
        <v>14</v>
      </c>
      <c r="G12" s="23">
        <f t="shared" si="4"/>
        <v>322101762</v>
      </c>
      <c r="H12" s="24">
        <f t="shared" si="5"/>
        <v>6.7351752708115831E-2</v>
      </c>
      <c r="I12" s="58">
        <f t="shared" si="6"/>
        <v>7</v>
      </c>
      <c r="R12" s="50" t="str">
        <f t="shared" si="0"/>
        <v>Ⅶ．眼及び付属器の疾患</v>
      </c>
      <c r="S12" s="51">
        <v>65685348</v>
      </c>
      <c r="T12" s="51">
        <v>322101762</v>
      </c>
    </row>
    <row r="13" spans="2:20" ht="18.75" customHeight="1">
      <c r="B13" s="21" t="s">
        <v>12</v>
      </c>
      <c r="C13" s="22"/>
      <c r="D13" s="23">
        <f t="shared" si="1"/>
        <v>8324973</v>
      </c>
      <c r="E13" s="24">
        <f t="shared" si="2"/>
        <v>1.846725632145551E-3</v>
      </c>
      <c r="F13" s="56">
        <f t="shared" si="3"/>
        <v>18</v>
      </c>
      <c r="G13" s="23">
        <f t="shared" si="4"/>
        <v>19927454</v>
      </c>
      <c r="H13" s="24">
        <f t="shared" si="5"/>
        <v>4.1668475998909741E-3</v>
      </c>
      <c r="I13" s="58">
        <f t="shared" si="6"/>
        <v>16</v>
      </c>
      <c r="R13" s="50" t="str">
        <f t="shared" si="0"/>
        <v>Ⅷ．耳及び乳様突起の疾患</v>
      </c>
      <c r="S13" s="51">
        <v>8324973</v>
      </c>
      <c r="T13" s="51">
        <v>19927454</v>
      </c>
    </row>
    <row r="14" spans="2:20" ht="18.75" customHeight="1">
      <c r="B14" s="21" t="s">
        <v>13</v>
      </c>
      <c r="C14" s="22"/>
      <c r="D14" s="23">
        <f t="shared" si="1"/>
        <v>954759511</v>
      </c>
      <c r="E14" s="24">
        <f t="shared" si="2"/>
        <v>0.21179394353572703</v>
      </c>
      <c r="F14" s="56">
        <f t="shared" si="3"/>
        <v>1</v>
      </c>
      <c r="G14" s="23">
        <f t="shared" si="4"/>
        <v>791400776</v>
      </c>
      <c r="H14" s="24">
        <f t="shared" si="5"/>
        <v>0.16548257614984102</v>
      </c>
      <c r="I14" s="58">
        <f t="shared" si="6"/>
        <v>1</v>
      </c>
      <c r="R14" s="50" t="str">
        <f t="shared" si="0"/>
        <v>Ⅸ．循環器系の疾患</v>
      </c>
      <c r="S14" s="51">
        <v>954759511</v>
      </c>
      <c r="T14" s="51">
        <v>791400776</v>
      </c>
    </row>
    <row r="15" spans="2:20" ht="18.75" customHeight="1">
      <c r="B15" s="21" t="s">
        <v>2</v>
      </c>
      <c r="C15" s="22"/>
      <c r="D15" s="23">
        <f t="shared" si="1"/>
        <v>335483799</v>
      </c>
      <c r="E15" s="24">
        <f t="shared" si="2"/>
        <v>7.4420245060598508E-2</v>
      </c>
      <c r="F15" s="56">
        <f t="shared" si="3"/>
        <v>5</v>
      </c>
      <c r="G15" s="23">
        <f t="shared" si="4"/>
        <v>248900438</v>
      </c>
      <c r="H15" s="24">
        <f t="shared" si="5"/>
        <v>5.2045293527819066E-2</v>
      </c>
      <c r="I15" s="58">
        <f t="shared" si="6"/>
        <v>9</v>
      </c>
      <c r="R15" s="50" t="str">
        <f t="shared" si="0"/>
        <v>Ⅹ．呼吸器系の疾患</v>
      </c>
      <c r="S15" s="51">
        <v>335483799</v>
      </c>
      <c r="T15" s="51">
        <v>248900438</v>
      </c>
    </row>
    <row r="16" spans="2:20" ht="18.75" customHeight="1">
      <c r="B16" s="21" t="s">
        <v>15</v>
      </c>
      <c r="C16" s="22" t="s">
        <v>3</v>
      </c>
      <c r="D16" s="23">
        <f t="shared" si="1"/>
        <v>289622838</v>
      </c>
      <c r="E16" s="24">
        <f t="shared" si="2"/>
        <v>6.4246925316074718E-2</v>
      </c>
      <c r="F16" s="56">
        <f t="shared" si="3"/>
        <v>6</v>
      </c>
      <c r="G16" s="23">
        <f t="shared" si="4"/>
        <v>390080025</v>
      </c>
      <c r="H16" s="24">
        <f t="shared" si="5"/>
        <v>8.1566065385806991E-2</v>
      </c>
      <c r="I16" s="58">
        <f t="shared" si="6"/>
        <v>6</v>
      </c>
      <c r="R16" s="50" t="str">
        <f t="shared" si="0"/>
        <v>ⅩⅠ．消化器系の疾患</v>
      </c>
      <c r="S16" s="51">
        <v>289622838</v>
      </c>
      <c r="T16" s="51">
        <v>390080025</v>
      </c>
    </row>
    <row r="17" spans="2:20" ht="18.75" customHeight="1">
      <c r="B17" s="21" t="s">
        <v>17</v>
      </c>
      <c r="C17" s="22"/>
      <c r="D17" s="23">
        <f t="shared" si="1"/>
        <v>64406607</v>
      </c>
      <c r="E17" s="24">
        <f t="shared" si="2"/>
        <v>1.4287293427429142E-2</v>
      </c>
      <c r="F17" s="56">
        <f t="shared" si="3"/>
        <v>15</v>
      </c>
      <c r="G17" s="23">
        <f t="shared" si="4"/>
        <v>110424734</v>
      </c>
      <c r="H17" s="24">
        <f t="shared" si="5"/>
        <v>2.3089905907523321E-2</v>
      </c>
      <c r="I17" s="58">
        <f t="shared" si="6"/>
        <v>10</v>
      </c>
      <c r="R17" s="50" t="str">
        <f t="shared" si="0"/>
        <v>ⅩⅡ．皮膚及び皮下組織の疾患</v>
      </c>
      <c r="S17" s="51">
        <v>64406607</v>
      </c>
      <c r="T17" s="51">
        <v>110424734</v>
      </c>
    </row>
    <row r="18" spans="2:20" ht="18.75" customHeight="1">
      <c r="B18" s="21" t="s">
        <v>18</v>
      </c>
      <c r="C18" s="22"/>
      <c r="D18" s="23">
        <f t="shared" si="1"/>
        <v>609435881</v>
      </c>
      <c r="E18" s="24">
        <f t="shared" si="2"/>
        <v>0.13519093246211197</v>
      </c>
      <c r="F18" s="56">
        <f t="shared" si="3"/>
        <v>3</v>
      </c>
      <c r="G18" s="23">
        <f t="shared" si="4"/>
        <v>559511346</v>
      </c>
      <c r="H18" s="24">
        <f t="shared" si="5"/>
        <v>0.11699429887992055</v>
      </c>
      <c r="I18" s="58">
        <f t="shared" si="6"/>
        <v>3</v>
      </c>
      <c r="R18" s="50" t="str">
        <f t="shared" si="0"/>
        <v>ⅩⅢ．筋骨格系及び結合組織の疾患</v>
      </c>
      <c r="S18" s="51">
        <v>609435881</v>
      </c>
      <c r="T18" s="51">
        <v>559511346</v>
      </c>
    </row>
    <row r="19" spans="2:20" ht="18.75" customHeight="1">
      <c r="B19" s="21" t="s">
        <v>19</v>
      </c>
      <c r="C19" s="22"/>
      <c r="D19" s="23">
        <f t="shared" si="1"/>
        <v>242308217</v>
      </c>
      <c r="E19" s="24">
        <f t="shared" si="2"/>
        <v>5.3751140720022315E-2</v>
      </c>
      <c r="F19" s="56">
        <f t="shared" si="3"/>
        <v>7</v>
      </c>
      <c r="G19" s="23">
        <f t="shared" si="4"/>
        <v>533777570</v>
      </c>
      <c r="H19" s="24">
        <f t="shared" si="5"/>
        <v>0.1116133444056695</v>
      </c>
      <c r="I19" s="58">
        <f t="shared" si="6"/>
        <v>5</v>
      </c>
      <c r="R19" s="50" t="str">
        <f t="shared" si="0"/>
        <v>ⅩⅣ．腎尿路生殖器系の疾患</v>
      </c>
      <c r="S19" s="51">
        <v>242308217</v>
      </c>
      <c r="T19" s="51">
        <v>533777570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0</v>
      </c>
      <c r="H20" s="24">
        <f t="shared" si="5"/>
        <v>0</v>
      </c>
      <c r="I20" s="58" t="s">
        <v>134</v>
      </c>
      <c r="R20" s="50" t="str">
        <f t="shared" si="0"/>
        <v>ⅩⅤ．妊娠，分娩及び産じょく</v>
      </c>
      <c r="S20" s="51">
        <v>0</v>
      </c>
      <c r="T20" s="51">
        <v>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1381631</v>
      </c>
      <c r="E22" s="24">
        <f t="shared" si="2"/>
        <v>3.064866855264143E-4</v>
      </c>
      <c r="F22" s="56">
        <f t="shared" si="3"/>
        <v>19</v>
      </c>
      <c r="G22" s="23">
        <f t="shared" si="4"/>
        <v>1595918</v>
      </c>
      <c r="H22" s="24">
        <f t="shared" si="5"/>
        <v>3.3370781274531125E-4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1381631</v>
      </c>
      <c r="T22" s="51">
        <v>1595918</v>
      </c>
    </row>
    <row r="23" spans="2:20" ht="18.75" customHeight="1">
      <c r="B23" s="21" t="s">
        <v>24</v>
      </c>
      <c r="C23" s="22"/>
      <c r="D23" s="23">
        <f t="shared" si="1"/>
        <v>68930596</v>
      </c>
      <c r="E23" s="24">
        <f t="shared" si="2"/>
        <v>1.5290848207227769E-2</v>
      </c>
      <c r="F23" s="56">
        <f t="shared" si="3"/>
        <v>13</v>
      </c>
      <c r="G23" s="23">
        <f t="shared" si="4"/>
        <v>72755982</v>
      </c>
      <c r="H23" s="24">
        <f t="shared" si="5"/>
        <v>1.5213337788882158E-2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68930596</v>
      </c>
      <c r="T23" s="51">
        <v>72755982</v>
      </c>
    </row>
    <row r="24" spans="2:20" ht="18.75" customHeight="1">
      <c r="B24" s="21" t="s">
        <v>25</v>
      </c>
      <c r="C24" s="22"/>
      <c r="D24" s="23">
        <f t="shared" si="1"/>
        <v>532140930</v>
      </c>
      <c r="E24" s="24">
        <f t="shared" si="2"/>
        <v>0.11804462252847803</v>
      </c>
      <c r="F24" s="56">
        <f t="shared" si="3"/>
        <v>4</v>
      </c>
      <c r="G24" s="23">
        <f t="shared" si="4"/>
        <v>72304290</v>
      </c>
      <c r="H24" s="24">
        <f t="shared" si="5"/>
        <v>1.5118888607060437E-2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532140930</v>
      </c>
      <c r="T24" s="51">
        <v>72304290</v>
      </c>
    </row>
    <row r="25" spans="2:20" ht="18.75" customHeight="1">
      <c r="B25" s="21" t="s">
        <v>26</v>
      </c>
      <c r="C25" s="22"/>
      <c r="D25" s="23">
        <f t="shared" si="1"/>
        <v>33541745</v>
      </c>
      <c r="E25" s="24">
        <f t="shared" si="2"/>
        <v>7.4405526886861823E-3</v>
      </c>
      <c r="F25" s="56">
        <f t="shared" si="3"/>
        <v>17</v>
      </c>
      <c r="G25" s="23">
        <f t="shared" si="4"/>
        <v>13446088</v>
      </c>
      <c r="H25" s="24">
        <f t="shared" si="5"/>
        <v>2.8115884503219944E-3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33541745</v>
      </c>
      <c r="T25" s="51">
        <v>13446088</v>
      </c>
    </row>
    <row r="26" spans="2:20" ht="18.75" customHeight="1">
      <c r="B26" s="21" t="s">
        <v>27</v>
      </c>
      <c r="C26" s="22"/>
      <c r="D26" s="23">
        <f t="shared" si="1"/>
        <v>45793029</v>
      </c>
      <c r="E26" s="24">
        <f t="shared" si="2"/>
        <v>1.015825041449198E-2</v>
      </c>
      <c r="F26" s="56">
        <f t="shared" si="3"/>
        <v>16</v>
      </c>
      <c r="G26" s="23">
        <f t="shared" si="4"/>
        <v>9603909</v>
      </c>
      <c r="H26" s="24">
        <f t="shared" si="5"/>
        <v>2.008185549755695E-3</v>
      </c>
      <c r="I26" s="58">
        <f t="shared" si="6"/>
        <v>18</v>
      </c>
      <c r="R26" s="50" t="str">
        <f t="shared" si="0"/>
        <v>ⅩⅩⅡ．特殊目的用コード</v>
      </c>
      <c r="S26" s="51">
        <v>45793029</v>
      </c>
      <c r="T26" s="51">
        <v>9603909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294473</v>
      </c>
      <c r="H27" s="24">
        <f t="shared" si="5"/>
        <v>6.157455504765911E-5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294473</v>
      </c>
    </row>
    <row r="28" spans="2:20" ht="18.75" customHeight="1" thickTop="1">
      <c r="B28" s="27" t="s">
        <v>29</v>
      </c>
      <c r="C28" s="28"/>
      <c r="D28" s="29">
        <f>S28</f>
        <v>4507964180</v>
      </c>
      <c r="E28" s="30"/>
      <c r="F28" s="31"/>
      <c r="G28" s="29">
        <f>T28</f>
        <v>4782381290</v>
      </c>
      <c r="H28" s="30"/>
      <c r="I28" s="32"/>
      <c r="R28" s="52" t="s">
        <v>130</v>
      </c>
      <c r="S28" s="53">
        <f>SUM(S6:S27)</f>
        <v>4507964180</v>
      </c>
      <c r="T28" s="53">
        <f>SUM(T6:T27)</f>
        <v>4782381290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" priority="1" stopIfTrue="1" operator="equal">
      <formula>0</formula>
    </cfRule>
    <cfRule type="expression" dxfId="50" priority="2" stopIfTrue="1">
      <formula>$F6&lt;=5</formula>
    </cfRule>
  </conditionalFormatting>
  <conditionalFormatting sqref="G6:I27">
    <cfRule type="cellIs" dxfId="49" priority="3" stopIfTrue="1" operator="equal">
      <formula>0</formula>
    </cfRule>
    <cfRule type="expression" dxfId="4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7A203-005C-497E-B3C3-34545802DBB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45025097</v>
      </c>
      <c r="E6" s="20">
        <f>IFERROR(S6/$S$28,"-")</f>
        <v>1.17911154439006E-2</v>
      </c>
      <c r="F6" s="55">
        <f>_xlfn.IFS(D6&gt;0,RANK(D6,$D$6:$D$27),D6=0,"")</f>
        <v>15</v>
      </c>
      <c r="G6" s="19">
        <f>T6</f>
        <v>70396504</v>
      </c>
      <c r="H6" s="20">
        <f>IFERROR(T6/$T$28,"-")</f>
        <v>1.9588863268345268E-2</v>
      </c>
      <c r="I6" s="57">
        <f>_xlfn.IFS(G6&gt;0,RANK(G6,$G$6:$G$27),G6=0,"")</f>
        <v>11</v>
      </c>
      <c r="R6" s="50" t="str">
        <f>B6</f>
        <v>Ⅰ．感染症及び寄生虫症</v>
      </c>
      <c r="S6" s="51">
        <v>45025097</v>
      </c>
      <c r="T6" s="51">
        <v>70396504</v>
      </c>
    </row>
    <row r="7" spans="2:20" ht="18.75" customHeight="1">
      <c r="B7" s="21" t="s">
        <v>6</v>
      </c>
      <c r="C7" s="22"/>
      <c r="D7" s="23">
        <f>S7</f>
        <v>410427974</v>
      </c>
      <c r="E7" s="24">
        <f>IFERROR(S7/$S$28,"-")</f>
        <v>0.10748235862412987</v>
      </c>
      <c r="F7" s="56">
        <f>_xlfn.IFS(D7&gt;0,RANK(D7,$D$6:$D$27),D7=0,"")</f>
        <v>4</v>
      </c>
      <c r="G7" s="23">
        <f>T7</f>
        <v>485563628</v>
      </c>
      <c r="H7" s="24">
        <f>IFERROR(T7/$T$28,"-")</f>
        <v>0.13511522556537275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410427974</v>
      </c>
      <c r="T7" s="51">
        <v>485563628</v>
      </c>
    </row>
    <row r="8" spans="2:20" ht="18.75" customHeight="1">
      <c r="B8" s="21" t="s">
        <v>7</v>
      </c>
      <c r="C8" s="22"/>
      <c r="D8" s="23">
        <f t="shared" ref="D8:D27" si="1">S8</f>
        <v>58360210</v>
      </c>
      <c r="E8" s="24">
        <f t="shared" ref="E8:E27" si="2">IFERROR(S8/$S$28,"-")</f>
        <v>1.5283297966915702E-2</v>
      </c>
      <c r="F8" s="56">
        <f t="shared" ref="F8:F27" si="3">_xlfn.IFS(D8&gt;0,RANK(D8,$D$6:$D$27),D8=0,"")</f>
        <v>13</v>
      </c>
      <c r="G8" s="23">
        <f t="shared" ref="G8:G27" si="4">T8</f>
        <v>26571544</v>
      </c>
      <c r="H8" s="24">
        <f t="shared" ref="H8:H27" si="5">IFERROR(T8/$T$28,"-")</f>
        <v>7.3939231732987774E-3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58360210</v>
      </c>
      <c r="T8" s="51">
        <v>26571544</v>
      </c>
    </row>
    <row r="9" spans="2:20" ht="18.75" customHeight="1">
      <c r="B9" s="21" t="s">
        <v>1</v>
      </c>
      <c r="C9" s="22"/>
      <c r="D9" s="23">
        <f t="shared" si="1"/>
        <v>83975282</v>
      </c>
      <c r="E9" s="24">
        <f t="shared" si="2"/>
        <v>2.1991340618235829E-2</v>
      </c>
      <c r="F9" s="56">
        <f t="shared" si="3"/>
        <v>11</v>
      </c>
      <c r="G9" s="23">
        <f t="shared" si="4"/>
        <v>437910955</v>
      </c>
      <c r="H9" s="24">
        <f t="shared" si="5"/>
        <v>0.1218551679953524</v>
      </c>
      <c r="I9" s="58">
        <f t="shared" si="6"/>
        <v>3</v>
      </c>
      <c r="R9" s="50" t="str">
        <f t="shared" si="0"/>
        <v>Ⅳ．内分泌，栄養及び代謝疾患</v>
      </c>
      <c r="S9" s="51">
        <v>83975282</v>
      </c>
      <c r="T9" s="51">
        <v>437910955</v>
      </c>
    </row>
    <row r="10" spans="2:20" ht="18.75" customHeight="1">
      <c r="B10" s="21" t="s">
        <v>9</v>
      </c>
      <c r="C10" s="22"/>
      <c r="D10" s="23">
        <f t="shared" si="1"/>
        <v>184363065</v>
      </c>
      <c r="E10" s="24">
        <f t="shared" si="2"/>
        <v>4.8280766235913944E-2</v>
      </c>
      <c r="F10" s="56">
        <f t="shared" si="3"/>
        <v>9</v>
      </c>
      <c r="G10" s="23">
        <f t="shared" si="4"/>
        <v>47689950</v>
      </c>
      <c r="H10" s="24">
        <f t="shared" si="5"/>
        <v>1.3270430443878611E-2</v>
      </c>
      <c r="I10" s="58">
        <f t="shared" si="6"/>
        <v>14</v>
      </c>
      <c r="R10" s="50" t="str">
        <f t="shared" si="0"/>
        <v>Ⅴ．精神及び行動の障害</v>
      </c>
      <c r="S10" s="51">
        <v>184363065</v>
      </c>
      <c r="T10" s="51">
        <v>47689950</v>
      </c>
    </row>
    <row r="11" spans="2:20" ht="18.75" customHeight="1">
      <c r="B11" s="21" t="s">
        <v>10</v>
      </c>
      <c r="C11" s="22"/>
      <c r="D11" s="23">
        <f t="shared" si="1"/>
        <v>274283328</v>
      </c>
      <c r="E11" s="24">
        <f t="shared" si="2"/>
        <v>7.1828970957802801E-2</v>
      </c>
      <c r="F11" s="56">
        <f t="shared" si="3"/>
        <v>6</v>
      </c>
      <c r="G11" s="23">
        <f t="shared" si="4"/>
        <v>248979958</v>
      </c>
      <c r="H11" s="24">
        <f t="shared" si="5"/>
        <v>6.9282337569211497E-2</v>
      </c>
      <c r="I11" s="58">
        <f t="shared" si="6"/>
        <v>7</v>
      </c>
      <c r="R11" s="50" t="str">
        <f t="shared" si="0"/>
        <v>Ⅵ．神経系の疾患</v>
      </c>
      <c r="S11" s="51">
        <v>274283328</v>
      </c>
      <c r="T11" s="51">
        <v>248979958</v>
      </c>
    </row>
    <row r="12" spans="2:20" ht="18.75" customHeight="1">
      <c r="B12" s="21" t="s">
        <v>11</v>
      </c>
      <c r="C12" s="22"/>
      <c r="D12" s="23">
        <f t="shared" si="1"/>
        <v>82783788</v>
      </c>
      <c r="E12" s="24">
        <f t="shared" si="2"/>
        <v>2.1679313676801034E-2</v>
      </c>
      <c r="F12" s="56">
        <f t="shared" si="3"/>
        <v>12</v>
      </c>
      <c r="G12" s="23">
        <f t="shared" si="4"/>
        <v>181673124</v>
      </c>
      <c r="H12" s="24">
        <f t="shared" si="5"/>
        <v>5.055322044925889E-2</v>
      </c>
      <c r="I12" s="58">
        <f t="shared" si="6"/>
        <v>8</v>
      </c>
      <c r="R12" s="50" t="str">
        <f t="shared" si="0"/>
        <v>Ⅶ．眼及び付属器の疾患</v>
      </c>
      <c r="S12" s="51">
        <v>82783788</v>
      </c>
      <c r="T12" s="51">
        <v>181673124</v>
      </c>
    </row>
    <row r="13" spans="2:20" ht="18.75" customHeight="1">
      <c r="B13" s="21" t="s">
        <v>12</v>
      </c>
      <c r="C13" s="22"/>
      <c r="D13" s="23">
        <f t="shared" si="1"/>
        <v>5454982</v>
      </c>
      <c r="E13" s="24">
        <f t="shared" si="2"/>
        <v>1.428543785400391E-3</v>
      </c>
      <c r="F13" s="56">
        <f t="shared" si="3"/>
        <v>18</v>
      </c>
      <c r="G13" s="23">
        <f t="shared" si="4"/>
        <v>11149483</v>
      </c>
      <c r="H13" s="24">
        <f t="shared" si="5"/>
        <v>3.1025077324825677E-3</v>
      </c>
      <c r="I13" s="58">
        <f t="shared" si="6"/>
        <v>16</v>
      </c>
      <c r="R13" s="50" t="str">
        <f t="shared" si="0"/>
        <v>Ⅷ．耳及び乳様突起の疾患</v>
      </c>
      <c r="S13" s="51">
        <v>5454982</v>
      </c>
      <c r="T13" s="51">
        <v>11149483</v>
      </c>
    </row>
    <row r="14" spans="2:20" ht="18.75" customHeight="1">
      <c r="B14" s="21" t="s">
        <v>13</v>
      </c>
      <c r="C14" s="22"/>
      <c r="D14" s="23">
        <f t="shared" si="1"/>
        <v>799499911</v>
      </c>
      <c r="E14" s="24">
        <f t="shared" si="2"/>
        <v>0.20937202529489843</v>
      </c>
      <c r="F14" s="56">
        <f t="shared" si="3"/>
        <v>1</v>
      </c>
      <c r="G14" s="23">
        <f t="shared" si="4"/>
        <v>609295828</v>
      </c>
      <c r="H14" s="24">
        <f t="shared" si="5"/>
        <v>0.16954553119094118</v>
      </c>
      <c r="I14" s="58">
        <f t="shared" si="6"/>
        <v>1</v>
      </c>
      <c r="R14" s="50" t="str">
        <f t="shared" si="0"/>
        <v>Ⅸ．循環器系の疾患</v>
      </c>
      <c r="S14" s="51">
        <v>799499911</v>
      </c>
      <c r="T14" s="51">
        <v>609295828</v>
      </c>
    </row>
    <row r="15" spans="2:20" ht="18.75" customHeight="1">
      <c r="B15" s="21" t="s">
        <v>2</v>
      </c>
      <c r="C15" s="22"/>
      <c r="D15" s="23">
        <f t="shared" si="1"/>
        <v>285201885</v>
      </c>
      <c r="E15" s="24">
        <f t="shared" si="2"/>
        <v>7.4688308852573118E-2</v>
      </c>
      <c r="F15" s="56">
        <f t="shared" si="3"/>
        <v>5</v>
      </c>
      <c r="G15" s="23">
        <f t="shared" si="4"/>
        <v>180949097</v>
      </c>
      <c r="H15" s="24">
        <f t="shared" si="5"/>
        <v>5.0351749280952145E-2</v>
      </c>
      <c r="I15" s="58">
        <f t="shared" si="6"/>
        <v>9</v>
      </c>
      <c r="R15" s="50" t="str">
        <f t="shared" si="0"/>
        <v>Ⅹ．呼吸器系の疾患</v>
      </c>
      <c r="S15" s="51">
        <v>285201885</v>
      </c>
      <c r="T15" s="51">
        <v>180949097</v>
      </c>
    </row>
    <row r="16" spans="2:20" ht="18.75" customHeight="1">
      <c r="B16" s="21" t="s">
        <v>15</v>
      </c>
      <c r="C16" s="22" t="s">
        <v>3</v>
      </c>
      <c r="D16" s="23">
        <f t="shared" si="1"/>
        <v>265407421</v>
      </c>
      <c r="E16" s="24">
        <f t="shared" si="2"/>
        <v>6.9504559661002593E-2</v>
      </c>
      <c r="F16" s="56">
        <f t="shared" si="3"/>
        <v>7</v>
      </c>
      <c r="G16" s="23">
        <f t="shared" si="4"/>
        <v>290946607</v>
      </c>
      <c r="H16" s="24">
        <f t="shared" si="5"/>
        <v>8.096017527961312E-2</v>
      </c>
      <c r="I16" s="58">
        <f t="shared" si="6"/>
        <v>6</v>
      </c>
      <c r="R16" s="50" t="str">
        <f t="shared" si="0"/>
        <v>ⅩⅠ．消化器系の疾患</v>
      </c>
      <c r="S16" s="51">
        <v>265407421</v>
      </c>
      <c r="T16" s="51">
        <v>290946607</v>
      </c>
    </row>
    <row r="17" spans="2:20" ht="18.75" customHeight="1">
      <c r="B17" s="21" t="s">
        <v>17</v>
      </c>
      <c r="C17" s="22"/>
      <c r="D17" s="23">
        <f t="shared" si="1"/>
        <v>57999460</v>
      </c>
      <c r="E17" s="24">
        <f t="shared" si="2"/>
        <v>1.5188825213278166E-2</v>
      </c>
      <c r="F17" s="56">
        <f t="shared" si="3"/>
        <v>14</v>
      </c>
      <c r="G17" s="23">
        <f t="shared" si="4"/>
        <v>79170036</v>
      </c>
      <c r="H17" s="24">
        <f t="shared" si="5"/>
        <v>2.203022766803835E-2</v>
      </c>
      <c r="I17" s="58">
        <f t="shared" si="6"/>
        <v>10</v>
      </c>
      <c r="R17" s="50" t="str">
        <f t="shared" si="0"/>
        <v>ⅩⅡ．皮膚及び皮下組織の疾患</v>
      </c>
      <c r="S17" s="51">
        <v>57999460</v>
      </c>
      <c r="T17" s="51">
        <v>79170036</v>
      </c>
    </row>
    <row r="18" spans="2:20" ht="18.75" customHeight="1">
      <c r="B18" s="21" t="s">
        <v>18</v>
      </c>
      <c r="C18" s="22"/>
      <c r="D18" s="23">
        <f t="shared" si="1"/>
        <v>468586860</v>
      </c>
      <c r="E18" s="24">
        <f t="shared" si="2"/>
        <v>0.12271293411660809</v>
      </c>
      <c r="F18" s="56">
        <f t="shared" si="3"/>
        <v>2</v>
      </c>
      <c r="G18" s="23">
        <f t="shared" si="4"/>
        <v>433989962</v>
      </c>
      <c r="H18" s="24">
        <f t="shared" si="5"/>
        <v>0.12076409398757015</v>
      </c>
      <c r="I18" s="58">
        <f t="shared" si="6"/>
        <v>4</v>
      </c>
      <c r="R18" s="50" t="str">
        <f t="shared" si="0"/>
        <v>ⅩⅢ．筋骨格系及び結合組織の疾患</v>
      </c>
      <c r="S18" s="51">
        <v>468586860</v>
      </c>
      <c r="T18" s="51">
        <v>433989962</v>
      </c>
    </row>
    <row r="19" spans="2:20" ht="18.75" customHeight="1">
      <c r="B19" s="21" t="s">
        <v>19</v>
      </c>
      <c r="C19" s="22"/>
      <c r="D19" s="23">
        <f t="shared" si="1"/>
        <v>186166327</v>
      </c>
      <c r="E19" s="24">
        <f t="shared" si="2"/>
        <v>4.8753002207278961E-2</v>
      </c>
      <c r="F19" s="56">
        <f t="shared" si="3"/>
        <v>8</v>
      </c>
      <c r="G19" s="23">
        <f t="shared" si="4"/>
        <v>360766065</v>
      </c>
      <c r="H19" s="24">
        <f t="shared" si="5"/>
        <v>0.10038846700603145</v>
      </c>
      <c r="I19" s="58">
        <f t="shared" si="6"/>
        <v>5</v>
      </c>
      <c r="R19" s="50" t="str">
        <f t="shared" si="0"/>
        <v>ⅩⅣ．腎尿路生殖器系の疾患</v>
      </c>
      <c r="S19" s="51">
        <v>186166327</v>
      </c>
      <c r="T19" s="51">
        <v>360766065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4400</v>
      </c>
      <c r="H20" s="24">
        <f t="shared" si="5"/>
        <v>1.2243647551122592E-6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4400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2018902</v>
      </c>
      <c r="E22" s="24">
        <f t="shared" si="2"/>
        <v>5.2870750177221851E-4</v>
      </c>
      <c r="F22" s="56">
        <f t="shared" si="3"/>
        <v>20</v>
      </c>
      <c r="G22" s="23">
        <f t="shared" si="4"/>
        <v>3299626</v>
      </c>
      <c r="H22" s="24">
        <f t="shared" si="5"/>
        <v>9.181694953300099E-4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2018902</v>
      </c>
      <c r="T22" s="51">
        <v>3299626</v>
      </c>
    </row>
    <row r="23" spans="2:20" ht="18.75" customHeight="1">
      <c r="B23" s="21" t="s">
        <v>24</v>
      </c>
      <c r="C23" s="22"/>
      <c r="D23" s="23">
        <f t="shared" si="1"/>
        <v>119131017</v>
      </c>
      <c r="E23" s="24">
        <f t="shared" si="2"/>
        <v>3.1197880026694557E-2</v>
      </c>
      <c r="F23" s="56">
        <f t="shared" si="3"/>
        <v>10</v>
      </c>
      <c r="G23" s="23">
        <f t="shared" si="4"/>
        <v>59890726</v>
      </c>
      <c r="H23" s="24">
        <f t="shared" si="5"/>
        <v>1.6665475925564867E-2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119131017</v>
      </c>
      <c r="T23" s="51">
        <v>59890726</v>
      </c>
    </row>
    <row r="24" spans="2:20" ht="18.75" customHeight="1">
      <c r="B24" s="21" t="s">
        <v>25</v>
      </c>
      <c r="C24" s="22"/>
      <c r="D24" s="23">
        <f t="shared" si="1"/>
        <v>419029080</v>
      </c>
      <c r="E24" s="24">
        <f t="shared" si="2"/>
        <v>0.10973480538268381</v>
      </c>
      <c r="F24" s="56">
        <f t="shared" si="3"/>
        <v>3</v>
      </c>
      <c r="G24" s="23">
        <f t="shared" si="4"/>
        <v>51480008</v>
      </c>
      <c r="H24" s="24">
        <f t="shared" si="5"/>
        <v>1.4325069860931169E-2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419029080</v>
      </c>
      <c r="T24" s="51">
        <v>51480008</v>
      </c>
    </row>
    <row r="25" spans="2:20" ht="18.75" customHeight="1">
      <c r="B25" s="21" t="s">
        <v>26</v>
      </c>
      <c r="C25" s="22"/>
      <c r="D25" s="23">
        <f t="shared" si="1"/>
        <v>25577211</v>
      </c>
      <c r="E25" s="24">
        <f t="shared" si="2"/>
        <v>6.6981276605357302E-3</v>
      </c>
      <c r="F25" s="56">
        <f t="shared" si="3"/>
        <v>17</v>
      </c>
      <c r="G25" s="23">
        <f t="shared" si="4"/>
        <v>7939742</v>
      </c>
      <c r="H25" s="24">
        <f t="shared" si="5"/>
        <v>2.2093500612464815E-3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25577211</v>
      </c>
      <c r="T25" s="51">
        <v>7939742</v>
      </c>
    </row>
    <row r="26" spans="2:20" ht="18.75" customHeight="1">
      <c r="B26" s="21" t="s">
        <v>27</v>
      </c>
      <c r="C26" s="22"/>
      <c r="D26" s="23">
        <f t="shared" si="1"/>
        <v>41898527</v>
      </c>
      <c r="E26" s="24">
        <f t="shared" si="2"/>
        <v>1.0972333247530512E-2</v>
      </c>
      <c r="F26" s="56">
        <f t="shared" si="3"/>
        <v>16</v>
      </c>
      <c r="G26" s="23">
        <f t="shared" si="4"/>
        <v>5310214</v>
      </c>
      <c r="H26" s="24">
        <f t="shared" si="5"/>
        <v>1.4776451962962933E-3</v>
      </c>
      <c r="I26" s="58">
        <f t="shared" si="6"/>
        <v>18</v>
      </c>
      <c r="R26" s="50" t="str">
        <f t="shared" si="0"/>
        <v>ⅩⅩⅡ．特殊目的用コード</v>
      </c>
      <c r="S26" s="51">
        <v>41898527</v>
      </c>
      <c r="T26" s="51">
        <v>5310214</v>
      </c>
    </row>
    <row r="27" spans="2:20" ht="18.75" customHeight="1" thickBot="1">
      <c r="B27" s="25" t="s">
        <v>28</v>
      </c>
      <c r="C27" s="26"/>
      <c r="D27" s="23">
        <f t="shared" si="1"/>
        <v>3370963</v>
      </c>
      <c r="E27" s="24">
        <f t="shared" si="2"/>
        <v>8.8278352604365291E-4</v>
      </c>
      <c r="F27" s="56">
        <f t="shared" si="3"/>
        <v>19</v>
      </c>
      <c r="G27" s="23">
        <f t="shared" si="4"/>
        <v>722853</v>
      </c>
      <c r="H27" s="24">
        <f t="shared" si="5"/>
        <v>2.0114448552890042E-4</v>
      </c>
      <c r="I27" s="58">
        <f t="shared" si="6"/>
        <v>20</v>
      </c>
      <c r="R27" s="50" t="str">
        <f t="shared" si="0"/>
        <v>分類外</v>
      </c>
      <c r="S27" s="51">
        <v>3370963</v>
      </c>
      <c r="T27" s="51">
        <v>722853</v>
      </c>
    </row>
    <row r="28" spans="2:20" ht="18.75" customHeight="1" thickTop="1">
      <c r="B28" s="27" t="s">
        <v>29</v>
      </c>
      <c r="C28" s="28"/>
      <c r="D28" s="29">
        <f>S28</f>
        <v>3818561290</v>
      </c>
      <c r="E28" s="30"/>
      <c r="F28" s="31"/>
      <c r="G28" s="29">
        <f>T28</f>
        <v>3593700310</v>
      </c>
      <c r="H28" s="30"/>
      <c r="I28" s="32"/>
      <c r="R28" s="52" t="s">
        <v>130</v>
      </c>
      <c r="S28" s="53">
        <f>SUM(S6:S27)</f>
        <v>3818561290</v>
      </c>
      <c r="T28" s="53">
        <f>SUM(T6:T27)</f>
        <v>3593700310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" priority="1" stopIfTrue="1" operator="equal">
      <formula>0</formula>
    </cfRule>
    <cfRule type="expression" dxfId="46" priority="2" stopIfTrue="1">
      <formula>$F6&lt;=5</formula>
    </cfRule>
  </conditionalFormatting>
  <conditionalFormatting sqref="G6:I27">
    <cfRule type="cellIs" dxfId="45" priority="3" stopIfTrue="1" operator="equal">
      <formula>0</formula>
    </cfRule>
    <cfRule type="expression" dxfId="4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39C3-38C8-4A3A-96E2-D4C7BFF7CFC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69770631</v>
      </c>
      <c r="E6" s="20">
        <f>IFERROR(S6/$S$28,"-")</f>
        <v>1.5571513453726208E-2</v>
      </c>
      <c r="F6" s="55">
        <f>_xlfn.IFS(D6&gt;0,RANK(D6,$D$6:$D$27),D6=0,"")</f>
        <v>11</v>
      </c>
      <c r="G6" s="19">
        <f>T6</f>
        <v>59496344</v>
      </c>
      <c r="H6" s="20">
        <f>IFERROR(T6/$T$28,"-")</f>
        <v>1.5591602830984312E-2</v>
      </c>
      <c r="I6" s="57">
        <f>_xlfn.IFS(G6&gt;0,RANK(G6,$G$6:$G$27),G6=0,"")</f>
        <v>13</v>
      </c>
      <c r="R6" s="50" t="str">
        <f>B6</f>
        <v>Ⅰ．感染症及び寄生虫症</v>
      </c>
      <c r="S6" s="51">
        <v>69770631</v>
      </c>
      <c r="T6" s="51">
        <v>59496344</v>
      </c>
    </row>
    <row r="7" spans="2:20" ht="18.75" customHeight="1">
      <c r="B7" s="21" t="s">
        <v>6</v>
      </c>
      <c r="C7" s="22"/>
      <c r="D7" s="23">
        <f>S7</f>
        <v>451025793</v>
      </c>
      <c r="E7" s="24">
        <f>IFERROR(S7/$S$28,"-")</f>
        <v>0.10066060895560815</v>
      </c>
      <c r="F7" s="56">
        <f>_xlfn.IFS(D7&gt;0,RANK(D7,$D$6:$D$27),D7=0,"")</f>
        <v>4</v>
      </c>
      <c r="G7" s="23">
        <f>T7</f>
        <v>431381620</v>
      </c>
      <c r="H7" s="24">
        <f>IFERROR(T7/$T$28,"-")</f>
        <v>0.11304780151914207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451025793</v>
      </c>
      <c r="T7" s="51">
        <v>431381620</v>
      </c>
    </row>
    <row r="8" spans="2:20" ht="18.75" customHeight="1">
      <c r="B8" s="21" t="s">
        <v>7</v>
      </c>
      <c r="C8" s="22"/>
      <c r="D8" s="23">
        <f t="shared" ref="D8:D27" si="1">S8</f>
        <v>47773837</v>
      </c>
      <c r="E8" s="24">
        <f t="shared" ref="E8:E27" si="2">IFERROR(S8/$S$28,"-")</f>
        <v>1.0662236171858942E-2</v>
      </c>
      <c r="F8" s="56">
        <f t="shared" ref="F8:F27" si="3">_xlfn.IFS(D8&gt;0,RANK(D8,$D$6:$D$27),D8=0,"")</f>
        <v>14</v>
      </c>
      <c r="G8" s="23">
        <f t="shared" ref="G8:G27" si="4">T8</f>
        <v>19674319</v>
      </c>
      <c r="H8" s="24">
        <f t="shared" ref="H8:H27" si="5">IFERROR(T8/$T$28,"-")</f>
        <v>5.1558490353304474E-3</v>
      </c>
      <c r="I8" s="58">
        <f t="shared" ref="I8:I27" si="6">_xlfn.IFS(G8&gt;0,RANK(G8,$G$6:$G$27),G8=0,"")</f>
        <v>16</v>
      </c>
      <c r="R8" s="50" t="str">
        <f t="shared" si="0"/>
        <v>Ⅲ．血液及び造血器の疾患並びに免疫機構の障害</v>
      </c>
      <c r="S8" s="51">
        <v>47773837</v>
      </c>
      <c r="T8" s="51">
        <v>19674319</v>
      </c>
    </row>
    <row r="9" spans="2:20" ht="18.75" customHeight="1">
      <c r="B9" s="21" t="s">
        <v>1</v>
      </c>
      <c r="C9" s="22"/>
      <c r="D9" s="23">
        <f t="shared" si="1"/>
        <v>91379502</v>
      </c>
      <c r="E9" s="24">
        <f t="shared" si="2"/>
        <v>2.0394213502065089E-2</v>
      </c>
      <c r="F9" s="56">
        <f t="shared" si="3"/>
        <v>10</v>
      </c>
      <c r="G9" s="23">
        <f t="shared" si="4"/>
        <v>413513609</v>
      </c>
      <c r="H9" s="24">
        <f t="shared" si="5"/>
        <v>0.10836531328269415</v>
      </c>
      <c r="I9" s="58">
        <f t="shared" si="6"/>
        <v>5</v>
      </c>
      <c r="R9" s="50" t="str">
        <f t="shared" si="0"/>
        <v>Ⅳ．内分泌，栄養及び代謝疾患</v>
      </c>
      <c r="S9" s="51">
        <v>91379502</v>
      </c>
      <c r="T9" s="51">
        <v>413513609</v>
      </c>
    </row>
    <row r="10" spans="2:20" ht="18.75" customHeight="1">
      <c r="B10" s="21" t="s">
        <v>9</v>
      </c>
      <c r="C10" s="22"/>
      <c r="D10" s="23">
        <f t="shared" si="1"/>
        <v>271488031</v>
      </c>
      <c r="E10" s="24">
        <f t="shared" si="2"/>
        <v>6.059110354386988E-2</v>
      </c>
      <c r="F10" s="56">
        <f t="shared" si="3"/>
        <v>8</v>
      </c>
      <c r="G10" s="23">
        <f t="shared" si="4"/>
        <v>48360133</v>
      </c>
      <c r="H10" s="24">
        <f t="shared" si="5"/>
        <v>1.2673249075431893E-2</v>
      </c>
      <c r="I10" s="58">
        <f t="shared" si="6"/>
        <v>14</v>
      </c>
      <c r="R10" s="50" t="str">
        <f t="shared" si="0"/>
        <v>Ⅴ．精神及び行動の障害</v>
      </c>
      <c r="S10" s="51">
        <v>271488031</v>
      </c>
      <c r="T10" s="51">
        <v>48360133</v>
      </c>
    </row>
    <row r="11" spans="2:20" ht="18.75" customHeight="1">
      <c r="B11" s="21" t="s">
        <v>10</v>
      </c>
      <c r="C11" s="22"/>
      <c r="D11" s="23">
        <f t="shared" si="1"/>
        <v>375438281</v>
      </c>
      <c r="E11" s="24">
        <f t="shared" si="2"/>
        <v>8.3790875327404452E-2</v>
      </c>
      <c r="F11" s="56">
        <f t="shared" si="3"/>
        <v>5</v>
      </c>
      <c r="G11" s="23">
        <f t="shared" si="4"/>
        <v>251745116</v>
      </c>
      <c r="H11" s="24">
        <f t="shared" si="5"/>
        <v>6.5972286688944684E-2</v>
      </c>
      <c r="I11" s="58">
        <f t="shared" si="6"/>
        <v>7</v>
      </c>
      <c r="R11" s="50" t="str">
        <f t="shared" si="0"/>
        <v>Ⅵ．神経系の疾患</v>
      </c>
      <c r="S11" s="51">
        <v>375438281</v>
      </c>
      <c r="T11" s="51">
        <v>251745116</v>
      </c>
    </row>
    <row r="12" spans="2:20" ht="18.75" customHeight="1">
      <c r="B12" s="21" t="s">
        <v>11</v>
      </c>
      <c r="C12" s="22"/>
      <c r="D12" s="23">
        <f t="shared" si="1"/>
        <v>34618035</v>
      </c>
      <c r="E12" s="24">
        <f t="shared" si="2"/>
        <v>7.7261046663611903E-3</v>
      </c>
      <c r="F12" s="56">
        <f t="shared" si="3"/>
        <v>16</v>
      </c>
      <c r="G12" s="23">
        <f t="shared" si="4"/>
        <v>235780565</v>
      </c>
      <c r="H12" s="24">
        <f t="shared" si="5"/>
        <v>6.1788618889676329E-2</v>
      </c>
      <c r="I12" s="58">
        <f t="shared" si="6"/>
        <v>8</v>
      </c>
      <c r="R12" s="50" t="str">
        <f t="shared" si="0"/>
        <v>Ⅶ．眼及び付属器の疾患</v>
      </c>
      <c r="S12" s="51">
        <v>34618035</v>
      </c>
      <c r="T12" s="51">
        <v>235780565</v>
      </c>
    </row>
    <row r="13" spans="2:20" ht="18.75" customHeight="1">
      <c r="B13" s="21" t="s">
        <v>12</v>
      </c>
      <c r="C13" s="22"/>
      <c r="D13" s="23">
        <f t="shared" si="1"/>
        <v>5982283</v>
      </c>
      <c r="E13" s="24">
        <f t="shared" si="2"/>
        <v>1.3351348394498193E-3</v>
      </c>
      <c r="F13" s="56">
        <f t="shared" si="3"/>
        <v>18</v>
      </c>
      <c r="G13" s="23">
        <f t="shared" si="4"/>
        <v>20570780</v>
      </c>
      <c r="H13" s="24">
        <f t="shared" si="5"/>
        <v>5.3907754682128951E-3</v>
      </c>
      <c r="I13" s="58">
        <f t="shared" si="6"/>
        <v>15</v>
      </c>
      <c r="R13" s="50" t="str">
        <f t="shared" si="0"/>
        <v>Ⅷ．耳及び乳様突起の疾患</v>
      </c>
      <c r="S13" s="51">
        <v>5982283</v>
      </c>
      <c r="T13" s="51">
        <v>20570780</v>
      </c>
    </row>
    <row r="14" spans="2:20" ht="18.75" customHeight="1">
      <c r="B14" s="21" t="s">
        <v>13</v>
      </c>
      <c r="C14" s="22"/>
      <c r="D14" s="23">
        <f t="shared" si="1"/>
        <v>864584525</v>
      </c>
      <c r="E14" s="24">
        <f t="shared" si="2"/>
        <v>0.19295926337431266</v>
      </c>
      <c r="F14" s="56">
        <f t="shared" si="3"/>
        <v>1</v>
      </c>
      <c r="G14" s="23">
        <f t="shared" si="4"/>
        <v>628724030</v>
      </c>
      <c r="H14" s="24">
        <f t="shared" si="5"/>
        <v>0.16476332337422053</v>
      </c>
      <c r="I14" s="58">
        <f t="shared" si="6"/>
        <v>1</v>
      </c>
      <c r="R14" s="50" t="str">
        <f t="shared" si="0"/>
        <v>Ⅸ．循環器系の疾患</v>
      </c>
      <c r="S14" s="51">
        <v>864584525</v>
      </c>
      <c r="T14" s="51">
        <v>628724030</v>
      </c>
    </row>
    <row r="15" spans="2:20" ht="18.75" customHeight="1">
      <c r="B15" s="21" t="s">
        <v>2</v>
      </c>
      <c r="C15" s="22"/>
      <c r="D15" s="23">
        <f t="shared" si="1"/>
        <v>302989877</v>
      </c>
      <c r="E15" s="24">
        <f t="shared" si="2"/>
        <v>6.7621732503011886E-2</v>
      </c>
      <c r="F15" s="56">
        <f t="shared" si="3"/>
        <v>7</v>
      </c>
      <c r="G15" s="23">
        <f t="shared" si="4"/>
        <v>172464461</v>
      </c>
      <c r="H15" s="24">
        <f t="shared" si="5"/>
        <v>4.5196010335891962E-2</v>
      </c>
      <c r="I15" s="58">
        <f t="shared" si="6"/>
        <v>9</v>
      </c>
      <c r="R15" s="50" t="str">
        <f t="shared" si="0"/>
        <v>Ⅹ．呼吸器系の疾患</v>
      </c>
      <c r="S15" s="51">
        <v>302989877</v>
      </c>
      <c r="T15" s="51">
        <v>172464461</v>
      </c>
    </row>
    <row r="16" spans="2:20" ht="18.75" customHeight="1">
      <c r="B16" s="21" t="s">
        <v>15</v>
      </c>
      <c r="C16" s="22" t="s">
        <v>3</v>
      </c>
      <c r="D16" s="23">
        <f t="shared" si="1"/>
        <v>323667688</v>
      </c>
      <c r="E16" s="24">
        <f t="shared" si="2"/>
        <v>7.2236637192351849E-2</v>
      </c>
      <c r="F16" s="56">
        <f t="shared" si="3"/>
        <v>6</v>
      </c>
      <c r="G16" s="23">
        <f t="shared" si="4"/>
        <v>326955228</v>
      </c>
      <c r="H16" s="24">
        <f t="shared" si="5"/>
        <v>8.5681837164480579E-2</v>
      </c>
      <c r="I16" s="58">
        <f t="shared" si="6"/>
        <v>6</v>
      </c>
      <c r="R16" s="50" t="str">
        <f t="shared" si="0"/>
        <v>ⅩⅠ．消化器系の疾患</v>
      </c>
      <c r="S16" s="51">
        <v>323667688</v>
      </c>
      <c r="T16" s="51">
        <v>326955228</v>
      </c>
    </row>
    <row r="17" spans="2:20" ht="18.75" customHeight="1">
      <c r="B17" s="21" t="s">
        <v>17</v>
      </c>
      <c r="C17" s="22"/>
      <c r="D17" s="23">
        <f t="shared" si="1"/>
        <v>43266422</v>
      </c>
      <c r="E17" s="24">
        <f t="shared" si="2"/>
        <v>9.6562645716590356E-3</v>
      </c>
      <c r="F17" s="56">
        <f t="shared" si="3"/>
        <v>15</v>
      </c>
      <c r="G17" s="23">
        <f t="shared" si="4"/>
        <v>80360976</v>
      </c>
      <c r="H17" s="24">
        <f t="shared" si="5"/>
        <v>2.1059385109482735E-2</v>
      </c>
      <c r="I17" s="58">
        <f t="shared" si="6"/>
        <v>10</v>
      </c>
      <c r="R17" s="50" t="str">
        <f t="shared" si="0"/>
        <v>ⅩⅡ．皮膚及び皮下組織の疾患</v>
      </c>
      <c r="S17" s="51">
        <v>43266422</v>
      </c>
      <c r="T17" s="51">
        <v>80360976</v>
      </c>
    </row>
    <row r="18" spans="2:20" ht="18.75" customHeight="1">
      <c r="B18" s="21" t="s">
        <v>18</v>
      </c>
      <c r="C18" s="22"/>
      <c r="D18" s="23">
        <f t="shared" si="1"/>
        <v>716823320</v>
      </c>
      <c r="E18" s="24">
        <f t="shared" si="2"/>
        <v>0.15998169733228709</v>
      </c>
      <c r="F18" s="56">
        <f t="shared" si="3"/>
        <v>2</v>
      </c>
      <c r="G18" s="23">
        <f t="shared" si="4"/>
        <v>492952417</v>
      </c>
      <c r="H18" s="24">
        <f t="shared" si="5"/>
        <v>0.12918303518679669</v>
      </c>
      <c r="I18" s="58">
        <f t="shared" si="6"/>
        <v>2</v>
      </c>
      <c r="R18" s="50" t="str">
        <f t="shared" si="0"/>
        <v>ⅩⅢ．筋骨格系及び結合組織の疾患</v>
      </c>
      <c r="S18" s="51">
        <v>716823320</v>
      </c>
      <c r="T18" s="51">
        <v>492952417</v>
      </c>
    </row>
    <row r="19" spans="2:20" ht="18.75" customHeight="1">
      <c r="B19" s="21" t="s">
        <v>19</v>
      </c>
      <c r="C19" s="22"/>
      <c r="D19" s="23">
        <f t="shared" si="1"/>
        <v>251787075</v>
      </c>
      <c r="E19" s="24">
        <f t="shared" si="2"/>
        <v>5.6194214809908626E-2</v>
      </c>
      <c r="F19" s="56">
        <f t="shared" si="3"/>
        <v>9</v>
      </c>
      <c r="G19" s="23">
        <f t="shared" si="4"/>
        <v>483028281</v>
      </c>
      <c r="H19" s="24">
        <f t="shared" si="5"/>
        <v>0.1265823176208119</v>
      </c>
      <c r="I19" s="58">
        <f t="shared" si="6"/>
        <v>3</v>
      </c>
      <c r="R19" s="50" t="str">
        <f t="shared" si="0"/>
        <v>ⅩⅣ．腎尿路生殖器系の疾患</v>
      </c>
      <c r="S19" s="51">
        <v>251787075</v>
      </c>
      <c r="T19" s="51">
        <v>483028281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8066</v>
      </c>
      <c r="H20" s="24">
        <f t="shared" si="5"/>
        <v>2.1137747293299144E-6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8066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1095</v>
      </c>
      <c r="H21" s="24">
        <f t="shared" si="5"/>
        <v>2.8695553293035655E-7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1095</v>
      </c>
    </row>
    <row r="22" spans="2:20" ht="18.75" customHeight="1">
      <c r="B22" s="21" t="s">
        <v>23</v>
      </c>
      <c r="C22" s="22"/>
      <c r="D22" s="23">
        <f t="shared" si="1"/>
        <v>657114</v>
      </c>
      <c r="E22" s="24">
        <f t="shared" si="2"/>
        <v>1.4665568226883091E-4</v>
      </c>
      <c r="F22" s="56">
        <f t="shared" si="3"/>
        <v>19</v>
      </c>
      <c r="G22" s="23">
        <f t="shared" si="4"/>
        <v>857267</v>
      </c>
      <c r="H22" s="24">
        <f t="shared" si="5"/>
        <v>2.2465525922247303E-4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657114</v>
      </c>
      <c r="T22" s="51">
        <v>857267</v>
      </c>
    </row>
    <row r="23" spans="2:20" ht="18.75" customHeight="1">
      <c r="B23" s="21" t="s">
        <v>24</v>
      </c>
      <c r="C23" s="22"/>
      <c r="D23" s="23">
        <f t="shared" si="1"/>
        <v>54742809</v>
      </c>
      <c r="E23" s="24">
        <f t="shared" si="2"/>
        <v>1.2217581733469833E-2</v>
      </c>
      <c r="F23" s="56">
        <f t="shared" si="3"/>
        <v>12</v>
      </c>
      <c r="G23" s="23">
        <f t="shared" si="4"/>
        <v>63580117</v>
      </c>
      <c r="H23" s="24">
        <f t="shared" si="5"/>
        <v>1.666179576028258E-2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54742809</v>
      </c>
      <c r="T23" s="51">
        <v>63580117</v>
      </c>
    </row>
    <row r="24" spans="2:20" ht="18.75" customHeight="1">
      <c r="B24" s="21" t="s">
        <v>25</v>
      </c>
      <c r="C24" s="22"/>
      <c r="D24" s="23">
        <f t="shared" si="1"/>
        <v>505719673</v>
      </c>
      <c r="E24" s="24">
        <f t="shared" si="2"/>
        <v>0.11286727064190545</v>
      </c>
      <c r="F24" s="56">
        <f t="shared" si="3"/>
        <v>3</v>
      </c>
      <c r="G24" s="23">
        <f t="shared" si="4"/>
        <v>68390906</v>
      </c>
      <c r="H24" s="24">
        <f t="shared" si="5"/>
        <v>1.7922510391616367E-2</v>
      </c>
      <c r="I24" s="58">
        <f t="shared" si="6"/>
        <v>11</v>
      </c>
      <c r="R24" s="50" t="str">
        <f t="shared" si="0"/>
        <v>ⅩⅨ．損傷，中毒及びその他の外因の影響</v>
      </c>
      <c r="S24" s="51">
        <v>505719673</v>
      </c>
      <c r="T24" s="51">
        <v>68390906</v>
      </c>
    </row>
    <row r="25" spans="2:20" ht="18.75" customHeight="1">
      <c r="B25" s="21" t="s">
        <v>26</v>
      </c>
      <c r="C25" s="22"/>
      <c r="D25" s="23">
        <f t="shared" si="1"/>
        <v>52034970</v>
      </c>
      <c r="E25" s="24">
        <f t="shared" si="2"/>
        <v>1.1613242188095441E-2</v>
      </c>
      <c r="F25" s="56">
        <f t="shared" si="3"/>
        <v>13</v>
      </c>
      <c r="G25" s="23">
        <f t="shared" si="4"/>
        <v>10522082</v>
      </c>
      <c r="H25" s="24">
        <f t="shared" si="5"/>
        <v>2.7574152035131617E-3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52034970</v>
      </c>
      <c r="T25" s="51">
        <v>10522082</v>
      </c>
    </row>
    <row r="26" spans="2:20" ht="18.75" customHeight="1">
      <c r="B26" s="21" t="s">
        <v>27</v>
      </c>
      <c r="C26" s="22"/>
      <c r="D26" s="23">
        <f t="shared" si="1"/>
        <v>16751290</v>
      </c>
      <c r="E26" s="24">
        <f t="shared" si="2"/>
        <v>3.7385778781658043E-3</v>
      </c>
      <c r="F26" s="56">
        <f t="shared" si="3"/>
        <v>17</v>
      </c>
      <c r="G26" s="23">
        <f t="shared" si="4"/>
        <v>7192137</v>
      </c>
      <c r="H26" s="24">
        <f t="shared" si="5"/>
        <v>1.8847703248795762E-3</v>
      </c>
      <c r="I26" s="58">
        <f t="shared" si="6"/>
        <v>18</v>
      </c>
      <c r="R26" s="50" t="str">
        <f t="shared" si="0"/>
        <v>ⅩⅩⅡ．特殊目的用コード</v>
      </c>
      <c r="S26" s="51">
        <v>16751290</v>
      </c>
      <c r="T26" s="51">
        <v>7192137</v>
      </c>
    </row>
    <row r="27" spans="2:20" ht="18.75" customHeight="1" thickBot="1">
      <c r="B27" s="25" t="s">
        <v>28</v>
      </c>
      <c r="C27" s="26"/>
      <c r="D27" s="23">
        <f t="shared" si="1"/>
        <v>157144</v>
      </c>
      <c r="E27" s="24">
        <f t="shared" si="2"/>
        <v>3.5071632219756639E-5</v>
      </c>
      <c r="F27" s="56">
        <f t="shared" si="3"/>
        <v>20</v>
      </c>
      <c r="G27" s="23">
        <f t="shared" si="4"/>
        <v>362691</v>
      </c>
      <c r="H27" s="24">
        <f t="shared" si="5"/>
        <v>9.5046748122414574E-5</v>
      </c>
      <c r="I27" s="58">
        <f t="shared" si="6"/>
        <v>20</v>
      </c>
      <c r="R27" s="50" t="str">
        <f t="shared" si="0"/>
        <v>分類外</v>
      </c>
      <c r="S27" s="51">
        <v>157144</v>
      </c>
      <c r="T27" s="51">
        <v>362691</v>
      </c>
    </row>
    <row r="28" spans="2:20" ht="18.75" customHeight="1" thickTop="1">
      <c r="B28" s="27" t="s">
        <v>29</v>
      </c>
      <c r="C28" s="28"/>
      <c r="D28" s="29">
        <f>S28</f>
        <v>4480658300</v>
      </c>
      <c r="E28" s="30"/>
      <c r="F28" s="31"/>
      <c r="G28" s="29">
        <f>T28</f>
        <v>3815922240</v>
      </c>
      <c r="H28" s="30"/>
      <c r="I28" s="32"/>
      <c r="R28" s="52" t="s">
        <v>130</v>
      </c>
      <c r="S28" s="53">
        <f>SUM(S6:S27)</f>
        <v>4480658300</v>
      </c>
      <c r="T28" s="53">
        <f>SUM(T6:T27)</f>
        <v>3815922240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" priority="1" stopIfTrue="1" operator="equal">
      <formula>0</formula>
    </cfRule>
    <cfRule type="expression" dxfId="42" priority="2" stopIfTrue="1">
      <formula>$F6&lt;=5</formula>
    </cfRule>
  </conditionalFormatting>
  <conditionalFormatting sqref="G6:I27">
    <cfRule type="cellIs" dxfId="41" priority="3" stopIfTrue="1" operator="equal">
      <formula>0</formula>
    </cfRule>
    <cfRule type="expression" dxfId="4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3B83-3173-472F-856D-FB7218FB4E8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97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18828026</v>
      </c>
      <c r="E6" s="20">
        <f>IFERROR(S6/$S$28,"-")</f>
        <v>9.1081958517536844E-3</v>
      </c>
      <c r="F6" s="55">
        <f>_xlfn.IFS(D6&gt;0,RANK(D6,$D$6:$D$27),D6=0,"")</f>
        <v>15</v>
      </c>
      <c r="G6" s="19">
        <f>T6</f>
        <v>31135241</v>
      </c>
      <c r="H6" s="20">
        <f>IFERROR(T6/$T$28,"-")</f>
        <v>1.8445977934077127E-2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18828026</v>
      </c>
      <c r="T6" s="51">
        <v>31135241</v>
      </c>
    </row>
    <row r="7" spans="2:20" ht="18.75" customHeight="1">
      <c r="B7" s="21" t="s">
        <v>6</v>
      </c>
      <c r="C7" s="22"/>
      <c r="D7" s="23">
        <f>S7</f>
        <v>214890590</v>
      </c>
      <c r="E7" s="24">
        <f>IFERROR(S7/$S$28,"-")</f>
        <v>0.10395490108303981</v>
      </c>
      <c r="F7" s="56">
        <f>_xlfn.IFS(D7&gt;0,RANK(D7,$D$6:$D$27),D7=0,"")</f>
        <v>4</v>
      </c>
      <c r="G7" s="23">
        <f>T7</f>
        <v>200309668</v>
      </c>
      <c r="H7" s="24">
        <f>IFERROR(T7/$T$28,"-")</f>
        <v>0.118672847783973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214890590</v>
      </c>
      <c r="T7" s="51">
        <v>200309668</v>
      </c>
    </row>
    <row r="8" spans="2:20" ht="18.75" customHeight="1">
      <c r="B8" s="21" t="s">
        <v>7</v>
      </c>
      <c r="C8" s="22"/>
      <c r="D8" s="23">
        <f t="shared" ref="D8:D27" si="1">S8</f>
        <v>29245358</v>
      </c>
      <c r="E8" s="24">
        <f t="shared" ref="E8:E27" si="2">IFERROR(S8/$S$28,"-")</f>
        <v>1.4147656712320846E-2</v>
      </c>
      <c r="F8" s="56">
        <f t="shared" ref="F8:F27" si="3">_xlfn.IFS(D8&gt;0,RANK(D8,$D$6:$D$27),D8=0,"")</f>
        <v>13</v>
      </c>
      <c r="G8" s="23">
        <f t="shared" ref="G8:G27" si="4">T8</f>
        <v>5857553</v>
      </c>
      <c r="H8" s="24">
        <f t="shared" ref="H8:H27" si="5">IFERROR(T8/$T$28,"-")</f>
        <v>3.4702892900584027E-3</v>
      </c>
      <c r="I8" s="58">
        <f t="shared" ref="I8:I27" si="6">_xlfn.IFS(G8&gt;0,RANK(G8,$G$6:$G$27),G8=0,"")</f>
        <v>17</v>
      </c>
      <c r="R8" s="50" t="str">
        <f t="shared" si="0"/>
        <v>Ⅲ．血液及び造血器の疾患並びに免疫機構の障害</v>
      </c>
      <c r="S8" s="51">
        <v>29245358</v>
      </c>
      <c r="T8" s="51">
        <v>5857553</v>
      </c>
    </row>
    <row r="9" spans="2:20" ht="18.75" customHeight="1">
      <c r="B9" s="21" t="s">
        <v>1</v>
      </c>
      <c r="C9" s="22"/>
      <c r="D9" s="23">
        <f t="shared" si="1"/>
        <v>36251270</v>
      </c>
      <c r="E9" s="24">
        <f t="shared" si="2"/>
        <v>1.7536818094196535E-2</v>
      </c>
      <c r="F9" s="56">
        <f t="shared" si="3"/>
        <v>11</v>
      </c>
      <c r="G9" s="23">
        <f t="shared" si="4"/>
        <v>179770258</v>
      </c>
      <c r="H9" s="24">
        <f t="shared" si="5"/>
        <v>0.10650433739283895</v>
      </c>
      <c r="I9" s="58">
        <f t="shared" si="6"/>
        <v>5</v>
      </c>
      <c r="R9" s="50" t="str">
        <f t="shared" si="0"/>
        <v>Ⅳ．内分泌，栄養及び代謝疾患</v>
      </c>
      <c r="S9" s="51">
        <v>36251270</v>
      </c>
      <c r="T9" s="51">
        <v>179770258</v>
      </c>
    </row>
    <row r="10" spans="2:20" ht="18.75" customHeight="1">
      <c r="B10" s="21" t="s">
        <v>9</v>
      </c>
      <c r="C10" s="22"/>
      <c r="D10" s="23">
        <f t="shared" si="1"/>
        <v>89238070</v>
      </c>
      <c r="E10" s="24">
        <f t="shared" si="2"/>
        <v>4.3169571732719347E-2</v>
      </c>
      <c r="F10" s="56">
        <f t="shared" si="3"/>
        <v>8</v>
      </c>
      <c r="G10" s="23">
        <f t="shared" si="4"/>
        <v>22144329</v>
      </c>
      <c r="H10" s="24">
        <f t="shared" si="5"/>
        <v>1.3119339725006278E-2</v>
      </c>
      <c r="I10" s="58">
        <f t="shared" si="6"/>
        <v>14</v>
      </c>
      <c r="R10" s="50" t="str">
        <f t="shared" si="0"/>
        <v>Ⅴ．精神及び行動の障害</v>
      </c>
      <c r="S10" s="51">
        <v>89238070</v>
      </c>
      <c r="T10" s="51">
        <v>22144329</v>
      </c>
    </row>
    <row r="11" spans="2:20" ht="18.75" customHeight="1">
      <c r="B11" s="21" t="s">
        <v>10</v>
      </c>
      <c r="C11" s="22"/>
      <c r="D11" s="23">
        <f t="shared" si="1"/>
        <v>150472962</v>
      </c>
      <c r="E11" s="24">
        <f t="shared" si="2"/>
        <v>7.2792400450768957E-2</v>
      </c>
      <c r="F11" s="56">
        <f t="shared" si="3"/>
        <v>6</v>
      </c>
      <c r="G11" s="23">
        <f t="shared" si="4"/>
        <v>104276232</v>
      </c>
      <c r="H11" s="24">
        <f t="shared" si="5"/>
        <v>6.1778133482914332E-2</v>
      </c>
      <c r="I11" s="58">
        <f t="shared" si="6"/>
        <v>7</v>
      </c>
      <c r="R11" s="50" t="str">
        <f t="shared" si="0"/>
        <v>Ⅵ．神経系の疾患</v>
      </c>
      <c r="S11" s="51">
        <v>150472962</v>
      </c>
      <c r="T11" s="51">
        <v>104276232</v>
      </c>
    </row>
    <row r="12" spans="2:20" ht="18.75" customHeight="1">
      <c r="B12" s="21" t="s">
        <v>11</v>
      </c>
      <c r="C12" s="22"/>
      <c r="D12" s="23">
        <f t="shared" si="1"/>
        <v>31732431</v>
      </c>
      <c r="E12" s="24">
        <f t="shared" si="2"/>
        <v>1.5350796541297533E-2</v>
      </c>
      <c r="F12" s="56">
        <f t="shared" si="3"/>
        <v>12</v>
      </c>
      <c r="G12" s="23">
        <f t="shared" si="4"/>
        <v>97968335</v>
      </c>
      <c r="H12" s="24">
        <f t="shared" si="5"/>
        <v>5.8041039272773765E-2</v>
      </c>
      <c r="I12" s="58">
        <f t="shared" si="6"/>
        <v>8</v>
      </c>
      <c r="R12" s="50" t="str">
        <f t="shared" si="0"/>
        <v>Ⅶ．眼及び付属器の疾患</v>
      </c>
      <c r="S12" s="51">
        <v>31732431</v>
      </c>
      <c r="T12" s="51">
        <v>97968335</v>
      </c>
    </row>
    <row r="13" spans="2:20" ht="18.75" customHeight="1">
      <c r="B13" s="21" t="s">
        <v>12</v>
      </c>
      <c r="C13" s="22"/>
      <c r="D13" s="23">
        <f t="shared" si="1"/>
        <v>693091</v>
      </c>
      <c r="E13" s="24">
        <f t="shared" si="2"/>
        <v>3.3528786135560959E-4</v>
      </c>
      <c r="F13" s="56">
        <f t="shared" si="3"/>
        <v>19</v>
      </c>
      <c r="G13" s="23">
        <f t="shared" si="4"/>
        <v>9806635</v>
      </c>
      <c r="H13" s="24">
        <f t="shared" si="5"/>
        <v>5.8099107958582506E-3</v>
      </c>
      <c r="I13" s="58">
        <f t="shared" si="6"/>
        <v>15</v>
      </c>
      <c r="R13" s="50" t="str">
        <f t="shared" si="0"/>
        <v>Ⅷ．耳及び乳様突起の疾患</v>
      </c>
      <c r="S13" s="51">
        <v>693091</v>
      </c>
      <c r="T13" s="51">
        <v>9806635</v>
      </c>
    </row>
    <row r="14" spans="2:20" ht="18.75" customHeight="1">
      <c r="B14" s="21" t="s">
        <v>13</v>
      </c>
      <c r="C14" s="22"/>
      <c r="D14" s="23">
        <f t="shared" si="1"/>
        <v>431688294</v>
      </c>
      <c r="E14" s="24">
        <f t="shared" si="2"/>
        <v>0.2088323825695495</v>
      </c>
      <c r="F14" s="56">
        <f t="shared" si="3"/>
        <v>1</v>
      </c>
      <c r="G14" s="23">
        <f t="shared" si="4"/>
        <v>278366372</v>
      </c>
      <c r="H14" s="24">
        <f t="shared" si="5"/>
        <v>0.1649173024066557</v>
      </c>
      <c r="I14" s="58">
        <f t="shared" si="6"/>
        <v>1</v>
      </c>
      <c r="R14" s="50" t="str">
        <f t="shared" si="0"/>
        <v>Ⅸ．循環器系の疾患</v>
      </c>
      <c r="S14" s="51">
        <v>431688294</v>
      </c>
      <c r="T14" s="51">
        <v>278366372</v>
      </c>
    </row>
    <row r="15" spans="2:20" ht="18.75" customHeight="1">
      <c r="B15" s="21" t="s">
        <v>2</v>
      </c>
      <c r="C15" s="22"/>
      <c r="D15" s="23">
        <f t="shared" si="1"/>
        <v>152625147</v>
      </c>
      <c r="E15" s="24">
        <f t="shared" si="2"/>
        <v>7.3833535750306281E-2</v>
      </c>
      <c r="F15" s="56">
        <f t="shared" si="3"/>
        <v>5</v>
      </c>
      <c r="G15" s="23">
        <f t="shared" si="4"/>
        <v>88765625</v>
      </c>
      <c r="H15" s="24">
        <f t="shared" si="5"/>
        <v>5.2588921988898849E-2</v>
      </c>
      <c r="I15" s="58">
        <f t="shared" si="6"/>
        <v>9</v>
      </c>
      <c r="R15" s="50" t="str">
        <f t="shared" si="0"/>
        <v>Ⅹ．呼吸器系の疾患</v>
      </c>
      <c r="S15" s="51">
        <v>152625147</v>
      </c>
      <c r="T15" s="51">
        <v>88765625</v>
      </c>
    </row>
    <row r="16" spans="2:20" ht="18.75" customHeight="1">
      <c r="B16" s="21" t="s">
        <v>15</v>
      </c>
      <c r="C16" s="22" t="s">
        <v>3</v>
      </c>
      <c r="D16" s="23">
        <f t="shared" si="1"/>
        <v>114807247</v>
      </c>
      <c r="E16" s="24">
        <f t="shared" si="2"/>
        <v>5.5538848888176624E-2</v>
      </c>
      <c r="F16" s="56">
        <f t="shared" si="3"/>
        <v>7</v>
      </c>
      <c r="G16" s="23">
        <f t="shared" si="4"/>
        <v>146745540</v>
      </c>
      <c r="H16" s="24">
        <f t="shared" si="5"/>
        <v>8.6938944611484853E-2</v>
      </c>
      <c r="I16" s="58">
        <f t="shared" si="6"/>
        <v>6</v>
      </c>
      <c r="R16" s="50" t="str">
        <f t="shared" si="0"/>
        <v>ⅩⅠ．消化器系の疾患</v>
      </c>
      <c r="S16" s="51">
        <v>114807247</v>
      </c>
      <c r="T16" s="51">
        <v>146745540</v>
      </c>
    </row>
    <row r="17" spans="2:20" ht="18.75" customHeight="1">
      <c r="B17" s="21" t="s">
        <v>17</v>
      </c>
      <c r="C17" s="22"/>
      <c r="D17" s="23">
        <f t="shared" si="1"/>
        <v>16992217</v>
      </c>
      <c r="E17" s="24">
        <f t="shared" si="2"/>
        <v>8.2201097657023867E-3</v>
      </c>
      <c r="F17" s="56">
        <f t="shared" si="3"/>
        <v>16</v>
      </c>
      <c r="G17" s="23">
        <f t="shared" si="4"/>
        <v>36781984</v>
      </c>
      <c r="H17" s="24">
        <f t="shared" si="5"/>
        <v>2.1791373486897948E-2</v>
      </c>
      <c r="I17" s="58">
        <f t="shared" si="6"/>
        <v>10</v>
      </c>
      <c r="R17" s="50" t="str">
        <f t="shared" si="0"/>
        <v>ⅩⅡ．皮膚及び皮下組織の疾患</v>
      </c>
      <c r="S17" s="51">
        <v>16992217</v>
      </c>
      <c r="T17" s="51">
        <v>36781984</v>
      </c>
    </row>
    <row r="18" spans="2:20" ht="18.75" customHeight="1">
      <c r="B18" s="21" t="s">
        <v>18</v>
      </c>
      <c r="C18" s="22"/>
      <c r="D18" s="23">
        <f t="shared" si="1"/>
        <v>362488614</v>
      </c>
      <c r="E18" s="24">
        <f t="shared" si="2"/>
        <v>0.17535652916257619</v>
      </c>
      <c r="F18" s="56">
        <f t="shared" si="3"/>
        <v>2</v>
      </c>
      <c r="G18" s="23">
        <f t="shared" si="4"/>
        <v>227879713</v>
      </c>
      <c r="H18" s="24">
        <f t="shared" si="5"/>
        <v>0.13500663629428236</v>
      </c>
      <c r="I18" s="58">
        <f t="shared" si="6"/>
        <v>2</v>
      </c>
      <c r="R18" s="50" t="str">
        <f t="shared" si="0"/>
        <v>ⅩⅢ．筋骨格系及び結合組織の疾患</v>
      </c>
      <c r="S18" s="51">
        <v>362488614</v>
      </c>
      <c r="T18" s="51">
        <v>227879713</v>
      </c>
    </row>
    <row r="19" spans="2:20" ht="18.75" customHeight="1">
      <c r="B19" s="21" t="s">
        <v>19</v>
      </c>
      <c r="C19" s="22"/>
      <c r="D19" s="23">
        <f t="shared" si="1"/>
        <v>71723498</v>
      </c>
      <c r="E19" s="24">
        <f t="shared" si="2"/>
        <v>3.4696768899557695E-2</v>
      </c>
      <c r="F19" s="56">
        <f t="shared" si="3"/>
        <v>9</v>
      </c>
      <c r="G19" s="23">
        <f t="shared" si="4"/>
        <v>188210771</v>
      </c>
      <c r="H19" s="24">
        <f t="shared" si="5"/>
        <v>0.11150489340428241</v>
      </c>
      <c r="I19" s="58">
        <f t="shared" si="6"/>
        <v>4</v>
      </c>
      <c r="R19" s="50" t="str">
        <f t="shared" si="0"/>
        <v>ⅩⅣ．腎尿路生殖器系の疾患</v>
      </c>
      <c r="S19" s="51">
        <v>71723498</v>
      </c>
      <c r="T19" s="51">
        <v>188210771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7871</v>
      </c>
      <c r="H20" s="24">
        <f t="shared" si="5"/>
        <v>4.6631497832029331E-6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7871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808</v>
      </c>
      <c r="H21" s="24">
        <f t="shared" si="5"/>
        <v>4.7869711914978655E-7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808</v>
      </c>
    </row>
    <row r="22" spans="2:20" ht="18.75" customHeight="1">
      <c r="B22" s="21" t="s">
        <v>23</v>
      </c>
      <c r="C22" s="22"/>
      <c r="D22" s="23">
        <f t="shared" si="1"/>
        <v>1301856</v>
      </c>
      <c r="E22" s="24">
        <f t="shared" si="2"/>
        <v>6.2978240091556307E-4</v>
      </c>
      <c r="F22" s="56">
        <f t="shared" si="3"/>
        <v>18</v>
      </c>
      <c r="G22" s="23">
        <f t="shared" si="4"/>
        <v>302275</v>
      </c>
      <c r="H22" s="24">
        <f t="shared" si="5"/>
        <v>1.7908189565718035E-4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1301856</v>
      </c>
      <c r="T22" s="51">
        <v>302275</v>
      </c>
    </row>
    <row r="23" spans="2:20" ht="18.75" customHeight="1">
      <c r="B23" s="21" t="s">
        <v>24</v>
      </c>
      <c r="C23" s="22"/>
      <c r="D23" s="23">
        <f t="shared" si="1"/>
        <v>41091405</v>
      </c>
      <c r="E23" s="24">
        <f t="shared" si="2"/>
        <v>1.9878268946714361E-2</v>
      </c>
      <c r="F23" s="56">
        <f t="shared" si="3"/>
        <v>10</v>
      </c>
      <c r="G23" s="23">
        <f t="shared" si="4"/>
        <v>30495538</v>
      </c>
      <c r="H23" s="24">
        <f t="shared" si="5"/>
        <v>1.8066987855845103E-2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41091405</v>
      </c>
      <c r="T23" s="51">
        <v>30495538</v>
      </c>
    </row>
    <row r="24" spans="2:20" ht="18.75" customHeight="1">
      <c r="B24" s="21" t="s">
        <v>25</v>
      </c>
      <c r="C24" s="22"/>
      <c r="D24" s="23">
        <f t="shared" si="1"/>
        <v>267903447</v>
      </c>
      <c r="E24" s="24">
        <f t="shared" si="2"/>
        <v>0.12960025998667693</v>
      </c>
      <c r="F24" s="56">
        <f t="shared" si="3"/>
        <v>3</v>
      </c>
      <c r="G24" s="23">
        <f t="shared" si="4"/>
        <v>26610731</v>
      </c>
      <c r="H24" s="24">
        <f t="shared" si="5"/>
        <v>1.5765445876447917E-2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267903447</v>
      </c>
      <c r="T24" s="51">
        <v>26610731</v>
      </c>
    </row>
    <row r="25" spans="2:20" ht="18.75" customHeight="1">
      <c r="B25" s="21" t="s">
        <v>26</v>
      </c>
      <c r="C25" s="22"/>
      <c r="D25" s="23">
        <f t="shared" si="1"/>
        <v>13034753</v>
      </c>
      <c r="E25" s="24">
        <f t="shared" si="2"/>
        <v>6.305657491828081E-3</v>
      </c>
      <c r="F25" s="56">
        <f t="shared" si="3"/>
        <v>17</v>
      </c>
      <c r="G25" s="23">
        <f t="shared" si="4"/>
        <v>8346269</v>
      </c>
      <c r="H25" s="24">
        <f t="shared" si="5"/>
        <v>4.9447214430063981E-3</v>
      </c>
      <c r="I25" s="58">
        <f t="shared" si="6"/>
        <v>16</v>
      </c>
      <c r="R25" s="50" t="str">
        <f t="shared" si="0"/>
        <v>ⅩⅩⅠ．健康状態に影響を及ぼす要因及び保健サービスの利用</v>
      </c>
      <c r="S25" s="51">
        <v>13034753</v>
      </c>
      <c r="T25" s="51">
        <v>8346269</v>
      </c>
    </row>
    <row r="26" spans="2:20" ht="18.75" customHeight="1">
      <c r="B26" s="21" t="s">
        <v>27</v>
      </c>
      <c r="C26" s="22"/>
      <c r="D26" s="23">
        <f t="shared" si="1"/>
        <v>22076919</v>
      </c>
      <c r="E26" s="24">
        <f t="shared" si="2"/>
        <v>1.0679871700586248E-2</v>
      </c>
      <c r="F26" s="56">
        <f t="shared" si="3"/>
        <v>14</v>
      </c>
      <c r="G26" s="23">
        <f t="shared" si="4"/>
        <v>3762432</v>
      </c>
      <c r="H26" s="24">
        <f t="shared" si="5"/>
        <v>2.229041286382388E-3</v>
      </c>
      <c r="I26" s="58">
        <f t="shared" si="6"/>
        <v>18</v>
      </c>
      <c r="R26" s="50" t="str">
        <f t="shared" si="0"/>
        <v>ⅩⅩⅡ．特殊目的用コード</v>
      </c>
      <c r="S26" s="51">
        <v>22076919</v>
      </c>
      <c r="T26" s="51">
        <v>3762432</v>
      </c>
    </row>
    <row r="27" spans="2:20" ht="18.75" customHeight="1" thickBot="1">
      <c r="B27" s="25" t="s">
        <v>28</v>
      </c>
      <c r="C27" s="26"/>
      <c r="D27" s="23">
        <f t="shared" si="1"/>
        <v>66885</v>
      </c>
      <c r="E27" s="24">
        <f t="shared" si="2"/>
        <v>3.2356109957812102E-5</v>
      </c>
      <c r="F27" s="56">
        <f t="shared" si="3"/>
        <v>20</v>
      </c>
      <c r="G27" s="23">
        <f t="shared" si="4"/>
        <v>370720</v>
      </c>
      <c r="H27" s="24">
        <f t="shared" si="5"/>
        <v>2.196319257564466E-4</v>
      </c>
      <c r="I27" s="58">
        <f t="shared" si="6"/>
        <v>19</v>
      </c>
      <c r="R27" s="50" t="str">
        <f t="shared" si="0"/>
        <v>分類外</v>
      </c>
      <c r="S27" s="51">
        <v>66885</v>
      </c>
      <c r="T27" s="51">
        <v>370720</v>
      </c>
    </row>
    <row r="28" spans="2:20" ht="18.75" customHeight="1" thickTop="1">
      <c r="B28" s="27" t="s">
        <v>29</v>
      </c>
      <c r="C28" s="28"/>
      <c r="D28" s="29">
        <f>S28</f>
        <v>2067152080</v>
      </c>
      <c r="E28" s="30"/>
      <c r="F28" s="31"/>
      <c r="G28" s="29">
        <f>T28</f>
        <v>1687914900</v>
      </c>
      <c r="H28" s="30"/>
      <c r="I28" s="32"/>
      <c r="R28" s="52" t="s">
        <v>130</v>
      </c>
      <c r="S28" s="53">
        <f>SUM(S6:S27)</f>
        <v>2067152080</v>
      </c>
      <c r="T28" s="53">
        <f>SUM(T6:T27)</f>
        <v>1687914900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" priority="1" stopIfTrue="1" operator="equal">
      <formula>0</formula>
    </cfRule>
    <cfRule type="expression" dxfId="38" priority="2" stopIfTrue="1">
      <formula>$F6&lt;=5</formula>
    </cfRule>
  </conditionalFormatting>
  <conditionalFormatting sqref="G6:I27">
    <cfRule type="cellIs" dxfId="37" priority="3" stopIfTrue="1" operator="equal">
      <formula>0</formula>
    </cfRule>
    <cfRule type="expression" dxfId="3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22DE-9531-45DC-920D-921F65416D4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98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32205446</v>
      </c>
      <c r="E6" s="20">
        <f>IFERROR(S6/$S$28,"-")</f>
        <v>1.8535905664326838E-2</v>
      </c>
      <c r="F6" s="55">
        <f>_xlfn.IFS(D6&gt;0,RANK(D6,$D$6:$D$27),D6=0,"")</f>
        <v>11</v>
      </c>
      <c r="G6" s="19">
        <f>T6</f>
        <v>32232623</v>
      </c>
      <c r="H6" s="20">
        <f>IFERROR(T6/$T$28,"-")</f>
        <v>1.9283797267647868E-2</v>
      </c>
      <c r="I6" s="57">
        <f>_xlfn.IFS(G6&gt;0,RANK(G6,$G$6:$G$27),G6=0,"")</f>
        <v>11</v>
      </c>
      <c r="R6" s="50" t="str">
        <f>B6</f>
        <v>Ⅰ．感染症及び寄生虫症</v>
      </c>
      <c r="S6" s="51">
        <v>32205446</v>
      </c>
      <c r="T6" s="51">
        <v>32232623</v>
      </c>
    </row>
    <row r="7" spans="2:20" ht="18.75" customHeight="1">
      <c r="B7" s="21" t="s">
        <v>6</v>
      </c>
      <c r="C7" s="22"/>
      <c r="D7" s="23">
        <f>S7</f>
        <v>228033136</v>
      </c>
      <c r="E7" s="24">
        <f>IFERROR(S7/$S$28,"-")</f>
        <v>0.13124490489082538</v>
      </c>
      <c r="F7" s="56">
        <f>_xlfn.IFS(D7&gt;0,RANK(D7,$D$6:$D$27),D7=0,"")</f>
        <v>3</v>
      </c>
      <c r="G7" s="23">
        <f>T7</f>
        <v>224383380</v>
      </c>
      <c r="H7" s="24">
        <f>IFERROR(T7/$T$28,"-")</f>
        <v>0.13424174663506575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228033136</v>
      </c>
      <c r="T7" s="51">
        <v>224383380</v>
      </c>
    </row>
    <row r="8" spans="2:20" ht="18.75" customHeight="1">
      <c r="B8" s="21" t="s">
        <v>7</v>
      </c>
      <c r="C8" s="22"/>
      <c r="D8" s="23">
        <f t="shared" ref="D8:D27" si="1">S8</f>
        <v>27333828</v>
      </c>
      <c r="E8" s="24">
        <f t="shared" ref="E8:E27" si="2">IFERROR(S8/$S$28,"-")</f>
        <v>1.573203666401439E-2</v>
      </c>
      <c r="F8" s="56">
        <f t="shared" ref="F8:F26" si="3">_xlfn.IFS(D8&gt;0,RANK(D8,$D$6:$D$27),D8=0,"")</f>
        <v>13</v>
      </c>
      <c r="G8" s="23">
        <f t="shared" ref="G8:G27" si="4">T8</f>
        <v>9169542</v>
      </c>
      <c r="H8" s="24">
        <f t="shared" ref="H8:H27" si="5">IFERROR(T8/$T$28,"-")</f>
        <v>5.4858578827165988E-3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27333828</v>
      </c>
      <c r="T8" s="51">
        <v>9169542</v>
      </c>
    </row>
    <row r="9" spans="2:20" ht="18.75" customHeight="1">
      <c r="B9" s="21" t="s">
        <v>1</v>
      </c>
      <c r="C9" s="22"/>
      <c r="D9" s="23">
        <f t="shared" si="1"/>
        <v>24245168</v>
      </c>
      <c r="E9" s="24">
        <f t="shared" si="2"/>
        <v>1.395435252980989E-2</v>
      </c>
      <c r="F9" s="56">
        <f t="shared" si="3"/>
        <v>14</v>
      </c>
      <c r="G9" s="23">
        <f t="shared" si="4"/>
        <v>272457403</v>
      </c>
      <c r="H9" s="24">
        <f t="shared" si="5"/>
        <v>0.16300297135364483</v>
      </c>
      <c r="I9" s="58">
        <f t="shared" si="6"/>
        <v>2</v>
      </c>
      <c r="R9" s="50" t="str">
        <f t="shared" si="0"/>
        <v>Ⅳ．内分泌，栄養及び代謝疾患</v>
      </c>
      <c r="S9" s="51">
        <v>24245168</v>
      </c>
      <c r="T9" s="51">
        <v>272457403</v>
      </c>
    </row>
    <row r="10" spans="2:20" ht="18.75" customHeight="1">
      <c r="B10" s="21" t="s">
        <v>9</v>
      </c>
      <c r="C10" s="22"/>
      <c r="D10" s="23">
        <f t="shared" si="1"/>
        <v>61428985</v>
      </c>
      <c r="E10" s="24">
        <f t="shared" si="2"/>
        <v>3.5355569086524943E-2</v>
      </c>
      <c r="F10" s="56">
        <f t="shared" si="3"/>
        <v>8</v>
      </c>
      <c r="G10" s="23">
        <f t="shared" si="4"/>
        <v>21118669</v>
      </c>
      <c r="H10" s="24">
        <f t="shared" si="5"/>
        <v>1.2634656867936554E-2</v>
      </c>
      <c r="I10" s="58">
        <f t="shared" si="6"/>
        <v>13</v>
      </c>
      <c r="R10" s="50" t="str">
        <f t="shared" si="0"/>
        <v>Ⅴ．精神及び行動の障害</v>
      </c>
      <c r="S10" s="51">
        <v>61428985</v>
      </c>
      <c r="T10" s="51">
        <v>21118669</v>
      </c>
    </row>
    <row r="11" spans="2:20" ht="18.75" customHeight="1">
      <c r="B11" s="21" t="s">
        <v>10</v>
      </c>
      <c r="C11" s="22"/>
      <c r="D11" s="23">
        <f t="shared" si="1"/>
        <v>80127665</v>
      </c>
      <c r="E11" s="24">
        <f t="shared" si="2"/>
        <v>4.6117629904668403E-2</v>
      </c>
      <c r="F11" s="56">
        <f t="shared" si="3"/>
        <v>7</v>
      </c>
      <c r="G11" s="23">
        <f t="shared" si="4"/>
        <v>112356796</v>
      </c>
      <c r="H11" s="24">
        <f t="shared" si="5"/>
        <v>6.721965121195593E-2</v>
      </c>
      <c r="I11" s="58">
        <f t="shared" si="6"/>
        <v>7</v>
      </c>
      <c r="R11" s="50" t="str">
        <f t="shared" si="0"/>
        <v>Ⅵ．神経系の疾患</v>
      </c>
      <c r="S11" s="51">
        <v>80127665</v>
      </c>
      <c r="T11" s="51">
        <v>112356796</v>
      </c>
    </row>
    <row r="12" spans="2:20" ht="18.75" customHeight="1">
      <c r="B12" s="21" t="s">
        <v>11</v>
      </c>
      <c r="C12" s="22"/>
      <c r="D12" s="23">
        <f t="shared" si="1"/>
        <v>31104263</v>
      </c>
      <c r="E12" s="24">
        <f t="shared" si="2"/>
        <v>1.790211769544852E-2</v>
      </c>
      <c r="F12" s="56">
        <f t="shared" si="3"/>
        <v>12</v>
      </c>
      <c r="G12" s="23">
        <f t="shared" si="4"/>
        <v>106456268</v>
      </c>
      <c r="H12" s="24">
        <f t="shared" si="5"/>
        <v>6.3689544905556991E-2</v>
      </c>
      <c r="I12" s="58">
        <f t="shared" si="6"/>
        <v>8</v>
      </c>
      <c r="R12" s="50" t="str">
        <f t="shared" si="0"/>
        <v>Ⅶ．眼及び付属器の疾患</v>
      </c>
      <c r="S12" s="51">
        <v>31104263</v>
      </c>
      <c r="T12" s="51">
        <v>106456268</v>
      </c>
    </row>
    <row r="13" spans="2:20" ht="18.75" customHeight="1">
      <c r="B13" s="21" t="s">
        <v>12</v>
      </c>
      <c r="C13" s="22"/>
      <c r="D13" s="23">
        <f t="shared" si="1"/>
        <v>398411</v>
      </c>
      <c r="E13" s="24">
        <f t="shared" si="2"/>
        <v>2.2930620838569106E-4</v>
      </c>
      <c r="F13" s="56">
        <f t="shared" si="3"/>
        <v>19</v>
      </c>
      <c r="G13" s="23">
        <f t="shared" si="4"/>
        <v>8562423</v>
      </c>
      <c r="H13" s="24">
        <f t="shared" si="5"/>
        <v>5.1226370640653487E-3</v>
      </c>
      <c r="I13" s="58">
        <f t="shared" si="6"/>
        <v>16</v>
      </c>
      <c r="R13" s="50" t="str">
        <f t="shared" si="0"/>
        <v>Ⅷ．耳及び乳様突起の疾患</v>
      </c>
      <c r="S13" s="51">
        <v>398411</v>
      </c>
      <c r="T13" s="51">
        <v>8562423</v>
      </c>
    </row>
    <row r="14" spans="2:20" ht="18.75" customHeight="1">
      <c r="B14" s="21" t="s">
        <v>13</v>
      </c>
      <c r="C14" s="22"/>
      <c r="D14" s="23">
        <f t="shared" si="1"/>
        <v>410427033</v>
      </c>
      <c r="E14" s="24">
        <f t="shared" si="2"/>
        <v>0.2362220590200042</v>
      </c>
      <c r="F14" s="56">
        <f t="shared" si="3"/>
        <v>1</v>
      </c>
      <c r="G14" s="23">
        <f t="shared" si="4"/>
        <v>294180878</v>
      </c>
      <c r="H14" s="24">
        <f t="shared" si="5"/>
        <v>0.17599946524273405</v>
      </c>
      <c r="I14" s="58">
        <f t="shared" si="6"/>
        <v>1</v>
      </c>
      <c r="R14" s="50" t="str">
        <f t="shared" si="0"/>
        <v>Ⅸ．循環器系の疾患</v>
      </c>
      <c r="S14" s="51">
        <v>410427033</v>
      </c>
      <c r="T14" s="51">
        <v>294180878</v>
      </c>
    </row>
    <row r="15" spans="2:20" ht="18.75" customHeight="1">
      <c r="B15" s="21" t="s">
        <v>2</v>
      </c>
      <c r="C15" s="22"/>
      <c r="D15" s="23">
        <f t="shared" si="1"/>
        <v>129451054</v>
      </c>
      <c r="E15" s="24">
        <f t="shared" si="2"/>
        <v>7.4505800201980735E-2</v>
      </c>
      <c r="F15" s="56">
        <f t="shared" si="3"/>
        <v>5</v>
      </c>
      <c r="G15" s="23">
        <f t="shared" si="4"/>
        <v>69853794</v>
      </c>
      <c r="H15" s="24">
        <f t="shared" si="5"/>
        <v>4.17913987909714E-2</v>
      </c>
      <c r="I15" s="58">
        <f t="shared" si="6"/>
        <v>9</v>
      </c>
      <c r="R15" s="50" t="str">
        <f t="shared" si="0"/>
        <v>Ⅹ．呼吸器系の疾患</v>
      </c>
      <c r="S15" s="51">
        <v>129451054</v>
      </c>
      <c r="T15" s="51">
        <v>69853794</v>
      </c>
    </row>
    <row r="16" spans="2:20" ht="18.75" customHeight="1">
      <c r="B16" s="21" t="s">
        <v>15</v>
      </c>
      <c r="C16" s="22" t="s">
        <v>3</v>
      </c>
      <c r="D16" s="23">
        <f t="shared" si="1"/>
        <v>119650785</v>
      </c>
      <c r="E16" s="24">
        <f t="shared" si="2"/>
        <v>6.8865236749792336E-2</v>
      </c>
      <c r="F16" s="56">
        <f t="shared" si="3"/>
        <v>6</v>
      </c>
      <c r="G16" s="23">
        <f t="shared" si="4"/>
        <v>139586292</v>
      </c>
      <c r="H16" s="24">
        <f t="shared" si="5"/>
        <v>8.3510229877062664E-2</v>
      </c>
      <c r="I16" s="58">
        <f t="shared" si="6"/>
        <v>5</v>
      </c>
      <c r="R16" s="50" t="str">
        <f t="shared" si="0"/>
        <v>ⅩⅠ．消化器系の疾患</v>
      </c>
      <c r="S16" s="51">
        <v>119650785</v>
      </c>
      <c r="T16" s="51">
        <v>139586292</v>
      </c>
    </row>
    <row r="17" spans="2:20" ht="18.75" customHeight="1">
      <c r="B17" s="21" t="s">
        <v>17</v>
      </c>
      <c r="C17" s="22"/>
      <c r="D17" s="23">
        <f t="shared" si="1"/>
        <v>11250789</v>
      </c>
      <c r="E17" s="24">
        <f t="shared" si="2"/>
        <v>6.4754129954680984E-3</v>
      </c>
      <c r="F17" s="56">
        <f t="shared" si="3"/>
        <v>16</v>
      </c>
      <c r="G17" s="23">
        <f t="shared" si="4"/>
        <v>40020762</v>
      </c>
      <c r="H17" s="24">
        <f t="shared" si="5"/>
        <v>2.394320378160926E-2</v>
      </c>
      <c r="I17" s="58">
        <f t="shared" si="6"/>
        <v>10</v>
      </c>
      <c r="R17" s="50" t="str">
        <f t="shared" si="0"/>
        <v>ⅩⅡ．皮膚及び皮下組織の疾患</v>
      </c>
      <c r="S17" s="51">
        <v>11250789</v>
      </c>
      <c r="T17" s="51">
        <v>40020762</v>
      </c>
    </row>
    <row r="18" spans="2:20" ht="18.75" customHeight="1">
      <c r="B18" s="21" t="s">
        <v>18</v>
      </c>
      <c r="C18" s="22"/>
      <c r="D18" s="23">
        <f t="shared" si="1"/>
        <v>239230718</v>
      </c>
      <c r="E18" s="24">
        <f t="shared" si="2"/>
        <v>0.13768969449630278</v>
      </c>
      <c r="F18" s="56">
        <f t="shared" si="3"/>
        <v>2</v>
      </c>
      <c r="G18" s="23">
        <f t="shared" si="4"/>
        <v>172579208</v>
      </c>
      <c r="H18" s="24">
        <f t="shared" si="5"/>
        <v>0.10324888730536243</v>
      </c>
      <c r="I18" s="58">
        <f t="shared" si="6"/>
        <v>4</v>
      </c>
      <c r="R18" s="50" t="str">
        <f t="shared" si="0"/>
        <v>ⅩⅢ．筋骨格系及び結合組織の疾患</v>
      </c>
      <c r="S18" s="51">
        <v>239230718</v>
      </c>
      <c r="T18" s="51">
        <v>172579208</v>
      </c>
    </row>
    <row r="19" spans="2:20" ht="18.75" customHeight="1">
      <c r="B19" s="21" t="s">
        <v>19</v>
      </c>
      <c r="C19" s="22"/>
      <c r="D19" s="23">
        <f t="shared" si="1"/>
        <v>51477247</v>
      </c>
      <c r="E19" s="24">
        <f t="shared" si="2"/>
        <v>2.962782736346057E-2</v>
      </c>
      <c r="F19" s="56">
        <f t="shared" si="3"/>
        <v>9</v>
      </c>
      <c r="G19" s="23">
        <f t="shared" si="4"/>
        <v>112934117</v>
      </c>
      <c r="H19" s="24">
        <f t="shared" si="5"/>
        <v>6.7565044794177145E-2</v>
      </c>
      <c r="I19" s="58">
        <f t="shared" si="6"/>
        <v>6</v>
      </c>
      <c r="R19" s="50" t="str">
        <f t="shared" si="0"/>
        <v>ⅩⅣ．腎尿路生殖器系の疾患</v>
      </c>
      <c r="S19" s="51">
        <v>51477247</v>
      </c>
      <c r="T19" s="51">
        <v>112934117</v>
      </c>
    </row>
    <row r="20" spans="2:20" ht="18.75" customHeight="1">
      <c r="B20" s="21" t="s">
        <v>20</v>
      </c>
      <c r="C20" s="22" t="s">
        <v>3</v>
      </c>
      <c r="D20" s="23">
        <f t="shared" si="1"/>
        <v>1708</v>
      </c>
      <c r="E20" s="24">
        <f t="shared" si="2"/>
        <v>9.8304264672100001E-7</v>
      </c>
      <c r="F20" s="56">
        <f t="shared" si="3"/>
        <v>20</v>
      </c>
      <c r="G20" s="23">
        <f t="shared" si="4"/>
        <v>24302</v>
      </c>
      <c r="H20" s="24">
        <f t="shared" si="5"/>
        <v>1.4539146913311351E-5</v>
      </c>
      <c r="I20" s="58">
        <f t="shared" si="6"/>
        <v>21</v>
      </c>
      <c r="R20" s="50" t="str">
        <f t="shared" si="0"/>
        <v>ⅩⅤ．妊娠，分娩及び産じょく</v>
      </c>
      <c r="S20" s="51">
        <v>1708</v>
      </c>
      <c r="T20" s="51">
        <v>24302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4200</v>
      </c>
      <c r="H21" s="24">
        <f t="shared" si="5"/>
        <v>2.5127321634395389E-6</v>
      </c>
      <c r="I21" s="58">
        <f t="shared" si="6"/>
        <v>22</v>
      </c>
      <c r="R21" s="50" t="str">
        <f t="shared" si="0"/>
        <v>ⅩⅥ．周産期に発生した病態</v>
      </c>
      <c r="S21" s="51">
        <v>0</v>
      </c>
      <c r="T21" s="51">
        <v>4200</v>
      </c>
    </row>
    <row r="22" spans="2:20" ht="18.75" customHeight="1">
      <c r="B22" s="21" t="s">
        <v>23</v>
      </c>
      <c r="C22" s="22"/>
      <c r="D22" s="23">
        <f t="shared" si="1"/>
        <v>2630431</v>
      </c>
      <c r="E22" s="24">
        <f t="shared" si="2"/>
        <v>1.5139495622113388E-3</v>
      </c>
      <c r="F22" s="56">
        <f t="shared" si="3"/>
        <v>18</v>
      </c>
      <c r="G22" s="23">
        <f t="shared" si="4"/>
        <v>862475</v>
      </c>
      <c r="H22" s="24">
        <f t="shared" si="5"/>
        <v>5.1599254111012291E-4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2630431</v>
      </c>
      <c r="T22" s="51">
        <v>862475</v>
      </c>
    </row>
    <row r="23" spans="2:20" ht="18.75" customHeight="1">
      <c r="B23" s="21" t="s">
        <v>24</v>
      </c>
      <c r="C23" s="22"/>
      <c r="D23" s="23">
        <f t="shared" si="1"/>
        <v>49205022</v>
      </c>
      <c r="E23" s="24">
        <f t="shared" si="2"/>
        <v>2.832004394545962E-2</v>
      </c>
      <c r="F23" s="56">
        <f t="shared" si="3"/>
        <v>10</v>
      </c>
      <c r="G23" s="23">
        <f t="shared" si="4"/>
        <v>27648723</v>
      </c>
      <c r="H23" s="24">
        <f t="shared" si="5"/>
        <v>1.6541389419078699E-2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49205022</v>
      </c>
      <c r="T23" s="51">
        <v>27648723</v>
      </c>
    </row>
    <row r="24" spans="2:20" ht="18.75" customHeight="1">
      <c r="B24" s="21" t="s">
        <v>25</v>
      </c>
      <c r="C24" s="22"/>
      <c r="D24" s="23">
        <f t="shared" si="1"/>
        <v>211798936</v>
      </c>
      <c r="E24" s="24">
        <f t="shared" si="2"/>
        <v>0.12190128022138857</v>
      </c>
      <c r="F24" s="56">
        <f t="shared" si="3"/>
        <v>4</v>
      </c>
      <c r="G24" s="23">
        <f t="shared" si="4"/>
        <v>19432177</v>
      </c>
      <c r="H24" s="24">
        <f t="shared" si="5"/>
        <v>1.1625680036559534E-2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211798936</v>
      </c>
      <c r="T24" s="51">
        <v>19432177</v>
      </c>
    </row>
    <row r="25" spans="2:20" ht="18.75" customHeight="1">
      <c r="B25" s="21" t="s">
        <v>26</v>
      </c>
      <c r="C25" s="22"/>
      <c r="D25" s="23">
        <f t="shared" si="1"/>
        <v>8241440</v>
      </c>
      <c r="E25" s="24">
        <f t="shared" si="2"/>
        <v>4.7433764580751278E-3</v>
      </c>
      <c r="F25" s="56">
        <f t="shared" si="3"/>
        <v>17</v>
      </c>
      <c r="G25" s="23">
        <f t="shared" si="4"/>
        <v>4395176</v>
      </c>
      <c r="H25" s="24">
        <f t="shared" si="5"/>
        <v>2.6295000236136994E-3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8241440</v>
      </c>
      <c r="T25" s="51">
        <v>4395176</v>
      </c>
    </row>
    <row r="26" spans="2:20" ht="18.75" customHeight="1">
      <c r="B26" s="21" t="s">
        <v>27</v>
      </c>
      <c r="C26" s="22"/>
      <c r="D26" s="23">
        <f t="shared" si="1"/>
        <v>19220705</v>
      </c>
      <c r="E26" s="24">
        <f t="shared" si="2"/>
        <v>1.106251329920583E-2</v>
      </c>
      <c r="F26" s="56">
        <f t="shared" si="3"/>
        <v>15</v>
      </c>
      <c r="G26" s="23">
        <f t="shared" si="4"/>
        <v>3155764</v>
      </c>
      <c r="H26" s="24">
        <f t="shared" si="5"/>
        <v>1.8879975483391935E-3</v>
      </c>
      <c r="I26" s="58">
        <f t="shared" si="6"/>
        <v>18</v>
      </c>
      <c r="R26" s="50" t="str">
        <f t="shared" si="0"/>
        <v>ⅩⅩⅡ．特殊目的用コード</v>
      </c>
      <c r="S26" s="51">
        <v>19220705</v>
      </c>
      <c r="T26" s="51">
        <v>3155764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72368</v>
      </c>
      <c r="H27" s="24">
        <f t="shared" si="5"/>
        <v>4.3295571715188705E-5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72368</v>
      </c>
    </row>
    <row r="28" spans="2:20" ht="18.75" customHeight="1" thickTop="1">
      <c r="B28" s="27" t="s">
        <v>29</v>
      </c>
      <c r="C28" s="28"/>
      <c r="D28" s="29">
        <f>S28</f>
        <v>1737462770</v>
      </c>
      <c r="E28" s="30"/>
      <c r="F28" s="31"/>
      <c r="G28" s="29">
        <f>T28</f>
        <v>1671487340</v>
      </c>
      <c r="H28" s="30"/>
      <c r="I28" s="32"/>
      <c r="R28" s="52" t="s">
        <v>130</v>
      </c>
      <c r="S28" s="53">
        <f>SUM(S6:S27)</f>
        <v>1737462770</v>
      </c>
      <c r="T28" s="53">
        <f>SUM(T6:T27)</f>
        <v>1671487340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" priority="1" stopIfTrue="1" operator="equal">
      <formula>0</formula>
    </cfRule>
    <cfRule type="expression" dxfId="34" priority="2" stopIfTrue="1">
      <formula>$F6&lt;=5</formula>
    </cfRule>
  </conditionalFormatting>
  <conditionalFormatting sqref="G6:I27">
    <cfRule type="cellIs" dxfId="33" priority="3" stopIfTrue="1" operator="equal">
      <formula>0</formula>
    </cfRule>
    <cfRule type="expression" dxfId="3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9BC5-B100-4DBA-9AAE-0DF14F6D78F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99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17584261</v>
      </c>
      <c r="E6" s="20">
        <f>IFERROR(S6/$S$28,"-")</f>
        <v>1.5120470196992966E-2</v>
      </c>
      <c r="F6" s="55">
        <f>_xlfn.IFS(D6&gt;0,RANK(D6,$D$6:$D$27),D6=0,"")</f>
        <v>13</v>
      </c>
      <c r="G6" s="19">
        <f>T6</f>
        <v>11965279</v>
      </c>
      <c r="H6" s="20">
        <f>IFERROR(T6/$T$28,"-")</f>
        <v>1.5889581549891677E-2</v>
      </c>
      <c r="I6" s="57">
        <f>_xlfn.IFS(G6&gt;0,RANK(G6,$G$6:$G$27),G6=0,"")</f>
        <v>13</v>
      </c>
      <c r="R6" s="50" t="str">
        <f>B6</f>
        <v>Ⅰ．感染症及び寄生虫症</v>
      </c>
      <c r="S6" s="51">
        <v>17584261</v>
      </c>
      <c r="T6" s="51">
        <v>11965279</v>
      </c>
    </row>
    <row r="7" spans="2:20" ht="18.75" customHeight="1">
      <c r="B7" s="21" t="s">
        <v>6</v>
      </c>
      <c r="C7" s="22"/>
      <c r="D7" s="23">
        <f>S7</f>
        <v>137963984</v>
      </c>
      <c r="E7" s="24">
        <f>IFERROR(S7/$S$28,"-")</f>
        <v>0.11863337949376516</v>
      </c>
      <c r="F7" s="56">
        <f>_xlfn.IFS(D7&gt;0,RANK(D7,$D$6:$D$27),D7=0,"")</f>
        <v>3</v>
      </c>
      <c r="G7" s="23">
        <f>T7</f>
        <v>100808591</v>
      </c>
      <c r="H7" s="24">
        <f>IFERROR(T7/$T$28,"-")</f>
        <v>0.13387120581343537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137963984</v>
      </c>
      <c r="T7" s="51">
        <v>100808591</v>
      </c>
    </row>
    <row r="8" spans="2:20" ht="18.75" customHeight="1">
      <c r="B8" s="21" t="s">
        <v>7</v>
      </c>
      <c r="C8" s="22"/>
      <c r="D8" s="23">
        <f t="shared" ref="D8:D27" si="1">S8</f>
        <v>12044870</v>
      </c>
      <c r="E8" s="24">
        <f t="shared" ref="E8:E27" si="2">IFERROR(S8/$S$28,"-")</f>
        <v>1.0357222169396522E-2</v>
      </c>
      <c r="F8" s="56">
        <f t="shared" ref="F8:F26" si="3">_xlfn.IFS(D8&gt;0,RANK(D8,$D$6:$D$27),D8=0,"")</f>
        <v>15</v>
      </c>
      <c r="G8" s="23">
        <f t="shared" ref="G8:G27" si="4">T8</f>
        <v>4097764</v>
      </c>
      <c r="H8" s="24">
        <f t="shared" ref="H8:H27" si="5">IFERROR(T8/$T$28,"-")</f>
        <v>5.4417247813619996E-3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12044870</v>
      </c>
      <c r="T8" s="51">
        <v>4097764</v>
      </c>
    </row>
    <row r="9" spans="2:20" ht="18.75" customHeight="1">
      <c r="B9" s="21" t="s">
        <v>1</v>
      </c>
      <c r="C9" s="22"/>
      <c r="D9" s="23">
        <f t="shared" si="1"/>
        <v>28459262</v>
      </c>
      <c r="E9" s="24">
        <f t="shared" si="2"/>
        <v>2.4471737703359524E-2</v>
      </c>
      <c r="F9" s="56">
        <f t="shared" si="3"/>
        <v>11</v>
      </c>
      <c r="G9" s="23">
        <f t="shared" si="4"/>
        <v>93683848</v>
      </c>
      <c r="H9" s="24">
        <f t="shared" si="5"/>
        <v>0.12440973108137773</v>
      </c>
      <c r="I9" s="58">
        <f t="shared" si="6"/>
        <v>4</v>
      </c>
      <c r="R9" s="50" t="str">
        <f t="shared" si="0"/>
        <v>Ⅳ．内分泌，栄養及び代謝疾患</v>
      </c>
      <c r="S9" s="51">
        <v>28459262</v>
      </c>
      <c r="T9" s="51">
        <v>93683848</v>
      </c>
    </row>
    <row r="10" spans="2:20" ht="18.75" customHeight="1">
      <c r="B10" s="21" t="s">
        <v>9</v>
      </c>
      <c r="C10" s="22"/>
      <c r="D10" s="23">
        <f t="shared" si="1"/>
        <v>58516476</v>
      </c>
      <c r="E10" s="24">
        <f t="shared" si="2"/>
        <v>5.0317532900077754E-2</v>
      </c>
      <c r="F10" s="56">
        <f t="shared" si="3"/>
        <v>7</v>
      </c>
      <c r="G10" s="23">
        <f t="shared" si="4"/>
        <v>10608661</v>
      </c>
      <c r="H10" s="24">
        <f t="shared" si="5"/>
        <v>1.4088027875877812E-2</v>
      </c>
      <c r="I10" s="58">
        <f t="shared" si="6"/>
        <v>14</v>
      </c>
      <c r="R10" s="50" t="str">
        <f t="shared" si="0"/>
        <v>Ⅴ．精神及び行動の障害</v>
      </c>
      <c r="S10" s="51">
        <v>58516476</v>
      </c>
      <c r="T10" s="51">
        <v>10608661</v>
      </c>
    </row>
    <row r="11" spans="2:20" ht="18.75" customHeight="1">
      <c r="B11" s="21" t="s">
        <v>10</v>
      </c>
      <c r="C11" s="22"/>
      <c r="D11" s="23">
        <f t="shared" si="1"/>
        <v>51170958</v>
      </c>
      <c r="E11" s="24">
        <f t="shared" si="2"/>
        <v>4.4001220488627805E-2</v>
      </c>
      <c r="F11" s="56">
        <f t="shared" si="3"/>
        <v>9</v>
      </c>
      <c r="G11" s="23">
        <f t="shared" si="4"/>
        <v>48906841</v>
      </c>
      <c r="H11" s="24">
        <f t="shared" si="5"/>
        <v>6.4947021997321233E-2</v>
      </c>
      <c r="I11" s="58">
        <f t="shared" si="6"/>
        <v>7</v>
      </c>
      <c r="R11" s="50" t="str">
        <f t="shared" si="0"/>
        <v>Ⅵ．神経系の疾患</v>
      </c>
      <c r="S11" s="51">
        <v>51170958</v>
      </c>
      <c r="T11" s="51">
        <v>48906841</v>
      </c>
    </row>
    <row r="12" spans="2:20" ht="18.75" customHeight="1">
      <c r="B12" s="21" t="s">
        <v>11</v>
      </c>
      <c r="C12" s="22"/>
      <c r="D12" s="23">
        <f t="shared" si="1"/>
        <v>17887278</v>
      </c>
      <c r="E12" s="24">
        <f t="shared" si="2"/>
        <v>1.5381030451284132E-2</v>
      </c>
      <c r="F12" s="56">
        <f t="shared" si="3"/>
        <v>12</v>
      </c>
      <c r="G12" s="23">
        <f t="shared" si="4"/>
        <v>33150846</v>
      </c>
      <c r="H12" s="24">
        <f t="shared" si="5"/>
        <v>4.4023467481610776E-2</v>
      </c>
      <c r="I12" s="58">
        <f t="shared" si="6"/>
        <v>9</v>
      </c>
      <c r="R12" s="50" t="str">
        <f t="shared" si="0"/>
        <v>Ⅶ．眼及び付属器の疾患</v>
      </c>
      <c r="S12" s="51">
        <v>17887278</v>
      </c>
      <c r="T12" s="51">
        <v>33150846</v>
      </c>
    </row>
    <row r="13" spans="2:20" ht="18.75" customHeight="1">
      <c r="B13" s="21" t="s">
        <v>12</v>
      </c>
      <c r="C13" s="22"/>
      <c r="D13" s="23">
        <f t="shared" si="1"/>
        <v>646333</v>
      </c>
      <c r="E13" s="24">
        <f t="shared" si="2"/>
        <v>5.557730781994793E-4</v>
      </c>
      <c r="F13" s="56">
        <f t="shared" si="3"/>
        <v>18</v>
      </c>
      <c r="G13" s="23">
        <f t="shared" si="4"/>
        <v>1977740</v>
      </c>
      <c r="H13" s="24">
        <f t="shared" si="5"/>
        <v>2.6263876516780566E-3</v>
      </c>
      <c r="I13" s="58">
        <f t="shared" si="6"/>
        <v>17</v>
      </c>
      <c r="R13" s="50" t="str">
        <f t="shared" si="0"/>
        <v>Ⅷ．耳及び乳様突起の疾患</v>
      </c>
      <c r="S13" s="51">
        <v>646333</v>
      </c>
      <c r="T13" s="51">
        <v>1977740</v>
      </c>
    </row>
    <row r="14" spans="2:20" ht="18.75" customHeight="1">
      <c r="B14" s="21" t="s">
        <v>13</v>
      </c>
      <c r="C14" s="22"/>
      <c r="D14" s="23">
        <f t="shared" si="1"/>
        <v>285649221</v>
      </c>
      <c r="E14" s="24">
        <f t="shared" si="2"/>
        <v>0.24562593406255501</v>
      </c>
      <c r="F14" s="56">
        <f t="shared" si="3"/>
        <v>1</v>
      </c>
      <c r="G14" s="23">
        <f t="shared" si="4"/>
        <v>118997239</v>
      </c>
      <c r="H14" s="24">
        <f t="shared" si="5"/>
        <v>0.15802526069826289</v>
      </c>
      <c r="I14" s="58">
        <f t="shared" si="6"/>
        <v>1</v>
      </c>
      <c r="R14" s="50" t="str">
        <f t="shared" si="0"/>
        <v>Ⅸ．循環器系の疾患</v>
      </c>
      <c r="S14" s="51">
        <v>285649221</v>
      </c>
      <c r="T14" s="51">
        <v>118997239</v>
      </c>
    </row>
    <row r="15" spans="2:20" ht="18.75" customHeight="1">
      <c r="B15" s="21" t="s">
        <v>2</v>
      </c>
      <c r="C15" s="22"/>
      <c r="D15" s="23">
        <f t="shared" si="1"/>
        <v>79354001</v>
      </c>
      <c r="E15" s="24">
        <f t="shared" si="2"/>
        <v>6.8235441178486261E-2</v>
      </c>
      <c r="F15" s="56">
        <f t="shared" si="3"/>
        <v>6</v>
      </c>
      <c r="G15" s="23">
        <f t="shared" si="4"/>
        <v>40225075</v>
      </c>
      <c r="H15" s="24">
        <f t="shared" si="5"/>
        <v>5.341786092601844E-2</v>
      </c>
      <c r="I15" s="58">
        <f t="shared" si="6"/>
        <v>8</v>
      </c>
      <c r="R15" s="50" t="str">
        <f t="shared" si="0"/>
        <v>Ⅹ．呼吸器系の疾患</v>
      </c>
      <c r="S15" s="51">
        <v>79354001</v>
      </c>
      <c r="T15" s="51">
        <v>40225075</v>
      </c>
    </row>
    <row r="16" spans="2:20" ht="18.75" customHeight="1">
      <c r="B16" s="21" t="s">
        <v>15</v>
      </c>
      <c r="C16" s="22" t="s">
        <v>3</v>
      </c>
      <c r="D16" s="23">
        <f t="shared" si="1"/>
        <v>83058074</v>
      </c>
      <c r="E16" s="24">
        <f t="shared" si="2"/>
        <v>7.1420523872833569E-2</v>
      </c>
      <c r="F16" s="56">
        <f t="shared" si="3"/>
        <v>5</v>
      </c>
      <c r="G16" s="23">
        <f t="shared" si="4"/>
        <v>59836195</v>
      </c>
      <c r="H16" s="24">
        <f t="shared" si="5"/>
        <v>7.9460921896407147E-2</v>
      </c>
      <c r="I16" s="58">
        <f t="shared" si="6"/>
        <v>6</v>
      </c>
      <c r="R16" s="50" t="str">
        <f t="shared" si="0"/>
        <v>ⅩⅠ．消化器系の疾患</v>
      </c>
      <c r="S16" s="51">
        <v>83058074</v>
      </c>
      <c r="T16" s="51">
        <v>59836195</v>
      </c>
    </row>
    <row r="17" spans="2:20" ht="18.75" customHeight="1">
      <c r="B17" s="21" t="s">
        <v>17</v>
      </c>
      <c r="C17" s="22"/>
      <c r="D17" s="23">
        <f t="shared" si="1"/>
        <v>14801980</v>
      </c>
      <c r="E17" s="24">
        <f t="shared" si="2"/>
        <v>1.2728024080539179E-2</v>
      </c>
      <c r="F17" s="56">
        <f t="shared" si="3"/>
        <v>14</v>
      </c>
      <c r="G17" s="23">
        <f t="shared" si="4"/>
        <v>17083777</v>
      </c>
      <c r="H17" s="24">
        <f t="shared" si="5"/>
        <v>2.2686814726314682E-2</v>
      </c>
      <c r="I17" s="58">
        <f t="shared" si="6"/>
        <v>10</v>
      </c>
      <c r="R17" s="50" t="str">
        <f t="shared" si="0"/>
        <v>ⅩⅡ．皮膚及び皮下組織の疾患</v>
      </c>
      <c r="S17" s="51">
        <v>14801980</v>
      </c>
      <c r="T17" s="51">
        <v>17083777</v>
      </c>
    </row>
    <row r="18" spans="2:20" ht="18.75" customHeight="1">
      <c r="B18" s="21" t="s">
        <v>18</v>
      </c>
      <c r="C18" s="22"/>
      <c r="D18" s="23">
        <f t="shared" si="1"/>
        <v>158077547</v>
      </c>
      <c r="E18" s="24">
        <f t="shared" si="2"/>
        <v>0.13592876255802019</v>
      </c>
      <c r="F18" s="56">
        <f t="shared" si="3"/>
        <v>2</v>
      </c>
      <c r="G18" s="23">
        <f t="shared" si="4"/>
        <v>84106444</v>
      </c>
      <c r="H18" s="24">
        <f t="shared" si="5"/>
        <v>0.11169118587284071</v>
      </c>
      <c r="I18" s="58">
        <f t="shared" si="6"/>
        <v>5</v>
      </c>
      <c r="R18" s="50" t="str">
        <f t="shared" si="0"/>
        <v>ⅩⅢ．筋骨格系及び結合組織の疾患</v>
      </c>
      <c r="S18" s="51">
        <v>158077547</v>
      </c>
      <c r="T18" s="51">
        <v>84106444</v>
      </c>
    </row>
    <row r="19" spans="2:20" ht="18.75" customHeight="1">
      <c r="B19" s="21" t="s">
        <v>19</v>
      </c>
      <c r="C19" s="22"/>
      <c r="D19" s="23">
        <f t="shared" si="1"/>
        <v>55549257</v>
      </c>
      <c r="E19" s="24">
        <f t="shared" si="2"/>
        <v>4.7766061077778754E-2</v>
      </c>
      <c r="F19" s="56">
        <f t="shared" si="3"/>
        <v>8</v>
      </c>
      <c r="G19" s="23">
        <f t="shared" si="4"/>
        <v>95637289</v>
      </c>
      <c r="H19" s="24">
        <f t="shared" si="5"/>
        <v>0.12700385028849376</v>
      </c>
      <c r="I19" s="58">
        <f t="shared" si="6"/>
        <v>3</v>
      </c>
      <c r="R19" s="50" t="str">
        <f t="shared" si="0"/>
        <v>ⅩⅣ．腎尿路生殖器系の疾患</v>
      </c>
      <c r="S19" s="51">
        <v>55549257</v>
      </c>
      <c r="T19" s="51">
        <v>95637289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1091</v>
      </c>
      <c r="H20" s="24">
        <f t="shared" si="5"/>
        <v>1.4488198286836288E-6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1091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489562</v>
      </c>
      <c r="E22" s="24">
        <f t="shared" si="2"/>
        <v>4.2096779788358864E-4</v>
      </c>
      <c r="F22" s="56">
        <f t="shared" si="3"/>
        <v>19</v>
      </c>
      <c r="G22" s="23">
        <f t="shared" si="4"/>
        <v>2125951</v>
      </c>
      <c r="H22" s="24">
        <f t="shared" si="5"/>
        <v>2.8232080326395866E-3</v>
      </c>
      <c r="I22" s="58">
        <f t="shared" si="6"/>
        <v>16</v>
      </c>
      <c r="R22" s="50" t="str">
        <f t="shared" si="0"/>
        <v>ⅩⅦ．先天奇形，変形及び染色体異常</v>
      </c>
      <c r="S22" s="51">
        <v>489562</v>
      </c>
      <c r="T22" s="51">
        <v>2125951</v>
      </c>
    </row>
    <row r="23" spans="2:20" ht="18.75" customHeight="1">
      <c r="B23" s="21" t="s">
        <v>24</v>
      </c>
      <c r="C23" s="22"/>
      <c r="D23" s="23">
        <f t="shared" si="1"/>
        <v>33486593</v>
      </c>
      <c r="E23" s="24">
        <f t="shared" si="2"/>
        <v>2.8794672204611457E-2</v>
      </c>
      <c r="F23" s="56">
        <f t="shared" si="3"/>
        <v>10</v>
      </c>
      <c r="G23" s="23">
        <f t="shared" si="4"/>
        <v>14170544</v>
      </c>
      <c r="H23" s="24">
        <f t="shared" si="5"/>
        <v>1.8818116526520462E-2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33486593</v>
      </c>
      <c r="T23" s="51">
        <v>14170544</v>
      </c>
    </row>
    <row r="24" spans="2:20" ht="18.75" customHeight="1">
      <c r="B24" s="21" t="s">
        <v>25</v>
      </c>
      <c r="C24" s="22"/>
      <c r="D24" s="23">
        <f t="shared" si="1"/>
        <v>116854480</v>
      </c>
      <c r="E24" s="24">
        <f t="shared" si="2"/>
        <v>0.10048160012098949</v>
      </c>
      <c r="F24" s="56">
        <f t="shared" si="3"/>
        <v>4</v>
      </c>
      <c r="G24" s="23">
        <f t="shared" si="4"/>
        <v>12284556</v>
      </c>
      <c r="H24" s="24">
        <f t="shared" si="5"/>
        <v>1.6313573161663101E-2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116854480</v>
      </c>
      <c r="T24" s="51">
        <v>12284556</v>
      </c>
    </row>
    <row r="25" spans="2:20" ht="18.75" customHeight="1">
      <c r="B25" s="21" t="s">
        <v>26</v>
      </c>
      <c r="C25" s="22"/>
      <c r="D25" s="23">
        <f t="shared" si="1"/>
        <v>4515151</v>
      </c>
      <c r="E25" s="24">
        <f t="shared" si="2"/>
        <v>3.8825177885168441E-3</v>
      </c>
      <c r="F25" s="56">
        <f t="shared" si="3"/>
        <v>17</v>
      </c>
      <c r="G25" s="23">
        <f t="shared" si="4"/>
        <v>1972631</v>
      </c>
      <c r="H25" s="24">
        <f t="shared" si="5"/>
        <v>2.6196030316003806E-3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4515151</v>
      </c>
      <c r="T25" s="51">
        <v>1972631</v>
      </c>
    </row>
    <row r="26" spans="2:20" ht="18.75" customHeight="1">
      <c r="B26" s="21" t="s">
        <v>27</v>
      </c>
      <c r="C26" s="22"/>
      <c r="D26" s="23">
        <f t="shared" si="1"/>
        <v>6834772</v>
      </c>
      <c r="E26" s="24">
        <f t="shared" si="2"/>
        <v>5.8771287760823162E-3</v>
      </c>
      <c r="F26" s="56">
        <f t="shared" si="3"/>
        <v>16</v>
      </c>
      <c r="G26" s="23">
        <f t="shared" si="4"/>
        <v>1278777</v>
      </c>
      <c r="H26" s="24">
        <f t="shared" si="5"/>
        <v>1.6981828359895186E-3</v>
      </c>
      <c r="I26" s="58">
        <f t="shared" si="6"/>
        <v>19</v>
      </c>
      <c r="R26" s="50" t="str">
        <f t="shared" si="0"/>
        <v>ⅩⅩⅡ．特殊目的用コード</v>
      </c>
      <c r="S26" s="51">
        <v>6834772</v>
      </c>
      <c r="T26" s="51">
        <v>1278777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107551</v>
      </c>
      <c r="H27" s="24">
        <f t="shared" si="5"/>
        <v>1.4282495086595138E-4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107551</v>
      </c>
    </row>
    <row r="28" spans="2:20" ht="18.75" customHeight="1" thickTop="1">
      <c r="B28" s="27" t="s">
        <v>29</v>
      </c>
      <c r="C28" s="28"/>
      <c r="D28" s="29">
        <f>S28</f>
        <v>1162944060</v>
      </c>
      <c r="E28" s="30"/>
      <c r="F28" s="31"/>
      <c r="G28" s="29">
        <f>T28</f>
        <v>753026690</v>
      </c>
      <c r="H28" s="30"/>
      <c r="I28" s="32"/>
      <c r="R28" s="52" t="s">
        <v>130</v>
      </c>
      <c r="S28" s="53">
        <f>SUM(S6:S27)</f>
        <v>1162944060</v>
      </c>
      <c r="T28" s="53">
        <f>SUM(T6:T27)</f>
        <v>753026690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" priority="1" stopIfTrue="1" operator="equal">
      <formula>0</formula>
    </cfRule>
    <cfRule type="expression" dxfId="30" priority="2" stopIfTrue="1">
      <formula>$F6&lt;=5</formula>
    </cfRule>
  </conditionalFormatting>
  <conditionalFormatting sqref="G6:I27">
    <cfRule type="cellIs" dxfId="29" priority="3" stopIfTrue="1" operator="equal">
      <formula>0</formula>
    </cfRule>
    <cfRule type="expression" dxfId="2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0960-588B-4384-9B28-A44F6749CF1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100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29525426</v>
      </c>
      <c r="E6" s="20">
        <f>IFERROR(S6/$S$28,"-")</f>
        <v>2.2421179357825376E-2</v>
      </c>
      <c r="F6" s="55">
        <f>_xlfn.IFS(D6&gt;0,RANK(D6,$D$6:$D$27),D6=0,"")</f>
        <v>10</v>
      </c>
      <c r="G6" s="19">
        <f>T6</f>
        <v>22693557</v>
      </c>
      <c r="H6" s="20">
        <f>IFERROR(T6/$T$28,"-")</f>
        <v>1.9438366707449431E-2</v>
      </c>
      <c r="I6" s="57">
        <f>_xlfn.IFS(G6&gt;0,RANK(G6,$G$6:$G$27),G6=0,"")</f>
        <v>11</v>
      </c>
      <c r="R6" s="50" t="str">
        <f>B6</f>
        <v>Ⅰ．感染症及び寄生虫症</v>
      </c>
      <c r="S6" s="51">
        <v>29525426</v>
      </c>
      <c r="T6" s="51">
        <v>22693557</v>
      </c>
    </row>
    <row r="7" spans="2:20" ht="18.75" customHeight="1">
      <c r="B7" s="21" t="s">
        <v>6</v>
      </c>
      <c r="C7" s="22"/>
      <c r="D7" s="23">
        <f>S7</f>
        <v>115534887</v>
      </c>
      <c r="E7" s="24">
        <f>IFERROR(S7/$S$28,"-")</f>
        <v>8.7735513909709129E-2</v>
      </c>
      <c r="F7" s="56">
        <f>_xlfn.IFS(D7&gt;0,RANK(D7,$D$6:$D$27),D7=0,"")</f>
        <v>4</v>
      </c>
      <c r="G7" s="23">
        <f>T7</f>
        <v>128441779</v>
      </c>
      <c r="H7" s="24">
        <f>IFERROR(T7/$T$28,"-")</f>
        <v>0.11001794036779591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115534887</v>
      </c>
      <c r="T7" s="51">
        <v>128441779</v>
      </c>
    </row>
    <row r="8" spans="2:20" ht="18.75" customHeight="1">
      <c r="B8" s="21" t="s">
        <v>7</v>
      </c>
      <c r="C8" s="22"/>
      <c r="D8" s="23">
        <f t="shared" ref="D8:D27" si="1">S8</f>
        <v>26804590</v>
      </c>
      <c r="E8" s="24">
        <f t="shared" ref="E8:E27" si="2">IFERROR(S8/$S$28,"-")</f>
        <v>2.0355016046270512E-2</v>
      </c>
      <c r="F8" s="56">
        <f t="shared" ref="F8:F27" si="3">_xlfn.IFS(D8&gt;0,RANK(D8,$D$6:$D$27),D8=0,"")</f>
        <v>11</v>
      </c>
      <c r="G8" s="23">
        <f t="shared" ref="G8:G27" si="4">T8</f>
        <v>10469481</v>
      </c>
      <c r="H8" s="24">
        <f t="shared" ref="H8:H27" si="5">IFERROR(T8/$T$28,"-")</f>
        <v>8.9677264306637517E-3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26804590</v>
      </c>
      <c r="T8" s="51">
        <v>10469481</v>
      </c>
    </row>
    <row r="9" spans="2:20" ht="18.75" customHeight="1">
      <c r="B9" s="21" t="s">
        <v>1</v>
      </c>
      <c r="C9" s="22"/>
      <c r="D9" s="23">
        <f t="shared" si="1"/>
        <v>24417184</v>
      </c>
      <c r="E9" s="24">
        <f t="shared" si="2"/>
        <v>1.8542054630372617E-2</v>
      </c>
      <c r="F9" s="56">
        <f t="shared" si="3"/>
        <v>12</v>
      </c>
      <c r="G9" s="23">
        <f t="shared" si="4"/>
        <v>120122409</v>
      </c>
      <c r="H9" s="24">
        <f t="shared" si="5"/>
        <v>0.10289191050676735</v>
      </c>
      <c r="I9" s="58">
        <f t="shared" si="6"/>
        <v>5</v>
      </c>
      <c r="R9" s="50" t="str">
        <f t="shared" si="0"/>
        <v>Ⅳ．内分泌，栄養及び代謝疾患</v>
      </c>
      <c r="S9" s="51">
        <v>24417184</v>
      </c>
      <c r="T9" s="51">
        <v>120122409</v>
      </c>
    </row>
    <row r="10" spans="2:20" ht="18.75" customHeight="1">
      <c r="B10" s="21" t="s">
        <v>9</v>
      </c>
      <c r="C10" s="22"/>
      <c r="D10" s="23">
        <f t="shared" si="1"/>
        <v>82994320</v>
      </c>
      <c r="E10" s="24">
        <f t="shared" si="2"/>
        <v>6.302468030099731E-2</v>
      </c>
      <c r="F10" s="56">
        <f t="shared" si="3"/>
        <v>6</v>
      </c>
      <c r="G10" s="23">
        <f t="shared" si="4"/>
        <v>18286064</v>
      </c>
      <c r="H10" s="24">
        <f t="shared" si="5"/>
        <v>1.5663089645571629E-2</v>
      </c>
      <c r="I10" s="58">
        <f t="shared" si="6"/>
        <v>14</v>
      </c>
      <c r="R10" s="50" t="str">
        <f t="shared" si="0"/>
        <v>Ⅴ．精神及び行動の障害</v>
      </c>
      <c r="S10" s="51">
        <v>82994320</v>
      </c>
      <c r="T10" s="51">
        <v>18286064</v>
      </c>
    </row>
    <row r="11" spans="2:20" ht="18.75" customHeight="1">
      <c r="B11" s="21" t="s">
        <v>10</v>
      </c>
      <c r="C11" s="22"/>
      <c r="D11" s="23">
        <f t="shared" si="1"/>
        <v>81927403</v>
      </c>
      <c r="E11" s="24">
        <f t="shared" si="2"/>
        <v>6.2214479038637444E-2</v>
      </c>
      <c r="F11" s="56">
        <f t="shared" si="3"/>
        <v>7</v>
      </c>
      <c r="G11" s="23">
        <f t="shared" si="4"/>
        <v>75066102</v>
      </c>
      <c r="H11" s="24">
        <f t="shared" si="5"/>
        <v>6.4298532749837461E-2</v>
      </c>
      <c r="I11" s="58">
        <f t="shared" si="6"/>
        <v>8</v>
      </c>
      <c r="R11" s="50" t="str">
        <f t="shared" si="0"/>
        <v>Ⅵ．神経系の疾患</v>
      </c>
      <c r="S11" s="51">
        <v>81927403</v>
      </c>
      <c r="T11" s="51">
        <v>75066102</v>
      </c>
    </row>
    <row r="12" spans="2:20" ht="18.75" customHeight="1">
      <c r="B12" s="21" t="s">
        <v>11</v>
      </c>
      <c r="C12" s="22"/>
      <c r="D12" s="23">
        <f t="shared" si="1"/>
        <v>9782563</v>
      </c>
      <c r="E12" s="24">
        <f t="shared" si="2"/>
        <v>7.4287361544665368E-3</v>
      </c>
      <c r="F12" s="56">
        <f t="shared" si="3"/>
        <v>17</v>
      </c>
      <c r="G12" s="23">
        <f t="shared" si="4"/>
        <v>81694930</v>
      </c>
      <c r="H12" s="24">
        <f t="shared" si="5"/>
        <v>6.9976513927693745E-2</v>
      </c>
      <c r="I12" s="58">
        <f t="shared" si="6"/>
        <v>7</v>
      </c>
      <c r="R12" s="50" t="str">
        <f t="shared" si="0"/>
        <v>Ⅶ．眼及び付属器の疾患</v>
      </c>
      <c r="S12" s="51">
        <v>9782563</v>
      </c>
      <c r="T12" s="51">
        <v>81694930</v>
      </c>
    </row>
    <row r="13" spans="2:20" ht="18.75" customHeight="1">
      <c r="B13" s="21" t="s">
        <v>12</v>
      </c>
      <c r="C13" s="22"/>
      <c r="D13" s="23">
        <f t="shared" si="1"/>
        <v>100969</v>
      </c>
      <c r="E13" s="24">
        <f t="shared" si="2"/>
        <v>7.667439103436715E-5</v>
      </c>
      <c r="F13" s="56">
        <f t="shared" si="3"/>
        <v>18</v>
      </c>
      <c r="G13" s="23">
        <f t="shared" si="4"/>
        <v>6107807</v>
      </c>
      <c r="H13" s="24">
        <f t="shared" si="5"/>
        <v>5.2316960379691288E-3</v>
      </c>
      <c r="I13" s="58">
        <f t="shared" si="6"/>
        <v>16</v>
      </c>
      <c r="R13" s="50" t="str">
        <f t="shared" si="0"/>
        <v>Ⅷ．耳及び乳様突起の疾患</v>
      </c>
      <c r="S13" s="51">
        <v>100969</v>
      </c>
      <c r="T13" s="51">
        <v>6107807</v>
      </c>
    </row>
    <row r="14" spans="2:20" ht="18.75" customHeight="1">
      <c r="B14" s="21" t="s">
        <v>13</v>
      </c>
      <c r="C14" s="22"/>
      <c r="D14" s="23">
        <f t="shared" si="1"/>
        <v>269703055</v>
      </c>
      <c r="E14" s="24">
        <f t="shared" si="2"/>
        <v>0.20480857988326545</v>
      </c>
      <c r="F14" s="56">
        <f t="shared" si="3"/>
        <v>1</v>
      </c>
      <c r="G14" s="23">
        <f t="shared" si="4"/>
        <v>196618479</v>
      </c>
      <c r="H14" s="24">
        <f t="shared" si="5"/>
        <v>0.16841529497834762</v>
      </c>
      <c r="I14" s="58">
        <f t="shared" si="6"/>
        <v>1</v>
      </c>
      <c r="R14" s="50" t="str">
        <f t="shared" si="0"/>
        <v>Ⅸ．循環器系の疾患</v>
      </c>
      <c r="S14" s="51">
        <v>269703055</v>
      </c>
      <c r="T14" s="51">
        <v>196618479</v>
      </c>
    </row>
    <row r="15" spans="2:20" ht="18.75" customHeight="1">
      <c r="B15" s="21" t="s">
        <v>2</v>
      </c>
      <c r="C15" s="22"/>
      <c r="D15" s="23">
        <f t="shared" si="1"/>
        <v>87246896</v>
      </c>
      <c r="E15" s="24">
        <f t="shared" si="2"/>
        <v>6.6254024704996209E-2</v>
      </c>
      <c r="F15" s="56">
        <f t="shared" si="3"/>
        <v>5</v>
      </c>
      <c r="G15" s="23">
        <f t="shared" si="4"/>
        <v>53040351</v>
      </c>
      <c r="H15" s="24">
        <f t="shared" si="5"/>
        <v>4.5432181170621783E-2</v>
      </c>
      <c r="I15" s="58">
        <f t="shared" si="6"/>
        <v>9</v>
      </c>
      <c r="R15" s="50" t="str">
        <f t="shared" si="0"/>
        <v>Ⅹ．呼吸器系の疾患</v>
      </c>
      <c r="S15" s="51">
        <v>87246896</v>
      </c>
      <c r="T15" s="51">
        <v>53040351</v>
      </c>
    </row>
    <row r="16" spans="2:20" ht="18.75" customHeight="1">
      <c r="B16" s="21" t="s">
        <v>15</v>
      </c>
      <c r="C16" s="22" t="s">
        <v>3</v>
      </c>
      <c r="D16" s="23">
        <f t="shared" si="1"/>
        <v>64016056</v>
      </c>
      <c r="E16" s="24">
        <f t="shared" si="2"/>
        <v>4.8612862464934237E-2</v>
      </c>
      <c r="F16" s="56">
        <f t="shared" si="3"/>
        <v>9</v>
      </c>
      <c r="G16" s="23">
        <f t="shared" si="4"/>
        <v>91467483</v>
      </c>
      <c r="H16" s="24">
        <f t="shared" si="5"/>
        <v>7.8347280523780247E-2</v>
      </c>
      <c r="I16" s="58">
        <f t="shared" si="6"/>
        <v>6</v>
      </c>
      <c r="R16" s="50" t="str">
        <f t="shared" si="0"/>
        <v>ⅩⅠ．消化器系の疾患</v>
      </c>
      <c r="S16" s="51">
        <v>64016056</v>
      </c>
      <c r="T16" s="51">
        <v>91467483</v>
      </c>
    </row>
    <row r="17" spans="2:20" ht="18.75" customHeight="1">
      <c r="B17" s="21" t="s">
        <v>17</v>
      </c>
      <c r="C17" s="22"/>
      <c r="D17" s="23">
        <f t="shared" si="1"/>
        <v>15404164</v>
      </c>
      <c r="E17" s="24">
        <f t="shared" si="2"/>
        <v>1.1697698244941726E-2</v>
      </c>
      <c r="F17" s="56">
        <f t="shared" si="3"/>
        <v>15</v>
      </c>
      <c r="G17" s="23">
        <f t="shared" si="4"/>
        <v>25253801</v>
      </c>
      <c r="H17" s="24">
        <f t="shared" si="5"/>
        <v>2.1631366321064306E-2</v>
      </c>
      <c r="I17" s="58">
        <f t="shared" si="6"/>
        <v>10</v>
      </c>
      <c r="R17" s="50" t="str">
        <f t="shared" si="0"/>
        <v>ⅩⅡ．皮膚及び皮下組織の疾患</v>
      </c>
      <c r="S17" s="51">
        <v>15404164</v>
      </c>
      <c r="T17" s="51">
        <v>25253801</v>
      </c>
    </row>
    <row r="18" spans="2:20" ht="18.75" customHeight="1">
      <c r="B18" s="21" t="s">
        <v>18</v>
      </c>
      <c r="C18" s="22"/>
      <c r="D18" s="23">
        <f t="shared" si="1"/>
        <v>206145969</v>
      </c>
      <c r="E18" s="24">
        <f t="shared" si="2"/>
        <v>0.15654425256528764</v>
      </c>
      <c r="F18" s="56">
        <f t="shared" si="3"/>
        <v>2</v>
      </c>
      <c r="G18" s="23">
        <f t="shared" si="4"/>
        <v>162911016</v>
      </c>
      <c r="H18" s="24">
        <f t="shared" si="5"/>
        <v>0.13954286979741262</v>
      </c>
      <c r="I18" s="58">
        <f t="shared" si="6"/>
        <v>2</v>
      </c>
      <c r="R18" s="50" t="str">
        <f t="shared" si="0"/>
        <v>ⅩⅢ．筋骨格系及び結合組織の疾患</v>
      </c>
      <c r="S18" s="51">
        <v>206145969</v>
      </c>
      <c r="T18" s="51">
        <v>162911016</v>
      </c>
    </row>
    <row r="19" spans="2:20" ht="18.75" customHeight="1">
      <c r="B19" s="21" t="s">
        <v>19</v>
      </c>
      <c r="C19" s="22"/>
      <c r="D19" s="23">
        <f t="shared" si="1"/>
        <v>64481273</v>
      </c>
      <c r="E19" s="24">
        <f t="shared" si="2"/>
        <v>4.8966141492891684E-2</v>
      </c>
      <c r="F19" s="56">
        <f t="shared" si="3"/>
        <v>8</v>
      </c>
      <c r="G19" s="23">
        <f t="shared" si="4"/>
        <v>131199464</v>
      </c>
      <c r="H19" s="24">
        <f t="shared" si="5"/>
        <v>0.11238005981401726</v>
      </c>
      <c r="I19" s="58">
        <f t="shared" si="6"/>
        <v>3</v>
      </c>
      <c r="R19" s="50" t="str">
        <f t="shared" si="0"/>
        <v>ⅩⅣ．腎尿路生殖器系の疾患</v>
      </c>
      <c r="S19" s="51">
        <v>64481273</v>
      </c>
      <c r="T19" s="51">
        <v>131199464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6901</v>
      </c>
      <c r="H20" s="24">
        <f t="shared" si="5"/>
        <v>5.9111125086344345E-6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6901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51547</v>
      </c>
      <c r="E22" s="24">
        <f t="shared" si="2"/>
        <v>3.9144042573943716E-5</v>
      </c>
      <c r="F22" s="56">
        <f t="shared" si="3"/>
        <v>19</v>
      </c>
      <c r="G22" s="23">
        <f t="shared" si="4"/>
        <v>135128</v>
      </c>
      <c r="H22" s="24">
        <f t="shared" si="5"/>
        <v>1.1574508202677204E-4</v>
      </c>
      <c r="I22" s="58">
        <f t="shared" si="6"/>
        <v>20</v>
      </c>
      <c r="R22" s="50" t="str">
        <f t="shared" si="0"/>
        <v>ⅩⅦ．先天奇形，変形及び染色体異常</v>
      </c>
      <c r="S22" s="51">
        <v>51547</v>
      </c>
      <c r="T22" s="51">
        <v>135128</v>
      </c>
    </row>
    <row r="23" spans="2:20" ht="18.75" customHeight="1">
      <c r="B23" s="21" t="s">
        <v>24</v>
      </c>
      <c r="C23" s="22"/>
      <c r="D23" s="23">
        <f t="shared" si="1"/>
        <v>20480474</v>
      </c>
      <c r="E23" s="24">
        <f t="shared" si="2"/>
        <v>1.5552574275720165E-2</v>
      </c>
      <c r="F23" s="56">
        <f t="shared" si="3"/>
        <v>13</v>
      </c>
      <c r="G23" s="23">
        <f t="shared" si="4"/>
        <v>18807362</v>
      </c>
      <c r="H23" s="24">
        <f t="shared" si="5"/>
        <v>1.6109612052255605E-2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20480474</v>
      </c>
      <c r="T23" s="51">
        <v>18807362</v>
      </c>
    </row>
    <row r="24" spans="2:20" ht="18.75" customHeight="1">
      <c r="B24" s="21" t="s">
        <v>25</v>
      </c>
      <c r="C24" s="22"/>
      <c r="D24" s="23">
        <f t="shared" si="1"/>
        <v>189424557</v>
      </c>
      <c r="E24" s="24">
        <f t="shared" si="2"/>
        <v>0.14384625533510056</v>
      </c>
      <c r="F24" s="56">
        <f t="shared" si="3"/>
        <v>3</v>
      </c>
      <c r="G24" s="23">
        <f t="shared" si="4"/>
        <v>19098461</v>
      </c>
      <c r="H24" s="24">
        <f t="shared" si="5"/>
        <v>1.6358955472071716E-2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189424557</v>
      </c>
      <c r="T24" s="51">
        <v>19098461</v>
      </c>
    </row>
    <row r="25" spans="2:20" ht="18.75" customHeight="1">
      <c r="B25" s="21" t="s">
        <v>26</v>
      </c>
      <c r="C25" s="22"/>
      <c r="D25" s="23">
        <f t="shared" si="1"/>
        <v>17473005</v>
      </c>
      <c r="E25" s="24">
        <f t="shared" si="2"/>
        <v>1.3268746030122635E-2</v>
      </c>
      <c r="F25" s="56">
        <f t="shared" si="3"/>
        <v>14</v>
      </c>
      <c r="G25" s="23">
        <f t="shared" si="4"/>
        <v>2827319</v>
      </c>
      <c r="H25" s="24">
        <f t="shared" si="5"/>
        <v>2.4217650640196782E-3</v>
      </c>
      <c r="I25" s="58">
        <f t="shared" si="6"/>
        <v>18</v>
      </c>
      <c r="R25" s="50" t="str">
        <f t="shared" si="0"/>
        <v>ⅩⅩⅠ．健康状態に影響を及ぼす要因及び保健サービスの利用</v>
      </c>
      <c r="S25" s="51">
        <v>17473005</v>
      </c>
      <c r="T25" s="51">
        <v>2827319</v>
      </c>
    </row>
    <row r="26" spans="2:20" ht="18.75" customHeight="1">
      <c r="B26" s="21" t="s">
        <v>27</v>
      </c>
      <c r="C26" s="22"/>
      <c r="D26" s="23">
        <f t="shared" si="1"/>
        <v>11314537</v>
      </c>
      <c r="E26" s="24">
        <f t="shared" si="2"/>
        <v>8.5920949431094237E-3</v>
      </c>
      <c r="F26" s="56">
        <f t="shared" si="3"/>
        <v>16</v>
      </c>
      <c r="G26" s="23">
        <f t="shared" si="4"/>
        <v>3063146</v>
      </c>
      <c r="H26" s="24">
        <f t="shared" si="5"/>
        <v>2.6237647640013815E-3</v>
      </c>
      <c r="I26" s="58">
        <f t="shared" si="6"/>
        <v>17</v>
      </c>
      <c r="R26" s="50" t="str">
        <f t="shared" si="0"/>
        <v>ⅩⅩⅡ．特殊目的用コード</v>
      </c>
      <c r="S26" s="51">
        <v>11314537</v>
      </c>
      <c r="T26" s="51">
        <v>3063146</v>
      </c>
    </row>
    <row r="27" spans="2:20" ht="18.75" customHeight="1" thickBot="1">
      <c r="B27" s="25" t="s">
        <v>28</v>
      </c>
      <c r="C27" s="26"/>
      <c r="D27" s="23">
        <f t="shared" si="1"/>
        <v>25405</v>
      </c>
      <c r="E27" s="24">
        <f t="shared" si="2"/>
        <v>1.9292187743050809E-5</v>
      </c>
      <c r="F27" s="56">
        <f t="shared" si="3"/>
        <v>20</v>
      </c>
      <c r="G27" s="23">
        <f t="shared" si="4"/>
        <v>151090</v>
      </c>
      <c r="H27" s="24">
        <f t="shared" si="5"/>
        <v>1.2941747412397866E-4</v>
      </c>
      <c r="I27" s="58">
        <f t="shared" si="6"/>
        <v>19</v>
      </c>
      <c r="R27" s="50" t="str">
        <f t="shared" si="0"/>
        <v>分類外</v>
      </c>
      <c r="S27" s="51">
        <v>25405</v>
      </c>
      <c r="T27" s="51">
        <v>151090</v>
      </c>
    </row>
    <row r="28" spans="2:20" ht="18.75" customHeight="1" thickTop="1">
      <c r="B28" s="27" t="s">
        <v>29</v>
      </c>
      <c r="C28" s="28"/>
      <c r="D28" s="29">
        <f>S28</f>
        <v>1316854280</v>
      </c>
      <c r="E28" s="30"/>
      <c r="F28" s="31"/>
      <c r="G28" s="29">
        <f>T28</f>
        <v>1167462130</v>
      </c>
      <c r="H28" s="30"/>
      <c r="I28" s="32"/>
      <c r="R28" s="52" t="s">
        <v>130</v>
      </c>
      <c r="S28" s="53">
        <f>SUM(S6:S27)</f>
        <v>1316854280</v>
      </c>
      <c r="T28" s="53">
        <f>SUM(T6:T27)</f>
        <v>1167462130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" priority="1" stopIfTrue="1" operator="equal">
      <formula>0</formula>
    </cfRule>
    <cfRule type="expression" dxfId="26" priority="2" stopIfTrue="1">
      <formula>$F6&lt;=5</formula>
    </cfRule>
  </conditionalFormatting>
  <conditionalFormatting sqref="G6:I27">
    <cfRule type="cellIs" dxfId="25" priority="3" stopIfTrue="1" operator="equal">
      <formula>0</formula>
    </cfRule>
    <cfRule type="expression" dxfId="2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F2DB1-2A83-4150-A837-159ECA45934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101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69298351</v>
      </c>
      <c r="E6" s="20">
        <f>IFERROR(S6/$S$28,"-")</f>
        <v>2.3172926198048144E-2</v>
      </c>
      <c r="F6" s="55">
        <f>_xlfn.IFS(D6&gt;0,RANK(D6,$D$6:$D$27),D6=0,"")</f>
        <v>10</v>
      </c>
      <c r="G6" s="19">
        <f>T6</f>
        <v>39544964</v>
      </c>
      <c r="H6" s="20">
        <f>IFERROR(T6/$T$28,"-")</f>
        <v>1.6184151245080689E-2</v>
      </c>
      <c r="I6" s="57">
        <f>_xlfn.IFS(G6&gt;0,RANK(G6,$G$6:$G$27),G6=0,"")</f>
        <v>12</v>
      </c>
      <c r="R6" s="50" t="str">
        <f>B6</f>
        <v>Ⅰ．感染症及び寄生虫症</v>
      </c>
      <c r="S6" s="51">
        <v>69298351</v>
      </c>
      <c r="T6" s="51">
        <v>39544964</v>
      </c>
    </row>
    <row r="7" spans="2:20" ht="18.75" customHeight="1">
      <c r="B7" s="21" t="s">
        <v>6</v>
      </c>
      <c r="C7" s="22"/>
      <c r="D7" s="23">
        <f>S7</f>
        <v>254533427</v>
      </c>
      <c r="E7" s="24">
        <f>IFERROR(S7/$S$28,"-")</f>
        <v>8.5114353136733004E-2</v>
      </c>
      <c r="F7" s="56">
        <f>_xlfn.IFS(D7&gt;0,RANK(D7,$D$6:$D$27),D7=0,"")</f>
        <v>4</v>
      </c>
      <c r="G7" s="23">
        <f>T7</f>
        <v>262163328</v>
      </c>
      <c r="H7" s="24">
        <f>IFERROR(T7/$T$28,"-")</f>
        <v>0.10729282624370824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254533427</v>
      </c>
      <c r="T7" s="51">
        <v>262163328</v>
      </c>
    </row>
    <row r="8" spans="2:20" ht="18.75" customHeight="1">
      <c r="B8" s="21" t="s">
        <v>7</v>
      </c>
      <c r="C8" s="22"/>
      <c r="D8" s="23">
        <f t="shared" ref="D8:D27" si="1">S8</f>
        <v>62484937</v>
      </c>
      <c r="E8" s="24">
        <f t="shared" ref="E8:E27" si="2">IFERROR(S8/$S$28,"-")</f>
        <v>2.0894564050891885E-2</v>
      </c>
      <c r="F8" s="56">
        <f t="shared" ref="F8:F26" si="3">_xlfn.IFS(D8&gt;0,RANK(D8,$D$6:$D$27),D8=0,"")</f>
        <v>11</v>
      </c>
      <c r="G8" s="23">
        <f t="shared" ref="G8:G27" si="4">T8</f>
        <v>30530507</v>
      </c>
      <c r="H8" s="24">
        <f t="shared" ref="H8:H27" si="5">IFERROR(T8/$T$28,"-")</f>
        <v>1.2494899296835742E-2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62484937</v>
      </c>
      <c r="T8" s="51">
        <v>30530507</v>
      </c>
    </row>
    <row r="9" spans="2:20" ht="18.75" customHeight="1">
      <c r="B9" s="21" t="s">
        <v>1</v>
      </c>
      <c r="C9" s="22"/>
      <c r="D9" s="23">
        <f t="shared" si="1"/>
        <v>55422935</v>
      </c>
      <c r="E9" s="24">
        <f t="shared" si="2"/>
        <v>1.8533075663434175E-2</v>
      </c>
      <c r="F9" s="56">
        <f t="shared" si="3"/>
        <v>12</v>
      </c>
      <c r="G9" s="23">
        <f t="shared" si="4"/>
        <v>287244876</v>
      </c>
      <c r="H9" s="24">
        <f t="shared" si="5"/>
        <v>0.11755768743545825</v>
      </c>
      <c r="I9" s="58">
        <f t="shared" si="6"/>
        <v>3</v>
      </c>
      <c r="R9" s="50" t="str">
        <f t="shared" si="0"/>
        <v>Ⅳ．内分泌，栄養及び代謝疾患</v>
      </c>
      <c r="S9" s="51">
        <v>55422935</v>
      </c>
      <c r="T9" s="51">
        <v>287244876</v>
      </c>
    </row>
    <row r="10" spans="2:20" ht="18.75" customHeight="1">
      <c r="B10" s="21" t="s">
        <v>9</v>
      </c>
      <c r="C10" s="22"/>
      <c r="D10" s="23">
        <f t="shared" si="1"/>
        <v>235967221</v>
      </c>
      <c r="E10" s="24">
        <f t="shared" si="2"/>
        <v>7.890593237047612E-2</v>
      </c>
      <c r="F10" s="56">
        <f t="shared" si="3"/>
        <v>5</v>
      </c>
      <c r="G10" s="23">
        <f t="shared" si="4"/>
        <v>36532354</v>
      </c>
      <c r="H10" s="24">
        <f t="shared" si="5"/>
        <v>1.4951212055088191E-2</v>
      </c>
      <c r="I10" s="58">
        <f t="shared" si="6"/>
        <v>13</v>
      </c>
      <c r="R10" s="50" t="str">
        <f t="shared" si="0"/>
        <v>Ⅴ．精神及び行動の障害</v>
      </c>
      <c r="S10" s="51">
        <v>235967221</v>
      </c>
      <c r="T10" s="51">
        <v>36532354</v>
      </c>
    </row>
    <row r="11" spans="2:20" ht="18.75" customHeight="1">
      <c r="B11" s="21" t="s">
        <v>10</v>
      </c>
      <c r="C11" s="22"/>
      <c r="D11" s="23">
        <f t="shared" si="1"/>
        <v>221419641</v>
      </c>
      <c r="E11" s="24">
        <f t="shared" si="2"/>
        <v>7.4041314485121218E-2</v>
      </c>
      <c r="F11" s="56">
        <f t="shared" si="3"/>
        <v>7</v>
      </c>
      <c r="G11" s="23">
        <f t="shared" si="4"/>
        <v>166107353</v>
      </c>
      <c r="H11" s="24">
        <f t="shared" si="5"/>
        <v>6.7981008248534702E-2</v>
      </c>
      <c r="I11" s="58">
        <f t="shared" si="6"/>
        <v>8</v>
      </c>
      <c r="R11" s="50" t="str">
        <f t="shared" si="0"/>
        <v>Ⅵ．神経系の疾患</v>
      </c>
      <c r="S11" s="51">
        <v>221419641</v>
      </c>
      <c r="T11" s="51">
        <v>166107353</v>
      </c>
    </row>
    <row r="12" spans="2:20" ht="18.75" customHeight="1">
      <c r="B12" s="21" t="s">
        <v>11</v>
      </c>
      <c r="C12" s="22"/>
      <c r="D12" s="23">
        <f t="shared" si="1"/>
        <v>27895091</v>
      </c>
      <c r="E12" s="24">
        <f t="shared" si="2"/>
        <v>9.3279403579291081E-3</v>
      </c>
      <c r="F12" s="56">
        <f t="shared" si="3"/>
        <v>14</v>
      </c>
      <c r="G12" s="23">
        <f t="shared" si="4"/>
        <v>209103352</v>
      </c>
      <c r="H12" s="24">
        <f t="shared" si="5"/>
        <v>8.5577528269373218E-2</v>
      </c>
      <c r="I12" s="58">
        <f t="shared" si="6"/>
        <v>7</v>
      </c>
      <c r="R12" s="50" t="str">
        <f t="shared" si="0"/>
        <v>Ⅶ．眼及び付属器の疾患</v>
      </c>
      <c r="S12" s="51">
        <v>27895091</v>
      </c>
      <c r="T12" s="51">
        <v>209103352</v>
      </c>
    </row>
    <row r="13" spans="2:20" ht="18.75" customHeight="1">
      <c r="B13" s="21" t="s">
        <v>12</v>
      </c>
      <c r="C13" s="22"/>
      <c r="D13" s="23">
        <f t="shared" si="1"/>
        <v>3264451</v>
      </c>
      <c r="E13" s="24">
        <f t="shared" si="2"/>
        <v>1.0916115752905068E-3</v>
      </c>
      <c r="F13" s="56">
        <f t="shared" si="3"/>
        <v>18</v>
      </c>
      <c r="G13" s="23">
        <f t="shared" si="4"/>
        <v>13721829</v>
      </c>
      <c r="H13" s="24">
        <f t="shared" si="5"/>
        <v>5.6157885463022379E-3</v>
      </c>
      <c r="I13" s="58">
        <f t="shared" si="6"/>
        <v>16</v>
      </c>
      <c r="R13" s="50" t="str">
        <f t="shared" si="0"/>
        <v>Ⅷ．耳及び乳様突起の疾患</v>
      </c>
      <c r="S13" s="51">
        <v>3264451</v>
      </c>
      <c r="T13" s="51">
        <v>13721829</v>
      </c>
    </row>
    <row r="14" spans="2:20" ht="18.75" customHeight="1">
      <c r="B14" s="21" t="s">
        <v>13</v>
      </c>
      <c r="C14" s="22"/>
      <c r="D14" s="23">
        <f t="shared" si="1"/>
        <v>626859971</v>
      </c>
      <c r="E14" s="24">
        <f t="shared" si="2"/>
        <v>0.20961797264834772</v>
      </c>
      <c r="F14" s="56">
        <f t="shared" si="3"/>
        <v>1</v>
      </c>
      <c r="G14" s="23">
        <f t="shared" si="4"/>
        <v>382546907</v>
      </c>
      <c r="H14" s="24">
        <f t="shared" si="5"/>
        <v>0.15656094670425841</v>
      </c>
      <c r="I14" s="58">
        <f t="shared" si="6"/>
        <v>1</v>
      </c>
      <c r="R14" s="50" t="str">
        <f t="shared" si="0"/>
        <v>Ⅸ．循環器系の疾患</v>
      </c>
      <c r="S14" s="51">
        <v>626859971</v>
      </c>
      <c r="T14" s="51">
        <v>382546907</v>
      </c>
    </row>
    <row r="15" spans="2:20" ht="18.75" customHeight="1">
      <c r="B15" s="21" t="s">
        <v>2</v>
      </c>
      <c r="C15" s="22"/>
      <c r="D15" s="23">
        <f t="shared" si="1"/>
        <v>230548870</v>
      </c>
      <c r="E15" s="24">
        <f t="shared" si="2"/>
        <v>7.7094070384927285E-2</v>
      </c>
      <c r="F15" s="56">
        <f t="shared" si="3"/>
        <v>6</v>
      </c>
      <c r="G15" s="23">
        <f t="shared" si="4"/>
        <v>113775454</v>
      </c>
      <c r="H15" s="24">
        <f t="shared" si="5"/>
        <v>4.6563682685707361E-2</v>
      </c>
      <c r="I15" s="58">
        <f t="shared" si="6"/>
        <v>9</v>
      </c>
      <c r="R15" s="50" t="str">
        <f t="shared" si="0"/>
        <v>Ⅹ．呼吸器系の疾患</v>
      </c>
      <c r="S15" s="51">
        <v>230548870</v>
      </c>
      <c r="T15" s="51">
        <v>113775454</v>
      </c>
    </row>
    <row r="16" spans="2:20" ht="18.75" customHeight="1">
      <c r="B16" s="21" t="s">
        <v>15</v>
      </c>
      <c r="C16" s="22" t="s">
        <v>3</v>
      </c>
      <c r="D16" s="23">
        <f t="shared" si="1"/>
        <v>152286338</v>
      </c>
      <c r="E16" s="24">
        <f t="shared" si="2"/>
        <v>5.0923579284664573E-2</v>
      </c>
      <c r="F16" s="56">
        <f t="shared" si="3"/>
        <v>8</v>
      </c>
      <c r="G16" s="23">
        <f t="shared" si="4"/>
        <v>215020385</v>
      </c>
      <c r="H16" s="24">
        <f t="shared" si="5"/>
        <v>8.7999130094428196E-2</v>
      </c>
      <c r="I16" s="58">
        <f t="shared" si="6"/>
        <v>6</v>
      </c>
      <c r="R16" s="50" t="str">
        <f t="shared" si="0"/>
        <v>ⅩⅠ．消化器系の疾患</v>
      </c>
      <c r="S16" s="51">
        <v>152286338</v>
      </c>
      <c r="T16" s="51">
        <v>215020385</v>
      </c>
    </row>
    <row r="17" spans="2:20" ht="18.75" customHeight="1">
      <c r="B17" s="21" t="s">
        <v>17</v>
      </c>
      <c r="C17" s="22"/>
      <c r="D17" s="23">
        <f t="shared" si="1"/>
        <v>26304549</v>
      </c>
      <c r="E17" s="24">
        <f t="shared" si="2"/>
        <v>8.7960732665910198E-3</v>
      </c>
      <c r="F17" s="56">
        <f t="shared" si="3"/>
        <v>15</v>
      </c>
      <c r="G17" s="23">
        <f t="shared" si="4"/>
        <v>47775036</v>
      </c>
      <c r="H17" s="24">
        <f t="shared" si="5"/>
        <v>1.9552386199243342E-2</v>
      </c>
      <c r="I17" s="58">
        <f t="shared" si="6"/>
        <v>11</v>
      </c>
      <c r="R17" s="50" t="str">
        <f t="shared" si="0"/>
        <v>ⅩⅡ．皮膚及び皮下組織の疾患</v>
      </c>
      <c r="S17" s="51">
        <v>26304549</v>
      </c>
      <c r="T17" s="51">
        <v>47775036</v>
      </c>
    </row>
    <row r="18" spans="2:20" ht="18.75" customHeight="1">
      <c r="B18" s="21" t="s">
        <v>18</v>
      </c>
      <c r="C18" s="22"/>
      <c r="D18" s="23">
        <f t="shared" si="1"/>
        <v>453127944</v>
      </c>
      <c r="E18" s="24">
        <f t="shared" si="2"/>
        <v>0.15152309186383514</v>
      </c>
      <c r="F18" s="56">
        <f t="shared" si="3"/>
        <v>2</v>
      </c>
      <c r="G18" s="23">
        <f t="shared" si="4"/>
        <v>303801127</v>
      </c>
      <c r="H18" s="24">
        <f t="shared" si="5"/>
        <v>0.12433349004424349</v>
      </c>
      <c r="I18" s="58">
        <f t="shared" si="6"/>
        <v>2</v>
      </c>
      <c r="R18" s="50" t="str">
        <f t="shared" si="0"/>
        <v>ⅩⅢ．筋骨格系及び結合組織の疾患</v>
      </c>
      <c r="S18" s="51">
        <v>453127944</v>
      </c>
      <c r="T18" s="51">
        <v>303801127</v>
      </c>
    </row>
    <row r="19" spans="2:20" ht="18.75" customHeight="1">
      <c r="B19" s="21" t="s">
        <v>19</v>
      </c>
      <c r="C19" s="22"/>
      <c r="D19" s="23">
        <f t="shared" si="1"/>
        <v>147793417</v>
      </c>
      <c r="E19" s="24">
        <f t="shared" si="2"/>
        <v>4.9421175183495404E-2</v>
      </c>
      <c r="F19" s="56">
        <f t="shared" si="3"/>
        <v>9</v>
      </c>
      <c r="G19" s="23">
        <f t="shared" si="4"/>
        <v>241186103</v>
      </c>
      <c r="H19" s="24">
        <f t="shared" si="5"/>
        <v>9.8707698132273175E-2</v>
      </c>
      <c r="I19" s="58">
        <f t="shared" si="6"/>
        <v>5</v>
      </c>
      <c r="R19" s="50" t="str">
        <f t="shared" si="0"/>
        <v>ⅩⅣ．腎尿路生殖器系の疾患</v>
      </c>
      <c r="S19" s="51">
        <v>147793417</v>
      </c>
      <c r="T19" s="51">
        <v>241186103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14271</v>
      </c>
      <c r="H20" s="24">
        <f t="shared" si="5"/>
        <v>5.8405419819966596E-6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14271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119850</v>
      </c>
      <c r="E22" s="24">
        <f t="shared" si="2"/>
        <v>4.0077074919662518E-5</v>
      </c>
      <c r="F22" s="56">
        <f t="shared" si="3"/>
        <v>19</v>
      </c>
      <c r="G22" s="23">
        <f t="shared" si="4"/>
        <v>289272</v>
      </c>
      <c r="H22" s="24">
        <f t="shared" si="5"/>
        <v>1.1838730714148536E-4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119850</v>
      </c>
      <c r="T22" s="51">
        <v>289272</v>
      </c>
    </row>
    <row r="23" spans="2:20" ht="18.75" customHeight="1">
      <c r="B23" s="21" t="s">
        <v>24</v>
      </c>
      <c r="C23" s="22"/>
      <c r="D23" s="23">
        <f t="shared" si="1"/>
        <v>52985680</v>
      </c>
      <c r="E23" s="24">
        <f t="shared" si="2"/>
        <v>1.7718073150014717E-2</v>
      </c>
      <c r="F23" s="56">
        <f t="shared" si="3"/>
        <v>13</v>
      </c>
      <c r="G23" s="23">
        <f t="shared" si="4"/>
        <v>50013316</v>
      </c>
      <c r="H23" s="24">
        <f t="shared" si="5"/>
        <v>2.0468423499184728E-2</v>
      </c>
      <c r="I23" s="58">
        <f t="shared" si="6"/>
        <v>10</v>
      </c>
      <c r="R23" s="50" t="str">
        <f t="shared" si="0"/>
        <v>ⅩⅧ．症状，徴候及び異常臨床所見・異常検査所見で他に分類されないもの</v>
      </c>
      <c r="S23" s="51">
        <v>52985680</v>
      </c>
      <c r="T23" s="51">
        <v>50013316</v>
      </c>
    </row>
    <row r="24" spans="2:20" ht="18.75" customHeight="1">
      <c r="B24" s="21" t="s">
        <v>25</v>
      </c>
      <c r="C24" s="22"/>
      <c r="D24" s="23">
        <f t="shared" si="1"/>
        <v>339478045</v>
      </c>
      <c r="E24" s="24">
        <f t="shared" si="2"/>
        <v>0.11351929113930383</v>
      </c>
      <c r="F24" s="56">
        <f t="shared" si="3"/>
        <v>3</v>
      </c>
      <c r="G24" s="23">
        <f t="shared" si="4"/>
        <v>32997850</v>
      </c>
      <c r="H24" s="24">
        <f t="shared" si="5"/>
        <v>1.3504682800128124E-2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339478045</v>
      </c>
      <c r="T24" s="51">
        <v>32997850</v>
      </c>
    </row>
    <row r="25" spans="2:20" ht="18.75" customHeight="1">
      <c r="B25" s="21" t="s">
        <v>26</v>
      </c>
      <c r="C25" s="22"/>
      <c r="D25" s="23">
        <f t="shared" si="1"/>
        <v>14831506</v>
      </c>
      <c r="E25" s="24">
        <f t="shared" si="2"/>
        <v>4.9595609272709571E-3</v>
      </c>
      <c r="F25" s="56">
        <f t="shared" si="3"/>
        <v>17</v>
      </c>
      <c r="G25" s="23">
        <f t="shared" si="4"/>
        <v>6451395</v>
      </c>
      <c r="H25" s="24">
        <f t="shared" si="5"/>
        <v>2.6402945371693182E-3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14831506</v>
      </c>
      <c r="T25" s="51">
        <v>6451395</v>
      </c>
    </row>
    <row r="26" spans="2:20" ht="18.75" customHeight="1">
      <c r="B26" s="21" t="s">
        <v>27</v>
      </c>
      <c r="C26" s="22"/>
      <c r="D26" s="23">
        <f t="shared" si="1"/>
        <v>15865486</v>
      </c>
      <c r="E26" s="24">
        <f t="shared" si="2"/>
        <v>5.3053172387055219E-3</v>
      </c>
      <c r="F26" s="56">
        <f t="shared" si="3"/>
        <v>16</v>
      </c>
      <c r="G26" s="23">
        <f t="shared" si="4"/>
        <v>4504434</v>
      </c>
      <c r="H26" s="24">
        <f t="shared" si="5"/>
        <v>1.843482298516792E-3</v>
      </c>
      <c r="I26" s="58">
        <f t="shared" si="6"/>
        <v>18</v>
      </c>
      <c r="R26" s="50" t="str">
        <f t="shared" si="0"/>
        <v>ⅩⅩⅡ．特殊目的用コード</v>
      </c>
      <c r="S26" s="51">
        <v>15865486</v>
      </c>
      <c r="T26" s="51">
        <v>4504434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113507</v>
      </c>
      <c r="H27" s="24">
        <f t="shared" si="5"/>
        <v>4.6453815342337243E-5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113507</v>
      </c>
    </row>
    <row r="28" spans="2:20" ht="18.75" customHeight="1" thickTop="1">
      <c r="B28" s="27" t="s">
        <v>29</v>
      </c>
      <c r="C28" s="28"/>
      <c r="D28" s="29">
        <f>S28</f>
        <v>2990487710</v>
      </c>
      <c r="E28" s="30"/>
      <c r="F28" s="31"/>
      <c r="G28" s="29">
        <f>T28</f>
        <v>2443437620</v>
      </c>
      <c r="H28" s="30"/>
      <c r="I28" s="32"/>
      <c r="R28" s="52" t="s">
        <v>130</v>
      </c>
      <c r="S28" s="53">
        <f>SUM(S6:S27)</f>
        <v>2990487710</v>
      </c>
      <c r="T28" s="53">
        <f>SUM(T6:T27)</f>
        <v>2443437620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136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" priority="1" stopIfTrue="1" operator="equal">
      <formula>0</formula>
    </cfRule>
    <cfRule type="expression" dxfId="22" priority="2" stopIfTrue="1">
      <formula>$F6&lt;=5</formula>
    </cfRule>
  </conditionalFormatting>
  <conditionalFormatting sqref="G6:I27">
    <cfRule type="cellIs" dxfId="21" priority="3" stopIfTrue="1" operator="equal">
      <formula>0</formula>
    </cfRule>
    <cfRule type="expression" dxfId="2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76D7-D9DC-442C-9606-5C12B648552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0.75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102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7753841</v>
      </c>
      <c r="E6" s="20">
        <f>IFERROR(S6/$S$28,"-")</f>
        <v>1.4263707287125026E-2</v>
      </c>
      <c r="F6" s="55">
        <f>_xlfn.IFS(D6&gt;0,RANK(D6,$D$6:$D$27),D6=0,"")</f>
        <v>12</v>
      </c>
      <c r="G6" s="19">
        <f>T6</f>
        <v>5987399</v>
      </c>
      <c r="H6" s="20">
        <f>IFERROR(T6/$T$28,"-")</f>
        <v>1.2383725712570563E-2</v>
      </c>
      <c r="I6" s="57">
        <f>_xlfn.IFS(G6&gt;0,RANK(G6,$G$6:$G$27),G6=0,"")</f>
        <v>13</v>
      </c>
      <c r="R6" s="50" t="str">
        <f>B6</f>
        <v>Ⅰ．感染症及び寄生虫症</v>
      </c>
      <c r="S6" s="51">
        <v>7753841</v>
      </c>
      <c r="T6" s="51">
        <v>5987399</v>
      </c>
    </row>
    <row r="7" spans="2:20" ht="18.75" customHeight="1">
      <c r="B7" s="21" t="s">
        <v>6</v>
      </c>
      <c r="C7" s="22"/>
      <c r="D7" s="23">
        <f>S7</f>
        <v>64951687</v>
      </c>
      <c r="E7" s="24">
        <f>IFERROR(S7/$S$28,"-")</f>
        <v>0.11948295704966916</v>
      </c>
      <c r="F7" s="56">
        <f>_xlfn.IFS(D7&gt;0,RANK(D7,$D$6:$D$27),D7=0,"")</f>
        <v>3</v>
      </c>
      <c r="G7" s="23">
        <f>T7</f>
        <v>58970099</v>
      </c>
      <c r="H7" s="24">
        <f>IFERROR(T7/$T$28,"-")</f>
        <v>0.12196774112751324</v>
      </c>
      <c r="I7" s="58">
        <f>_xlfn.IFS(G7&gt;0,RANK(G7,$G$6:$G$27),G7=0,"")</f>
        <v>4</v>
      </c>
      <c r="R7" s="50" t="str">
        <f t="shared" ref="R7:R27" si="0">B7</f>
        <v>Ⅱ．新生物＜腫瘍＞</v>
      </c>
      <c r="S7" s="51">
        <v>64951687</v>
      </c>
      <c r="T7" s="51">
        <v>58970099</v>
      </c>
    </row>
    <row r="8" spans="2:20" ht="18.75" customHeight="1">
      <c r="B8" s="21" t="s">
        <v>7</v>
      </c>
      <c r="C8" s="22"/>
      <c r="D8" s="23">
        <f t="shared" ref="D8:D27" si="1">S8</f>
        <v>5144772</v>
      </c>
      <c r="E8" s="24">
        <f t="shared" ref="E8:E27" si="2">IFERROR(S8/$S$28,"-")</f>
        <v>9.4641509758836683E-3</v>
      </c>
      <c r="F8" s="56">
        <f t="shared" ref="F8:F26" si="3">_xlfn.IFS(D8&gt;0,RANK(D8,$D$6:$D$27),D8=0,"")</f>
        <v>15</v>
      </c>
      <c r="G8" s="23">
        <f t="shared" ref="G8:G27" si="4">T8</f>
        <v>3819960</v>
      </c>
      <c r="H8" s="24">
        <f t="shared" ref="H8:H27" si="5">IFERROR(T8/$T$28,"-")</f>
        <v>7.9008158422365117E-3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5144772</v>
      </c>
      <c r="T8" s="51">
        <v>3819960</v>
      </c>
    </row>
    <row r="9" spans="2:20" ht="18.75" customHeight="1">
      <c r="B9" s="21" t="s">
        <v>1</v>
      </c>
      <c r="C9" s="22"/>
      <c r="D9" s="23">
        <f t="shared" si="1"/>
        <v>10073112</v>
      </c>
      <c r="E9" s="24">
        <f t="shared" si="2"/>
        <v>1.8530160863296855E-2</v>
      </c>
      <c r="F9" s="56">
        <f t="shared" si="3"/>
        <v>11</v>
      </c>
      <c r="G9" s="23">
        <f t="shared" si="4"/>
        <v>59065944</v>
      </c>
      <c r="H9" s="24">
        <f t="shared" si="5"/>
        <v>0.12216597715469656</v>
      </c>
      <c r="I9" s="58">
        <f t="shared" si="6"/>
        <v>3</v>
      </c>
      <c r="R9" s="50" t="str">
        <f t="shared" si="0"/>
        <v>Ⅳ．内分泌，栄養及び代謝疾患</v>
      </c>
      <c r="S9" s="51">
        <v>10073112</v>
      </c>
      <c r="T9" s="51">
        <v>59065944</v>
      </c>
    </row>
    <row r="10" spans="2:20" ht="18.75" customHeight="1">
      <c r="B10" s="21" t="s">
        <v>9</v>
      </c>
      <c r="C10" s="22"/>
      <c r="D10" s="23">
        <f t="shared" si="1"/>
        <v>21711717</v>
      </c>
      <c r="E10" s="24">
        <f t="shared" si="2"/>
        <v>3.9940150434977492E-2</v>
      </c>
      <c r="F10" s="56">
        <f t="shared" si="3"/>
        <v>8</v>
      </c>
      <c r="G10" s="23">
        <f t="shared" si="4"/>
        <v>6215549</v>
      </c>
      <c r="H10" s="24">
        <f t="shared" si="5"/>
        <v>1.2855607914061222E-2</v>
      </c>
      <c r="I10" s="58">
        <f t="shared" si="6"/>
        <v>12</v>
      </c>
      <c r="R10" s="50" t="str">
        <f t="shared" si="0"/>
        <v>Ⅴ．精神及び行動の障害</v>
      </c>
      <c r="S10" s="51">
        <v>21711717</v>
      </c>
      <c r="T10" s="51">
        <v>6215549</v>
      </c>
    </row>
    <row r="11" spans="2:20" ht="18.75" customHeight="1">
      <c r="B11" s="21" t="s">
        <v>10</v>
      </c>
      <c r="C11" s="22"/>
      <c r="D11" s="23">
        <f t="shared" si="1"/>
        <v>36101067</v>
      </c>
      <c r="E11" s="24">
        <f t="shared" si="2"/>
        <v>6.6410318762132062E-2</v>
      </c>
      <c r="F11" s="56">
        <f t="shared" si="3"/>
        <v>6</v>
      </c>
      <c r="G11" s="23">
        <f t="shared" si="4"/>
        <v>33145431</v>
      </c>
      <c r="H11" s="24">
        <f t="shared" si="5"/>
        <v>6.8554630504653769E-2</v>
      </c>
      <c r="I11" s="58">
        <f t="shared" si="6"/>
        <v>7</v>
      </c>
      <c r="R11" s="50" t="str">
        <f t="shared" si="0"/>
        <v>Ⅵ．神経系の疾患</v>
      </c>
      <c r="S11" s="51">
        <v>36101067</v>
      </c>
      <c r="T11" s="51">
        <v>33145431</v>
      </c>
    </row>
    <row r="12" spans="2:20" ht="18.75" customHeight="1">
      <c r="B12" s="21" t="s">
        <v>11</v>
      </c>
      <c r="C12" s="22"/>
      <c r="D12" s="23">
        <f t="shared" si="1"/>
        <v>3548889</v>
      </c>
      <c r="E12" s="24">
        <f t="shared" si="2"/>
        <v>6.5284178371078083E-3</v>
      </c>
      <c r="F12" s="56">
        <f t="shared" si="3"/>
        <v>16</v>
      </c>
      <c r="G12" s="23">
        <f t="shared" si="4"/>
        <v>21452001</v>
      </c>
      <c r="H12" s="24">
        <f t="shared" si="5"/>
        <v>4.4369131966950831E-2</v>
      </c>
      <c r="I12" s="58">
        <f t="shared" si="6"/>
        <v>9</v>
      </c>
      <c r="R12" s="50" t="str">
        <f t="shared" si="0"/>
        <v>Ⅶ．眼及び付属器の疾患</v>
      </c>
      <c r="S12" s="51">
        <v>3548889</v>
      </c>
      <c r="T12" s="51">
        <v>21452001</v>
      </c>
    </row>
    <row r="13" spans="2:20" ht="18.75" customHeight="1">
      <c r="B13" s="21" t="s">
        <v>12</v>
      </c>
      <c r="C13" s="22"/>
      <c r="D13" s="23">
        <f t="shared" si="1"/>
        <v>33819</v>
      </c>
      <c r="E13" s="24">
        <f t="shared" si="2"/>
        <v>6.2212304423482658E-5</v>
      </c>
      <c r="F13" s="56">
        <f t="shared" si="3"/>
        <v>19</v>
      </c>
      <c r="G13" s="23">
        <f t="shared" si="4"/>
        <v>3065462</v>
      </c>
      <c r="H13" s="24">
        <f t="shared" si="5"/>
        <v>6.3402890955334672E-3</v>
      </c>
      <c r="I13" s="58">
        <f t="shared" si="6"/>
        <v>16</v>
      </c>
      <c r="R13" s="50" t="str">
        <f t="shared" si="0"/>
        <v>Ⅷ．耳及び乳様突起の疾患</v>
      </c>
      <c r="S13" s="51">
        <v>33819</v>
      </c>
      <c r="T13" s="51">
        <v>3065462</v>
      </c>
    </row>
    <row r="14" spans="2:20" ht="18.75" customHeight="1">
      <c r="B14" s="21" t="s">
        <v>13</v>
      </c>
      <c r="C14" s="22"/>
      <c r="D14" s="23">
        <f t="shared" si="1"/>
        <v>118676411</v>
      </c>
      <c r="E14" s="24">
        <f t="shared" si="2"/>
        <v>0.21831316742122317</v>
      </c>
      <c r="F14" s="56">
        <f t="shared" si="3"/>
        <v>1</v>
      </c>
      <c r="G14" s="23">
        <f t="shared" si="4"/>
        <v>78713074</v>
      </c>
      <c r="H14" s="24">
        <f t="shared" si="5"/>
        <v>0.16280209794090381</v>
      </c>
      <c r="I14" s="58">
        <f t="shared" si="6"/>
        <v>1</v>
      </c>
      <c r="R14" s="50" t="str">
        <f t="shared" si="0"/>
        <v>Ⅸ．循環器系の疾患</v>
      </c>
      <c r="S14" s="51">
        <v>118676411</v>
      </c>
      <c r="T14" s="51">
        <v>78713074</v>
      </c>
    </row>
    <row r="15" spans="2:20" ht="18.75" customHeight="1">
      <c r="B15" s="21" t="s">
        <v>2</v>
      </c>
      <c r="C15" s="22"/>
      <c r="D15" s="23">
        <f t="shared" si="1"/>
        <v>35416647</v>
      </c>
      <c r="E15" s="24">
        <f t="shared" si="2"/>
        <v>6.5151282557823237E-2</v>
      </c>
      <c r="F15" s="56">
        <f t="shared" si="3"/>
        <v>7</v>
      </c>
      <c r="G15" s="23">
        <f t="shared" si="4"/>
        <v>24472576</v>
      </c>
      <c r="H15" s="24">
        <f t="shared" si="5"/>
        <v>5.0616581367641821E-2</v>
      </c>
      <c r="I15" s="58">
        <f t="shared" si="6"/>
        <v>8</v>
      </c>
      <c r="R15" s="50" t="str">
        <f t="shared" si="0"/>
        <v>Ⅹ．呼吸器系の疾患</v>
      </c>
      <c r="S15" s="51">
        <v>35416647</v>
      </c>
      <c r="T15" s="51">
        <v>24472576</v>
      </c>
    </row>
    <row r="16" spans="2:20" ht="18.75" customHeight="1">
      <c r="B16" s="21" t="s">
        <v>15</v>
      </c>
      <c r="C16" s="22" t="s">
        <v>3</v>
      </c>
      <c r="D16" s="23">
        <f t="shared" si="1"/>
        <v>41198213</v>
      </c>
      <c r="E16" s="24">
        <f t="shared" si="2"/>
        <v>7.5786858536901772E-2</v>
      </c>
      <c r="F16" s="56">
        <f t="shared" si="3"/>
        <v>5</v>
      </c>
      <c r="G16" s="23">
        <f t="shared" si="4"/>
        <v>46440213</v>
      </c>
      <c r="H16" s="24">
        <f t="shared" si="5"/>
        <v>9.6052202271028495E-2</v>
      </c>
      <c r="I16" s="58">
        <f t="shared" si="6"/>
        <v>6</v>
      </c>
      <c r="R16" s="50" t="str">
        <f t="shared" si="0"/>
        <v>ⅩⅠ．消化器系の疾患</v>
      </c>
      <c r="S16" s="51">
        <v>41198213</v>
      </c>
      <c r="T16" s="51">
        <v>46440213</v>
      </c>
    </row>
    <row r="17" spans="2:20" ht="18.75" customHeight="1">
      <c r="B17" s="21" t="s">
        <v>17</v>
      </c>
      <c r="C17" s="22"/>
      <c r="D17" s="23">
        <f t="shared" si="1"/>
        <v>6089029</v>
      </c>
      <c r="E17" s="24">
        <f t="shared" si="2"/>
        <v>1.1201174658961359E-2</v>
      </c>
      <c r="F17" s="56">
        <f t="shared" si="3"/>
        <v>13</v>
      </c>
      <c r="G17" s="23">
        <f t="shared" si="4"/>
        <v>9794251</v>
      </c>
      <c r="H17" s="24">
        <f t="shared" si="5"/>
        <v>2.025743030388821E-2</v>
      </c>
      <c r="I17" s="58">
        <f t="shared" si="6"/>
        <v>10</v>
      </c>
      <c r="R17" s="50" t="str">
        <f t="shared" si="0"/>
        <v>ⅩⅡ．皮膚及び皮下組織の疾患</v>
      </c>
      <c r="S17" s="51">
        <v>6089029</v>
      </c>
      <c r="T17" s="51">
        <v>9794251</v>
      </c>
    </row>
    <row r="18" spans="2:20" ht="18.75" customHeight="1">
      <c r="B18" s="21" t="s">
        <v>18</v>
      </c>
      <c r="C18" s="22"/>
      <c r="D18" s="23">
        <f t="shared" si="1"/>
        <v>99052204</v>
      </c>
      <c r="E18" s="24">
        <f t="shared" si="2"/>
        <v>0.18221313075682036</v>
      </c>
      <c r="F18" s="56">
        <f t="shared" si="3"/>
        <v>2</v>
      </c>
      <c r="G18" s="23">
        <f t="shared" si="4"/>
        <v>67086896</v>
      </c>
      <c r="H18" s="24">
        <f t="shared" si="5"/>
        <v>0.1387556965840672</v>
      </c>
      <c r="I18" s="58">
        <f t="shared" si="6"/>
        <v>2</v>
      </c>
      <c r="R18" s="50" t="str">
        <f t="shared" si="0"/>
        <v>ⅩⅢ．筋骨格系及び結合組織の疾患</v>
      </c>
      <c r="S18" s="51">
        <v>99052204</v>
      </c>
      <c r="T18" s="51">
        <v>67086896</v>
      </c>
    </row>
    <row r="19" spans="2:20" ht="18.75" customHeight="1">
      <c r="B19" s="21" t="s">
        <v>19</v>
      </c>
      <c r="C19" s="22"/>
      <c r="D19" s="23">
        <f t="shared" si="1"/>
        <v>20068322</v>
      </c>
      <c r="E19" s="24">
        <f t="shared" si="2"/>
        <v>3.6917015805685398E-2</v>
      </c>
      <c r="F19" s="56">
        <f t="shared" si="3"/>
        <v>9</v>
      </c>
      <c r="G19" s="23">
        <f t="shared" si="4"/>
        <v>47912439</v>
      </c>
      <c r="H19" s="24">
        <f t="shared" si="5"/>
        <v>9.909720444491317E-2</v>
      </c>
      <c r="I19" s="58">
        <f t="shared" si="6"/>
        <v>5</v>
      </c>
      <c r="R19" s="50" t="str">
        <f t="shared" si="0"/>
        <v>ⅩⅣ．腎尿路生殖器系の疾患</v>
      </c>
      <c r="S19" s="51">
        <v>20068322</v>
      </c>
      <c r="T19" s="51">
        <v>47912439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0</v>
      </c>
      <c r="H20" s="24">
        <f t="shared" si="5"/>
        <v>0</v>
      </c>
      <c r="I20" s="58" t="s">
        <v>134</v>
      </c>
      <c r="R20" s="50" t="str">
        <f t="shared" si="0"/>
        <v>ⅩⅤ．妊娠，分娩及び産じょく</v>
      </c>
      <c r="S20" s="51">
        <v>0</v>
      </c>
      <c r="T20" s="51">
        <v>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851</v>
      </c>
      <c r="H21" s="24">
        <f t="shared" si="5"/>
        <v>1.7601216457091884E-6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851</v>
      </c>
    </row>
    <row r="22" spans="2:20" ht="18.75" customHeight="1">
      <c r="B22" s="21" t="s">
        <v>23</v>
      </c>
      <c r="C22" s="22"/>
      <c r="D22" s="23">
        <f t="shared" si="1"/>
        <v>152559</v>
      </c>
      <c r="E22" s="24">
        <f t="shared" si="2"/>
        <v>2.8064244804820048E-4</v>
      </c>
      <c r="F22" s="56">
        <f t="shared" si="3"/>
        <v>18</v>
      </c>
      <c r="G22" s="23">
        <f t="shared" si="4"/>
        <v>78801</v>
      </c>
      <c r="H22" s="24">
        <f t="shared" si="5"/>
        <v>1.6298395511578115E-4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152559</v>
      </c>
      <c r="T22" s="51">
        <v>78801</v>
      </c>
    </row>
    <row r="23" spans="2:20" ht="18.75" customHeight="1">
      <c r="B23" s="21" t="s">
        <v>24</v>
      </c>
      <c r="C23" s="22"/>
      <c r="D23" s="23">
        <f t="shared" si="1"/>
        <v>12344610</v>
      </c>
      <c r="E23" s="24">
        <f t="shared" si="2"/>
        <v>2.2708732822057671E-2</v>
      </c>
      <c r="F23" s="56">
        <f t="shared" si="3"/>
        <v>10</v>
      </c>
      <c r="G23" s="23">
        <f t="shared" si="4"/>
        <v>8916130</v>
      </c>
      <c r="H23" s="24">
        <f t="shared" si="5"/>
        <v>1.8441214346600548E-2</v>
      </c>
      <c r="I23" s="58">
        <f t="shared" si="6"/>
        <v>11</v>
      </c>
      <c r="R23" s="50" t="str">
        <f t="shared" si="0"/>
        <v>ⅩⅧ．症状，徴候及び異常臨床所見・異常検査所見で他に分類されないもの</v>
      </c>
      <c r="S23" s="51">
        <v>12344610</v>
      </c>
      <c r="T23" s="51">
        <v>8916130</v>
      </c>
    </row>
    <row r="24" spans="2:20" ht="18.75" customHeight="1">
      <c r="B24" s="21" t="s">
        <v>25</v>
      </c>
      <c r="C24" s="22"/>
      <c r="D24" s="23">
        <f t="shared" si="1"/>
        <v>53078938</v>
      </c>
      <c r="E24" s="24">
        <f t="shared" si="2"/>
        <v>9.7642243985072361E-2</v>
      </c>
      <c r="F24" s="56">
        <f t="shared" si="3"/>
        <v>4</v>
      </c>
      <c r="G24" s="23">
        <f t="shared" si="4"/>
        <v>5731712</v>
      </c>
      <c r="H24" s="24">
        <f t="shared" si="5"/>
        <v>1.185488878751011E-2</v>
      </c>
      <c r="I24" s="58">
        <f t="shared" si="6"/>
        <v>14</v>
      </c>
      <c r="R24" s="50" t="str">
        <f t="shared" si="0"/>
        <v>ⅩⅨ．損傷，中毒及びその他の外因の影響</v>
      </c>
      <c r="S24" s="51">
        <v>53078938</v>
      </c>
      <c r="T24" s="51">
        <v>5731712</v>
      </c>
    </row>
    <row r="25" spans="2:20" ht="18.75" customHeight="1">
      <c r="B25" s="21" t="s">
        <v>26</v>
      </c>
      <c r="C25" s="22"/>
      <c r="D25" s="23">
        <f t="shared" si="1"/>
        <v>2519061</v>
      </c>
      <c r="E25" s="24">
        <f t="shared" si="2"/>
        <v>4.6339805965085502E-3</v>
      </c>
      <c r="F25" s="56">
        <f t="shared" si="3"/>
        <v>17</v>
      </c>
      <c r="G25" s="23">
        <f t="shared" si="4"/>
        <v>1572457</v>
      </c>
      <c r="H25" s="24">
        <f t="shared" si="5"/>
        <v>3.2523097563418725E-3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2519061</v>
      </c>
      <c r="T25" s="51">
        <v>1572457</v>
      </c>
    </row>
    <row r="26" spans="2:20" ht="18.75" customHeight="1">
      <c r="B26" s="21" t="s">
        <v>27</v>
      </c>
      <c r="C26" s="22"/>
      <c r="D26" s="23">
        <f t="shared" si="1"/>
        <v>5691392</v>
      </c>
      <c r="E26" s="24">
        <f t="shared" si="2"/>
        <v>1.0469694896282382E-2</v>
      </c>
      <c r="F26" s="56">
        <f t="shared" si="3"/>
        <v>14</v>
      </c>
      <c r="G26" s="23">
        <f t="shared" si="4"/>
        <v>1035061</v>
      </c>
      <c r="H26" s="24">
        <f t="shared" si="5"/>
        <v>2.1408146542061086E-3</v>
      </c>
      <c r="I26" s="58">
        <f t="shared" si="6"/>
        <v>18</v>
      </c>
      <c r="R26" s="50" t="str">
        <f t="shared" si="0"/>
        <v>ⅩⅩⅡ．特殊目的用コード</v>
      </c>
      <c r="S26" s="51">
        <v>5691392</v>
      </c>
      <c r="T26" s="51">
        <v>1035061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13004</v>
      </c>
      <c r="H27" s="24">
        <f t="shared" si="5"/>
        <v>2.6896147921036766E-5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13004</v>
      </c>
    </row>
    <row r="28" spans="2:20" ht="18.75" customHeight="1" thickTop="1">
      <c r="B28" s="27" t="s">
        <v>29</v>
      </c>
      <c r="C28" s="28"/>
      <c r="D28" s="29">
        <f>S28</f>
        <v>543606290</v>
      </c>
      <c r="E28" s="30"/>
      <c r="F28" s="31"/>
      <c r="G28" s="29">
        <f>T28</f>
        <v>483489310</v>
      </c>
      <c r="H28" s="30"/>
      <c r="I28" s="32"/>
      <c r="R28" s="52" t="s">
        <v>130</v>
      </c>
      <c r="S28" s="53">
        <f>SUM(S6:S27)</f>
        <v>543606290</v>
      </c>
      <c r="T28" s="53">
        <f>SUM(T6:T27)</f>
        <v>483489310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" priority="1" stopIfTrue="1" operator="equal">
      <formula>0</formula>
    </cfRule>
    <cfRule type="expression" dxfId="18" priority="2" stopIfTrue="1">
      <formula>$F6&lt;=5</formula>
    </cfRule>
  </conditionalFormatting>
  <conditionalFormatting sqref="G6:I27">
    <cfRule type="cellIs" dxfId="17" priority="3" stopIfTrue="1" operator="equal">
      <formula>0</formula>
    </cfRule>
    <cfRule type="expression" dxfId="1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8245-4967-4BE0-88A1-2024837BC91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1056841445</v>
      </c>
      <c r="E6" s="41">
        <f>IFERROR(S6/$S$28,"-")</f>
        <v>1.6219384618199027E-2</v>
      </c>
      <c r="F6" s="59">
        <f>_xlfn.IFS(D6&gt;0,RANK(D6,$D$6:$D$27),D6=0,"")</f>
        <v>12</v>
      </c>
      <c r="G6" s="40">
        <f>T6</f>
        <v>976122553</v>
      </c>
      <c r="H6" s="41">
        <f>IFERROR(T6/$T$28,"-")</f>
        <v>1.891042199923338E-2</v>
      </c>
      <c r="I6" s="61">
        <f>_xlfn.IFS(G6&gt;0,RANK(G6,$G$6:$G$27),G6=0,"")</f>
        <v>11</v>
      </c>
      <c r="R6" s="50" t="str">
        <f>B6</f>
        <v>Ⅰ．感染症及び寄生虫症</v>
      </c>
      <c r="S6" s="54">
        <v>1056841445</v>
      </c>
      <c r="T6" s="54">
        <v>976122553</v>
      </c>
    </row>
    <row r="7" spans="2:20" ht="18.75" customHeight="1">
      <c r="B7" s="21" t="s">
        <v>6</v>
      </c>
      <c r="C7" s="22"/>
      <c r="D7" s="44">
        <f>S7</f>
        <v>5999074433</v>
      </c>
      <c r="E7" s="45">
        <f>IFERROR(S7/$S$28,"-")</f>
        <v>9.2068016486646434E-2</v>
      </c>
      <c r="F7" s="60">
        <f>_xlfn.IFS(D7&gt;0,RANK(D7,$D$6:$D$27),D7=0,"")</f>
        <v>4</v>
      </c>
      <c r="G7" s="44">
        <f>T7</f>
        <v>5585407890</v>
      </c>
      <c r="H7" s="45">
        <f>IFERROR(T7/$T$28,"-")</f>
        <v>0.10820610579391837</v>
      </c>
      <c r="I7" s="62">
        <f>_xlfn.IFS(G7&gt;0,RANK(G7,$G$6:$G$27),G7=0,"")</f>
        <v>4</v>
      </c>
      <c r="R7" s="50" t="str">
        <f t="shared" ref="R7:R27" si="0">B7</f>
        <v>Ⅱ．新生物＜腫瘍＞</v>
      </c>
      <c r="S7" s="54">
        <v>5999074433</v>
      </c>
      <c r="T7" s="54">
        <v>5585407890</v>
      </c>
    </row>
    <row r="8" spans="2:20" ht="18.75" customHeight="1">
      <c r="B8" s="21" t="s">
        <v>7</v>
      </c>
      <c r="C8" s="22"/>
      <c r="D8" s="44">
        <f t="shared" ref="D8:D27" si="1">S8</f>
        <v>984881112</v>
      </c>
      <c r="E8" s="45">
        <f t="shared" ref="E8:E27" si="2">IFERROR(S8/$S$28,"-")</f>
        <v>1.5115006734740187E-2</v>
      </c>
      <c r="F8" s="60">
        <f t="shared" ref="F8:F27" si="3">_xlfn.IFS(D8&gt;0,RANK(D8,$D$6:$D$27),D8=0,"")</f>
        <v>13</v>
      </c>
      <c r="G8" s="44">
        <f t="shared" ref="G8:G27" si="4">T8</f>
        <v>490725241</v>
      </c>
      <c r="H8" s="45">
        <f t="shared" ref="H8:H27" si="5">IFERROR(T8/$T$28,"-")</f>
        <v>9.5068199832746853E-3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984881112</v>
      </c>
      <c r="T8" s="54">
        <v>490725241</v>
      </c>
    </row>
    <row r="9" spans="2:20" ht="18.75" customHeight="1">
      <c r="B9" s="21" t="s">
        <v>1</v>
      </c>
      <c r="C9" s="22"/>
      <c r="D9" s="44">
        <f t="shared" si="1"/>
        <v>1210363165</v>
      </c>
      <c r="E9" s="45">
        <f t="shared" si="2"/>
        <v>1.8575488114809587E-2</v>
      </c>
      <c r="F9" s="60">
        <f t="shared" si="3"/>
        <v>10</v>
      </c>
      <c r="G9" s="44">
        <f t="shared" si="4"/>
        <v>5943339696</v>
      </c>
      <c r="H9" s="45">
        <f t="shared" si="5"/>
        <v>0.11514031859087209</v>
      </c>
      <c r="I9" s="62">
        <f t="shared" si="6"/>
        <v>3</v>
      </c>
      <c r="R9" s="50" t="str">
        <f t="shared" si="0"/>
        <v>Ⅳ．内分泌，栄養及び代謝疾患</v>
      </c>
      <c r="S9" s="54">
        <v>1210363165</v>
      </c>
      <c r="T9" s="54">
        <v>5943339696</v>
      </c>
    </row>
    <row r="10" spans="2:20" ht="18.75" customHeight="1">
      <c r="B10" s="21" t="s">
        <v>9</v>
      </c>
      <c r="C10" s="22"/>
      <c r="D10" s="44">
        <f t="shared" si="1"/>
        <v>4936589415</v>
      </c>
      <c r="E10" s="45">
        <f t="shared" si="2"/>
        <v>7.5762019745559017E-2</v>
      </c>
      <c r="F10" s="60">
        <f t="shared" si="3"/>
        <v>6</v>
      </c>
      <c r="G10" s="44">
        <f t="shared" si="4"/>
        <v>741343983</v>
      </c>
      <c r="H10" s="45">
        <f t="shared" si="5"/>
        <v>1.4362056815546703E-2</v>
      </c>
      <c r="I10" s="62">
        <f t="shared" si="6"/>
        <v>14</v>
      </c>
      <c r="R10" s="50" t="str">
        <f t="shared" si="0"/>
        <v>Ⅴ．精神及び行動の障害</v>
      </c>
      <c r="S10" s="54">
        <v>4936589415</v>
      </c>
      <c r="T10" s="54">
        <v>741343983</v>
      </c>
    </row>
    <row r="11" spans="2:20" ht="18.75" customHeight="1">
      <c r="B11" s="21" t="s">
        <v>10</v>
      </c>
      <c r="C11" s="22"/>
      <c r="D11" s="44">
        <f t="shared" si="1"/>
        <v>5351431798</v>
      </c>
      <c r="E11" s="45">
        <f t="shared" si="2"/>
        <v>8.2128621091144244E-2</v>
      </c>
      <c r="F11" s="60">
        <f t="shared" si="3"/>
        <v>5</v>
      </c>
      <c r="G11" s="44">
        <f t="shared" si="4"/>
        <v>3380735762</v>
      </c>
      <c r="H11" s="45">
        <f t="shared" si="5"/>
        <v>6.5494993155147216E-2</v>
      </c>
      <c r="I11" s="62">
        <f t="shared" si="6"/>
        <v>8</v>
      </c>
      <c r="R11" s="50" t="str">
        <f t="shared" si="0"/>
        <v>Ⅵ．神経系の疾患</v>
      </c>
      <c r="S11" s="54">
        <v>5351431798</v>
      </c>
      <c r="T11" s="54">
        <v>3380735762</v>
      </c>
    </row>
    <row r="12" spans="2:20" ht="18.75" customHeight="1">
      <c r="B12" s="21" t="s">
        <v>11</v>
      </c>
      <c r="C12" s="22"/>
      <c r="D12" s="44">
        <f t="shared" si="1"/>
        <v>514818497</v>
      </c>
      <c r="E12" s="45">
        <f t="shared" si="2"/>
        <v>7.9009384528879265E-3</v>
      </c>
      <c r="F12" s="60">
        <f t="shared" si="3"/>
        <v>16</v>
      </c>
      <c r="G12" s="44">
        <f t="shared" si="4"/>
        <v>3394399374</v>
      </c>
      <c r="H12" s="45">
        <f t="shared" si="5"/>
        <v>6.5759698307343198E-2</v>
      </c>
      <c r="I12" s="62">
        <f t="shared" si="6"/>
        <v>7</v>
      </c>
      <c r="R12" s="50" t="str">
        <f t="shared" si="0"/>
        <v>Ⅶ．眼及び付属器の疾患</v>
      </c>
      <c r="S12" s="54">
        <v>514818497</v>
      </c>
      <c r="T12" s="54">
        <v>3394399374</v>
      </c>
    </row>
    <row r="13" spans="2:20" ht="18.75" customHeight="1">
      <c r="B13" s="21" t="s">
        <v>12</v>
      </c>
      <c r="C13" s="22"/>
      <c r="D13" s="44">
        <f t="shared" si="1"/>
        <v>89913111</v>
      </c>
      <c r="E13" s="45">
        <f t="shared" si="2"/>
        <v>1.3798998292764925E-3</v>
      </c>
      <c r="F13" s="60">
        <f t="shared" si="3"/>
        <v>18</v>
      </c>
      <c r="G13" s="44">
        <f t="shared" si="4"/>
        <v>252017109</v>
      </c>
      <c r="H13" s="45">
        <f t="shared" si="5"/>
        <v>4.8823273958478004E-3</v>
      </c>
      <c r="I13" s="62">
        <f t="shared" si="6"/>
        <v>16</v>
      </c>
      <c r="R13" s="50" t="str">
        <f t="shared" si="0"/>
        <v>Ⅷ．耳及び乳様突起の疾患</v>
      </c>
      <c r="S13" s="54">
        <v>89913111</v>
      </c>
      <c r="T13" s="54">
        <v>252017109</v>
      </c>
    </row>
    <row r="14" spans="2:20" ht="18.75" customHeight="1">
      <c r="B14" s="21" t="s">
        <v>13</v>
      </c>
      <c r="C14" s="22"/>
      <c r="D14" s="44">
        <f t="shared" si="1"/>
        <v>13849957413</v>
      </c>
      <c r="E14" s="45">
        <f t="shared" si="2"/>
        <v>0.21255580701334414</v>
      </c>
      <c r="F14" s="60">
        <f t="shared" si="3"/>
        <v>1</v>
      </c>
      <c r="G14" s="44">
        <f t="shared" si="4"/>
        <v>8765441256</v>
      </c>
      <c r="H14" s="45">
        <f t="shared" si="5"/>
        <v>0.16981289147659953</v>
      </c>
      <c r="I14" s="62">
        <f t="shared" si="6"/>
        <v>1</v>
      </c>
      <c r="R14" s="50" t="str">
        <f t="shared" si="0"/>
        <v>Ⅸ．循環器系の疾患</v>
      </c>
      <c r="S14" s="54">
        <v>13849957413</v>
      </c>
      <c r="T14" s="54">
        <v>8765441256</v>
      </c>
    </row>
    <row r="15" spans="2:20" ht="18.75" customHeight="1">
      <c r="B15" s="21" t="s">
        <v>2</v>
      </c>
      <c r="C15" s="22"/>
      <c r="D15" s="44">
        <f t="shared" si="1"/>
        <v>4308717440</v>
      </c>
      <c r="E15" s="45">
        <f t="shared" si="2"/>
        <v>6.6126045397946975E-2</v>
      </c>
      <c r="F15" s="60">
        <f t="shared" si="3"/>
        <v>7</v>
      </c>
      <c r="G15" s="44">
        <f t="shared" si="4"/>
        <v>2575646831</v>
      </c>
      <c r="H15" s="45">
        <f t="shared" si="5"/>
        <v>4.9898005476365775E-2</v>
      </c>
      <c r="I15" s="62">
        <f t="shared" si="6"/>
        <v>9</v>
      </c>
      <c r="R15" s="50" t="str">
        <f t="shared" si="0"/>
        <v>Ⅹ．呼吸器系の疾患</v>
      </c>
      <c r="S15" s="54">
        <v>4308717440</v>
      </c>
      <c r="T15" s="54">
        <v>2575646831</v>
      </c>
    </row>
    <row r="16" spans="2:20" ht="18.75" customHeight="1">
      <c r="B16" s="21" t="s">
        <v>15</v>
      </c>
      <c r="C16" s="22" t="s">
        <v>3</v>
      </c>
      <c r="D16" s="44">
        <f t="shared" si="1"/>
        <v>3528002169</v>
      </c>
      <c r="E16" s="45">
        <f t="shared" si="2"/>
        <v>5.4144379351863323E-2</v>
      </c>
      <c r="F16" s="60">
        <f t="shared" si="3"/>
        <v>8</v>
      </c>
      <c r="G16" s="44">
        <f t="shared" si="4"/>
        <v>4445780693</v>
      </c>
      <c r="H16" s="45">
        <f t="shared" si="5"/>
        <v>8.6128108363329889E-2</v>
      </c>
      <c r="I16" s="62">
        <f t="shared" si="6"/>
        <v>6</v>
      </c>
      <c r="R16" s="50" t="str">
        <f t="shared" si="0"/>
        <v>ⅩⅠ．消化器系の疾患</v>
      </c>
      <c r="S16" s="54">
        <v>3528002169</v>
      </c>
      <c r="T16" s="54">
        <v>4445780693</v>
      </c>
    </row>
    <row r="17" spans="2:20" ht="18.75" customHeight="1">
      <c r="B17" s="21" t="s">
        <v>17</v>
      </c>
      <c r="C17" s="22"/>
      <c r="D17" s="44">
        <f t="shared" si="1"/>
        <v>612327690</v>
      </c>
      <c r="E17" s="45">
        <f t="shared" si="2"/>
        <v>9.3974156326575003E-3</v>
      </c>
      <c r="F17" s="60">
        <f t="shared" si="3"/>
        <v>14</v>
      </c>
      <c r="G17" s="44">
        <f t="shared" si="4"/>
        <v>1075326771</v>
      </c>
      <c r="H17" s="45">
        <f t="shared" si="5"/>
        <v>2.0832305292184963E-2</v>
      </c>
      <c r="I17" s="62">
        <f t="shared" si="6"/>
        <v>10</v>
      </c>
      <c r="R17" s="50" t="str">
        <f t="shared" si="0"/>
        <v>ⅩⅡ．皮膚及び皮下組織の疾患</v>
      </c>
      <c r="S17" s="54">
        <v>612327690</v>
      </c>
      <c r="T17" s="54">
        <v>1075326771</v>
      </c>
    </row>
    <row r="18" spans="2:20" ht="18.75" customHeight="1">
      <c r="B18" s="21" t="s">
        <v>18</v>
      </c>
      <c r="C18" s="22"/>
      <c r="D18" s="44">
        <f t="shared" si="1"/>
        <v>10038826882</v>
      </c>
      <c r="E18" s="45">
        <f t="shared" si="2"/>
        <v>0.15406624625198503</v>
      </c>
      <c r="F18" s="60">
        <f t="shared" si="3"/>
        <v>2</v>
      </c>
      <c r="G18" s="44">
        <f t="shared" si="4"/>
        <v>6605840954</v>
      </c>
      <c r="H18" s="45">
        <f t="shared" si="5"/>
        <v>0.12797495531276637</v>
      </c>
      <c r="I18" s="62">
        <f t="shared" si="6"/>
        <v>2</v>
      </c>
      <c r="R18" s="50" t="str">
        <f t="shared" si="0"/>
        <v>ⅩⅢ．筋骨格系及び結合組織の疾患</v>
      </c>
      <c r="S18" s="54">
        <v>10038826882</v>
      </c>
      <c r="T18" s="54">
        <v>6605840954</v>
      </c>
    </row>
    <row r="19" spans="2:20" ht="18.75" customHeight="1">
      <c r="B19" s="21" t="s">
        <v>19</v>
      </c>
      <c r="C19" s="22"/>
      <c r="D19" s="44">
        <f t="shared" si="1"/>
        <v>3135095070</v>
      </c>
      <c r="E19" s="45">
        <f t="shared" si="2"/>
        <v>4.8114419618497835E-2</v>
      </c>
      <c r="F19" s="60">
        <f t="shared" si="3"/>
        <v>9</v>
      </c>
      <c r="G19" s="44">
        <f t="shared" si="4"/>
        <v>5387310771</v>
      </c>
      <c r="H19" s="45">
        <f t="shared" si="5"/>
        <v>0.10436837035218605</v>
      </c>
      <c r="I19" s="62">
        <f t="shared" si="6"/>
        <v>5</v>
      </c>
      <c r="R19" s="50" t="str">
        <f t="shared" si="0"/>
        <v>ⅩⅣ．腎尿路生殖器系の疾患</v>
      </c>
      <c r="S19" s="54">
        <v>3135095070</v>
      </c>
      <c r="T19" s="54">
        <v>5387310771</v>
      </c>
    </row>
    <row r="20" spans="2:20" ht="18.75" customHeight="1">
      <c r="B20" s="21" t="s">
        <v>20</v>
      </c>
      <c r="C20" s="22" t="s">
        <v>3</v>
      </c>
      <c r="D20" s="44">
        <f t="shared" si="1"/>
        <v>6648</v>
      </c>
      <c r="E20" s="45">
        <f t="shared" si="2"/>
        <v>1.0202710108684953E-7</v>
      </c>
      <c r="F20" s="60">
        <f t="shared" si="3"/>
        <v>21</v>
      </c>
      <c r="G20" s="44">
        <f t="shared" si="4"/>
        <v>136677</v>
      </c>
      <c r="H20" s="45">
        <f t="shared" si="5"/>
        <v>2.6478434901905404E-6</v>
      </c>
      <c r="I20" s="62">
        <f t="shared" si="6"/>
        <v>21</v>
      </c>
      <c r="R20" s="50" t="str">
        <f t="shared" si="0"/>
        <v>ⅩⅤ．妊娠，分娩及び産じょく</v>
      </c>
      <c r="S20" s="54">
        <v>6648</v>
      </c>
      <c r="T20" s="54">
        <v>136677</v>
      </c>
    </row>
    <row r="21" spans="2:20" ht="18.75" customHeight="1">
      <c r="B21" s="21" t="s">
        <v>22</v>
      </c>
      <c r="C21" s="22" t="s">
        <v>3</v>
      </c>
      <c r="D21" s="44">
        <f t="shared" si="1"/>
        <v>0</v>
      </c>
      <c r="E21" s="45">
        <f t="shared" si="2"/>
        <v>0</v>
      </c>
      <c r="F21" s="60" t="s">
        <v>133</v>
      </c>
      <c r="G21" s="44">
        <f t="shared" si="4"/>
        <v>34027</v>
      </c>
      <c r="H21" s="45">
        <f t="shared" si="5"/>
        <v>6.5920506332970082E-7</v>
      </c>
      <c r="I21" s="62">
        <f t="shared" si="6"/>
        <v>22</v>
      </c>
      <c r="R21" s="50" t="str">
        <f t="shared" si="0"/>
        <v>ⅩⅥ．周産期に発生した病態</v>
      </c>
      <c r="S21" s="54">
        <v>0</v>
      </c>
      <c r="T21" s="54">
        <v>34027</v>
      </c>
    </row>
    <row r="22" spans="2:20" ht="18.75" customHeight="1">
      <c r="B22" s="21" t="s">
        <v>23</v>
      </c>
      <c r="C22" s="22"/>
      <c r="D22" s="44">
        <f t="shared" si="1"/>
        <v>11222281</v>
      </c>
      <c r="E22" s="45">
        <f t="shared" si="2"/>
        <v>1.7222876023044987E-4</v>
      </c>
      <c r="F22" s="60">
        <f t="shared" si="3"/>
        <v>19</v>
      </c>
      <c r="G22" s="44">
        <f t="shared" si="4"/>
        <v>11325517</v>
      </c>
      <c r="H22" s="45">
        <f t="shared" si="5"/>
        <v>2.1940923828802432E-4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11222281</v>
      </c>
      <c r="T22" s="54">
        <v>11325517</v>
      </c>
    </row>
    <row r="23" spans="2:20" ht="18.75" customHeight="1">
      <c r="B23" s="21" t="s">
        <v>24</v>
      </c>
      <c r="C23" s="22"/>
      <c r="D23" s="44">
        <f t="shared" si="1"/>
        <v>1078123695</v>
      </c>
      <c r="E23" s="45">
        <f t="shared" si="2"/>
        <v>1.6546004093545837E-2</v>
      </c>
      <c r="F23" s="60">
        <f t="shared" si="3"/>
        <v>11</v>
      </c>
      <c r="G23" s="44">
        <f t="shared" si="4"/>
        <v>966195690</v>
      </c>
      <c r="H23" s="45">
        <f t="shared" si="5"/>
        <v>1.8718108884572076E-2</v>
      </c>
      <c r="I23" s="62">
        <f t="shared" si="6"/>
        <v>12</v>
      </c>
      <c r="R23" s="50" t="str">
        <f t="shared" si="0"/>
        <v>ⅩⅧ．症状，徴候及び異常臨床所見・異常検査所見で他に分類されないもの</v>
      </c>
      <c r="S23" s="54">
        <v>1078123695</v>
      </c>
      <c r="T23" s="54">
        <v>966195690</v>
      </c>
    </row>
    <row r="24" spans="2:20" ht="18.75" customHeight="1">
      <c r="B24" s="21" t="s">
        <v>25</v>
      </c>
      <c r="C24" s="22"/>
      <c r="D24" s="44">
        <f t="shared" si="1"/>
        <v>7460227718</v>
      </c>
      <c r="E24" s="45">
        <f t="shared" si="2"/>
        <v>0.11449238981878802</v>
      </c>
      <c r="F24" s="60">
        <f t="shared" si="3"/>
        <v>3</v>
      </c>
      <c r="G24" s="44">
        <f t="shared" si="4"/>
        <v>767143766</v>
      </c>
      <c r="H24" s="45">
        <f t="shared" si="5"/>
        <v>1.4861876005789967E-2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7460227718</v>
      </c>
      <c r="T24" s="54">
        <v>767143766</v>
      </c>
    </row>
    <row r="25" spans="2:20" ht="18.75" customHeight="1">
      <c r="B25" s="21" t="s">
        <v>26</v>
      </c>
      <c r="C25" s="22"/>
      <c r="D25" s="44">
        <f t="shared" si="1"/>
        <v>536133299</v>
      </c>
      <c r="E25" s="45">
        <f t="shared" si="2"/>
        <v>8.2280575049788092E-3</v>
      </c>
      <c r="F25" s="60">
        <f t="shared" si="3"/>
        <v>15</v>
      </c>
      <c r="G25" s="44">
        <f t="shared" si="4"/>
        <v>150777209</v>
      </c>
      <c r="H25" s="45">
        <f t="shared" si="5"/>
        <v>2.9210068359690994E-3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536133299</v>
      </c>
      <c r="T25" s="54">
        <v>150777209</v>
      </c>
    </row>
    <row r="26" spans="2:20" ht="18.75" customHeight="1">
      <c r="B26" s="21" t="s">
        <v>27</v>
      </c>
      <c r="C26" s="22"/>
      <c r="D26" s="44">
        <f t="shared" si="1"/>
        <v>454464102</v>
      </c>
      <c r="E26" s="45">
        <f t="shared" si="2"/>
        <v>6.9746773277825349E-3</v>
      </c>
      <c r="F26" s="60">
        <f t="shared" si="3"/>
        <v>17</v>
      </c>
      <c r="G26" s="44">
        <f t="shared" si="4"/>
        <v>97832765</v>
      </c>
      <c r="H26" s="45">
        <f t="shared" si="5"/>
        <v>1.8953141342917313E-3</v>
      </c>
      <c r="I26" s="62">
        <f t="shared" si="6"/>
        <v>18</v>
      </c>
      <c r="R26" s="50" t="str">
        <f t="shared" si="0"/>
        <v>ⅩⅩⅡ．特殊目的用コード</v>
      </c>
      <c r="S26" s="54">
        <v>454464102</v>
      </c>
      <c r="T26" s="54">
        <v>97832765</v>
      </c>
    </row>
    <row r="27" spans="2:20" ht="18.75" customHeight="1" thickBot="1">
      <c r="B27" s="25" t="s">
        <v>28</v>
      </c>
      <c r="C27" s="26"/>
      <c r="D27" s="44">
        <f t="shared" si="1"/>
        <v>2140617</v>
      </c>
      <c r="E27" s="45">
        <f t="shared" si="2"/>
        <v>3.2852128015527761E-5</v>
      </c>
      <c r="F27" s="60">
        <f t="shared" si="3"/>
        <v>20</v>
      </c>
      <c r="G27" s="44">
        <f t="shared" si="4"/>
        <v>5347625</v>
      </c>
      <c r="H27" s="45">
        <f t="shared" si="5"/>
        <v>1.0359953791954893E-4</v>
      </c>
      <c r="I27" s="62">
        <f t="shared" si="6"/>
        <v>20</v>
      </c>
      <c r="R27" s="50" t="str">
        <f t="shared" si="0"/>
        <v>分類外</v>
      </c>
      <c r="S27" s="54">
        <v>2140617</v>
      </c>
      <c r="T27" s="54">
        <v>5347625</v>
      </c>
    </row>
    <row r="28" spans="2:20" ht="18.75" customHeight="1" thickTop="1">
      <c r="B28" s="27" t="s">
        <v>29</v>
      </c>
      <c r="C28" s="28"/>
      <c r="D28" s="29">
        <f>S28</f>
        <v>65159158000</v>
      </c>
      <c r="E28" s="30"/>
      <c r="F28" s="31"/>
      <c r="G28" s="29">
        <f>T28</f>
        <v>51618232160</v>
      </c>
      <c r="H28" s="30"/>
      <c r="I28" s="32"/>
      <c r="R28" s="52" t="s">
        <v>130</v>
      </c>
      <c r="S28" s="53">
        <f>SUM(S6:S27)</f>
        <v>65159158000</v>
      </c>
      <c r="T28" s="53">
        <f>SUM(T6:T27)</f>
        <v>51618232160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303" priority="1" stopIfTrue="1" operator="equal">
      <formula>0</formula>
    </cfRule>
    <cfRule type="expression" dxfId="302" priority="2" stopIfTrue="1">
      <formula>$F6&lt;=5</formula>
    </cfRule>
  </conditionalFormatting>
  <conditionalFormatting sqref="G6:I27">
    <cfRule type="cellIs" dxfId="301" priority="3" stopIfTrue="1" operator="equal">
      <formula>0</formula>
    </cfRule>
    <cfRule type="expression" dxfId="30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DFA4D-7AFA-4A73-A61F-D1043243ADD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103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27407614</v>
      </c>
      <c r="E6" s="20">
        <f>IFERROR(S6/$S$28,"-")</f>
        <v>1.4783490472791346E-2</v>
      </c>
      <c r="F6" s="55">
        <f>_xlfn.IFS(D6&gt;0,RANK(D6,$D$6:$D$27),D6=0,"")</f>
        <v>12</v>
      </c>
      <c r="G6" s="19">
        <f>T6</f>
        <v>51741132</v>
      </c>
      <c r="H6" s="20">
        <f>IFERROR(T6/$T$28,"-")</f>
        <v>3.7140309286014063E-2</v>
      </c>
      <c r="I6" s="57">
        <f>_xlfn.IFS(G6&gt;0,RANK(G6,$G$6:$G$27),G6=0,"")</f>
        <v>9</v>
      </c>
      <c r="R6" s="50" t="str">
        <f>B6</f>
        <v>Ⅰ．感染症及び寄生虫症</v>
      </c>
      <c r="S6" s="51">
        <v>27407614</v>
      </c>
      <c r="T6" s="51">
        <v>51741132</v>
      </c>
    </row>
    <row r="7" spans="2:20" ht="18.75" customHeight="1">
      <c r="B7" s="21" t="s">
        <v>6</v>
      </c>
      <c r="C7" s="22"/>
      <c r="D7" s="23">
        <f>S7</f>
        <v>167892646</v>
      </c>
      <c r="E7" s="24">
        <f>IFERROR(S7/$S$28,"-")</f>
        <v>9.0560211939380422E-2</v>
      </c>
      <c r="F7" s="56">
        <f>_xlfn.IFS(D7&gt;0,RANK(D7,$D$6:$D$27),D7=0,"")</f>
        <v>4</v>
      </c>
      <c r="G7" s="23">
        <f>T7</f>
        <v>168427406</v>
      </c>
      <c r="H7" s="24">
        <f>IFERROR(T7/$T$28,"-")</f>
        <v>0.12089890014545991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167892646</v>
      </c>
      <c r="T7" s="51">
        <v>168427406</v>
      </c>
    </row>
    <row r="8" spans="2:20" ht="18.75" customHeight="1">
      <c r="B8" s="21" t="s">
        <v>7</v>
      </c>
      <c r="C8" s="22"/>
      <c r="D8" s="23">
        <f t="shared" ref="D8:D27" si="1">S8</f>
        <v>9525926</v>
      </c>
      <c r="E8" s="24">
        <f t="shared" ref="E8:E27" si="2">IFERROR(S8/$S$28,"-")</f>
        <v>5.1382231326490288E-3</v>
      </c>
      <c r="F8" s="56">
        <f t="shared" ref="F8:F27" si="3">_xlfn.IFS(D8&gt;0,RANK(D8,$D$6:$D$27),D8=0,"")</f>
        <v>17</v>
      </c>
      <c r="G8" s="23">
        <f t="shared" ref="G8:G27" si="4">T8</f>
        <v>5603401</v>
      </c>
      <c r="H8" s="24">
        <f t="shared" ref="H8:H27" si="5">IFERROR(T8/$T$28,"-")</f>
        <v>4.0221780650945265E-3</v>
      </c>
      <c r="I8" s="58">
        <f t="shared" ref="I8:I27" si="6">_xlfn.IFS(G8&gt;0,RANK(G8,$G$6:$G$27),G8=0,"")</f>
        <v>17</v>
      </c>
      <c r="R8" s="50" t="str">
        <f t="shared" si="0"/>
        <v>Ⅲ．血液及び造血器の疾患並びに免疫機構の障害</v>
      </c>
      <c r="S8" s="51">
        <v>9525926</v>
      </c>
      <c r="T8" s="51">
        <v>5603401</v>
      </c>
    </row>
    <row r="9" spans="2:20" ht="18.75" customHeight="1">
      <c r="B9" s="21" t="s">
        <v>1</v>
      </c>
      <c r="C9" s="22"/>
      <c r="D9" s="23">
        <f t="shared" si="1"/>
        <v>32757160</v>
      </c>
      <c r="E9" s="24">
        <f t="shared" si="2"/>
        <v>1.7669001131426536E-2</v>
      </c>
      <c r="F9" s="56">
        <f t="shared" si="3"/>
        <v>11</v>
      </c>
      <c r="G9" s="23">
        <f t="shared" si="4"/>
        <v>157541466</v>
      </c>
      <c r="H9" s="24">
        <f t="shared" si="5"/>
        <v>0.11308486201291593</v>
      </c>
      <c r="I9" s="58">
        <f t="shared" si="6"/>
        <v>4</v>
      </c>
      <c r="R9" s="50" t="str">
        <f t="shared" si="0"/>
        <v>Ⅳ．内分泌，栄養及び代謝疾患</v>
      </c>
      <c r="S9" s="51">
        <v>32757160</v>
      </c>
      <c r="T9" s="51">
        <v>157541466</v>
      </c>
    </row>
    <row r="10" spans="2:20" ht="18.75" customHeight="1">
      <c r="B10" s="21" t="s">
        <v>9</v>
      </c>
      <c r="C10" s="22"/>
      <c r="D10" s="23">
        <f t="shared" si="1"/>
        <v>160795435</v>
      </c>
      <c r="E10" s="24">
        <f t="shared" si="2"/>
        <v>8.6732022035586179E-2</v>
      </c>
      <c r="F10" s="56">
        <f t="shared" si="3"/>
        <v>5</v>
      </c>
      <c r="G10" s="23">
        <f t="shared" si="4"/>
        <v>15370005</v>
      </c>
      <c r="H10" s="24">
        <f t="shared" si="5"/>
        <v>1.1032745465011909E-2</v>
      </c>
      <c r="I10" s="58">
        <f t="shared" si="6"/>
        <v>14</v>
      </c>
      <c r="R10" s="50" t="str">
        <f t="shared" si="0"/>
        <v>Ⅴ．精神及び行動の障害</v>
      </c>
      <c r="S10" s="51">
        <v>160795435</v>
      </c>
      <c r="T10" s="51">
        <v>15370005</v>
      </c>
    </row>
    <row r="11" spans="2:20" ht="18.75" customHeight="1">
      <c r="B11" s="21" t="s">
        <v>10</v>
      </c>
      <c r="C11" s="22"/>
      <c r="D11" s="23">
        <f t="shared" si="1"/>
        <v>109242559</v>
      </c>
      <c r="E11" s="24">
        <f t="shared" si="2"/>
        <v>5.8924732747617017E-2</v>
      </c>
      <c r="F11" s="56">
        <f t="shared" si="3"/>
        <v>6</v>
      </c>
      <c r="G11" s="23">
        <f t="shared" si="4"/>
        <v>69916768</v>
      </c>
      <c r="H11" s="24">
        <f t="shared" si="5"/>
        <v>5.0186965136334687E-2</v>
      </c>
      <c r="I11" s="58">
        <f t="shared" si="6"/>
        <v>8</v>
      </c>
      <c r="R11" s="50" t="str">
        <f t="shared" si="0"/>
        <v>Ⅵ．神経系の疾患</v>
      </c>
      <c r="S11" s="51">
        <v>109242559</v>
      </c>
      <c r="T11" s="51">
        <v>69916768</v>
      </c>
    </row>
    <row r="12" spans="2:20" ht="18.75" customHeight="1">
      <c r="B12" s="21" t="s">
        <v>11</v>
      </c>
      <c r="C12" s="22"/>
      <c r="D12" s="23">
        <f t="shared" si="1"/>
        <v>20986886</v>
      </c>
      <c r="E12" s="24">
        <f t="shared" si="2"/>
        <v>1.132019114230659E-2</v>
      </c>
      <c r="F12" s="56">
        <f t="shared" si="3"/>
        <v>14</v>
      </c>
      <c r="G12" s="23">
        <f t="shared" si="4"/>
        <v>87889918</v>
      </c>
      <c r="H12" s="24">
        <f t="shared" si="5"/>
        <v>6.3088274482328968E-2</v>
      </c>
      <c r="I12" s="58">
        <f t="shared" si="6"/>
        <v>7</v>
      </c>
      <c r="R12" s="50" t="str">
        <f t="shared" si="0"/>
        <v>Ⅶ．眼及び付属器の疾患</v>
      </c>
      <c r="S12" s="51">
        <v>20986886</v>
      </c>
      <c r="T12" s="51">
        <v>87889918</v>
      </c>
    </row>
    <row r="13" spans="2:20" ht="18.75" customHeight="1">
      <c r="B13" s="21" t="s">
        <v>12</v>
      </c>
      <c r="C13" s="22"/>
      <c r="D13" s="23">
        <f t="shared" si="1"/>
        <v>1395311</v>
      </c>
      <c r="E13" s="24">
        <f t="shared" si="2"/>
        <v>7.5262176689590591E-4</v>
      </c>
      <c r="F13" s="56">
        <f t="shared" si="3"/>
        <v>19</v>
      </c>
      <c r="G13" s="23">
        <f t="shared" si="4"/>
        <v>10886873</v>
      </c>
      <c r="H13" s="24">
        <f t="shared" si="5"/>
        <v>7.8147078494060739E-3</v>
      </c>
      <c r="I13" s="58">
        <f t="shared" si="6"/>
        <v>15</v>
      </c>
      <c r="R13" s="50" t="str">
        <f t="shared" si="0"/>
        <v>Ⅷ．耳及び乳様突起の疾患</v>
      </c>
      <c r="S13" s="51">
        <v>1395311</v>
      </c>
      <c r="T13" s="51">
        <v>10886873</v>
      </c>
    </row>
    <row r="14" spans="2:20" ht="18.75" customHeight="1">
      <c r="B14" s="21" t="s">
        <v>13</v>
      </c>
      <c r="C14" s="22"/>
      <c r="D14" s="23">
        <f t="shared" si="1"/>
        <v>347134505</v>
      </c>
      <c r="E14" s="24">
        <f t="shared" si="2"/>
        <v>0.18724211627632525</v>
      </c>
      <c r="F14" s="56">
        <f t="shared" si="3"/>
        <v>1</v>
      </c>
      <c r="G14" s="23">
        <f t="shared" si="4"/>
        <v>245642426</v>
      </c>
      <c r="H14" s="24">
        <f t="shared" si="5"/>
        <v>0.17632462458314252</v>
      </c>
      <c r="I14" s="58">
        <f t="shared" si="6"/>
        <v>1</v>
      </c>
      <c r="R14" s="50" t="str">
        <f t="shared" si="0"/>
        <v>Ⅸ．循環器系の疾患</v>
      </c>
      <c r="S14" s="51">
        <v>347134505</v>
      </c>
      <c r="T14" s="51">
        <v>245642426</v>
      </c>
    </row>
    <row r="15" spans="2:20" ht="18.75" customHeight="1">
      <c r="B15" s="21" t="s">
        <v>2</v>
      </c>
      <c r="C15" s="22"/>
      <c r="D15" s="23">
        <f t="shared" si="1"/>
        <v>108090666</v>
      </c>
      <c r="E15" s="24">
        <f t="shared" si="2"/>
        <v>5.8303409082186855E-2</v>
      </c>
      <c r="F15" s="56">
        <f t="shared" si="3"/>
        <v>7</v>
      </c>
      <c r="G15" s="23">
        <f t="shared" si="4"/>
        <v>51201069</v>
      </c>
      <c r="H15" s="24">
        <f t="shared" si="5"/>
        <v>3.6752646587526278E-2</v>
      </c>
      <c r="I15" s="58">
        <f t="shared" si="6"/>
        <v>10</v>
      </c>
      <c r="R15" s="50" t="str">
        <f t="shared" si="0"/>
        <v>Ⅹ．呼吸器系の疾患</v>
      </c>
      <c r="S15" s="51">
        <v>108090666</v>
      </c>
      <c r="T15" s="51">
        <v>51201069</v>
      </c>
    </row>
    <row r="16" spans="2:20" ht="18.75" customHeight="1">
      <c r="B16" s="21" t="s">
        <v>15</v>
      </c>
      <c r="C16" s="22" t="s">
        <v>3</v>
      </c>
      <c r="D16" s="23">
        <f t="shared" si="1"/>
        <v>99733710</v>
      </c>
      <c r="E16" s="24">
        <f t="shared" si="2"/>
        <v>5.379572083878352E-2</v>
      </c>
      <c r="F16" s="56">
        <f t="shared" si="3"/>
        <v>8</v>
      </c>
      <c r="G16" s="23">
        <f t="shared" si="4"/>
        <v>122362469</v>
      </c>
      <c r="H16" s="24">
        <f t="shared" si="5"/>
        <v>8.7833021195985975E-2</v>
      </c>
      <c r="I16" s="58">
        <f t="shared" si="6"/>
        <v>6</v>
      </c>
      <c r="R16" s="50" t="str">
        <f t="shared" si="0"/>
        <v>ⅩⅠ．消化器系の疾患</v>
      </c>
      <c r="S16" s="51">
        <v>99733710</v>
      </c>
      <c r="T16" s="51">
        <v>122362469</v>
      </c>
    </row>
    <row r="17" spans="2:20" ht="18.75" customHeight="1">
      <c r="B17" s="21" t="s">
        <v>17</v>
      </c>
      <c r="C17" s="22"/>
      <c r="D17" s="23">
        <f t="shared" si="1"/>
        <v>14930887</v>
      </c>
      <c r="E17" s="24">
        <f t="shared" si="2"/>
        <v>8.0536242853837692E-3</v>
      </c>
      <c r="F17" s="56">
        <f t="shared" si="3"/>
        <v>16</v>
      </c>
      <c r="G17" s="23">
        <f t="shared" si="4"/>
        <v>30658113</v>
      </c>
      <c r="H17" s="24">
        <f t="shared" si="5"/>
        <v>2.20067044328595E-2</v>
      </c>
      <c r="I17" s="58">
        <f t="shared" si="6"/>
        <v>11</v>
      </c>
      <c r="R17" s="50" t="str">
        <f t="shared" si="0"/>
        <v>ⅩⅡ．皮膚及び皮下組織の疾患</v>
      </c>
      <c r="S17" s="51">
        <v>14930887</v>
      </c>
      <c r="T17" s="51">
        <v>30658113</v>
      </c>
    </row>
    <row r="18" spans="2:20" ht="18.75" customHeight="1">
      <c r="B18" s="21" t="s">
        <v>18</v>
      </c>
      <c r="C18" s="22"/>
      <c r="D18" s="23">
        <f t="shared" si="1"/>
        <v>287182135</v>
      </c>
      <c r="E18" s="24">
        <f t="shared" si="2"/>
        <v>0.15490419402171887</v>
      </c>
      <c r="F18" s="56">
        <f t="shared" si="3"/>
        <v>3</v>
      </c>
      <c r="G18" s="23">
        <f t="shared" si="4"/>
        <v>188593952</v>
      </c>
      <c r="H18" s="24">
        <f t="shared" si="5"/>
        <v>0.13537465138473759</v>
      </c>
      <c r="I18" s="58">
        <f t="shared" si="6"/>
        <v>2</v>
      </c>
      <c r="R18" s="50" t="str">
        <f t="shared" si="0"/>
        <v>ⅩⅢ．筋骨格系及び結合組織の疾患</v>
      </c>
      <c r="S18" s="51">
        <v>287182135</v>
      </c>
      <c r="T18" s="51">
        <v>188593952</v>
      </c>
    </row>
    <row r="19" spans="2:20" ht="18.75" customHeight="1">
      <c r="B19" s="21" t="s">
        <v>19</v>
      </c>
      <c r="C19" s="22"/>
      <c r="D19" s="23">
        <f t="shared" si="1"/>
        <v>97382752</v>
      </c>
      <c r="E19" s="24">
        <f t="shared" si="2"/>
        <v>5.2527629234934585E-2</v>
      </c>
      <c r="F19" s="56">
        <f t="shared" si="3"/>
        <v>9</v>
      </c>
      <c r="G19" s="23">
        <f t="shared" si="4"/>
        <v>123239248</v>
      </c>
      <c r="H19" s="24">
        <f t="shared" si="5"/>
        <v>8.8462382054103297E-2</v>
      </c>
      <c r="I19" s="58">
        <f t="shared" si="6"/>
        <v>5</v>
      </c>
      <c r="R19" s="50" t="str">
        <f t="shared" si="0"/>
        <v>ⅩⅣ．腎尿路生殖器系の疾患</v>
      </c>
      <c r="S19" s="51">
        <v>97382752</v>
      </c>
      <c r="T19" s="51">
        <v>123239248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856</v>
      </c>
      <c r="H20" s="24">
        <f t="shared" si="5"/>
        <v>6.144454811856076E-7</v>
      </c>
      <c r="I20" s="58">
        <f t="shared" si="6"/>
        <v>22</v>
      </c>
      <c r="R20" s="50" t="str">
        <f t="shared" si="0"/>
        <v>ⅩⅤ．妊娠，分娩及び産じょく</v>
      </c>
      <c r="S20" s="51">
        <v>0</v>
      </c>
      <c r="T20" s="51">
        <v>856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2076</v>
      </c>
      <c r="H21" s="24">
        <f t="shared" si="5"/>
        <v>1.4901738539034128E-6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2076</v>
      </c>
    </row>
    <row r="22" spans="2:20" ht="18.75" customHeight="1">
      <c r="B22" s="21" t="s">
        <v>23</v>
      </c>
      <c r="C22" s="22"/>
      <c r="D22" s="23">
        <f t="shared" si="1"/>
        <v>1487514</v>
      </c>
      <c r="E22" s="24">
        <f t="shared" si="2"/>
        <v>8.023554712622466E-4</v>
      </c>
      <c r="F22" s="56">
        <f t="shared" si="3"/>
        <v>18</v>
      </c>
      <c r="G22" s="23">
        <f t="shared" si="4"/>
        <v>513188</v>
      </c>
      <c r="H22" s="24">
        <f t="shared" si="5"/>
        <v>3.6837155093303692E-4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1487514</v>
      </c>
      <c r="T22" s="51">
        <v>513188</v>
      </c>
    </row>
    <row r="23" spans="2:20" ht="18.75" customHeight="1">
      <c r="B23" s="21" t="s">
        <v>24</v>
      </c>
      <c r="C23" s="22"/>
      <c r="D23" s="23">
        <f t="shared" si="1"/>
        <v>36439251</v>
      </c>
      <c r="E23" s="24">
        <f t="shared" si="2"/>
        <v>1.9655097302309955E-2</v>
      </c>
      <c r="F23" s="56">
        <f t="shared" si="3"/>
        <v>10</v>
      </c>
      <c r="G23" s="23">
        <f t="shared" si="4"/>
        <v>28504348</v>
      </c>
      <c r="H23" s="24">
        <f t="shared" si="5"/>
        <v>2.0460710073296744E-2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36439251</v>
      </c>
      <c r="T23" s="51">
        <v>28504348</v>
      </c>
    </row>
    <row r="24" spans="2:20" ht="18.75" customHeight="1">
      <c r="B24" s="21" t="s">
        <v>25</v>
      </c>
      <c r="C24" s="22"/>
      <c r="D24" s="23">
        <f t="shared" si="1"/>
        <v>289390745</v>
      </c>
      <c r="E24" s="24">
        <f t="shared" si="2"/>
        <v>0.15609550403116046</v>
      </c>
      <c r="F24" s="56">
        <f t="shared" si="3"/>
        <v>2</v>
      </c>
      <c r="G24" s="23">
        <f t="shared" si="4"/>
        <v>27498028</v>
      </c>
      <c r="H24" s="24">
        <f t="shared" si="5"/>
        <v>1.9738363371630034E-2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289390745</v>
      </c>
      <c r="T24" s="51">
        <v>27498028</v>
      </c>
    </row>
    <row r="25" spans="2:20" ht="18.75" customHeight="1">
      <c r="B25" s="21" t="s">
        <v>26</v>
      </c>
      <c r="C25" s="22"/>
      <c r="D25" s="23">
        <f t="shared" si="1"/>
        <v>26734138</v>
      </c>
      <c r="E25" s="24">
        <f t="shared" si="2"/>
        <v>1.4420221855915261E-2</v>
      </c>
      <c r="F25" s="56">
        <f t="shared" si="3"/>
        <v>13</v>
      </c>
      <c r="G25" s="23">
        <f t="shared" si="4"/>
        <v>5651749</v>
      </c>
      <c r="H25" s="24">
        <f t="shared" si="5"/>
        <v>4.0568827498192479E-3</v>
      </c>
      <c r="I25" s="58">
        <f t="shared" si="6"/>
        <v>16</v>
      </c>
      <c r="R25" s="50" t="str">
        <f t="shared" si="0"/>
        <v>ⅩⅩⅠ．健康状態に影響を及ぼす要因及び保健サービスの利用</v>
      </c>
      <c r="S25" s="51">
        <v>26734138</v>
      </c>
      <c r="T25" s="51">
        <v>5651749</v>
      </c>
    </row>
    <row r="26" spans="2:20" ht="18.75" customHeight="1">
      <c r="B26" s="21" t="s">
        <v>27</v>
      </c>
      <c r="C26" s="22"/>
      <c r="D26" s="23">
        <f t="shared" si="1"/>
        <v>15151929</v>
      </c>
      <c r="E26" s="24">
        <f t="shared" si="2"/>
        <v>8.1728529165621972E-3</v>
      </c>
      <c r="F26" s="56">
        <f t="shared" si="3"/>
        <v>15</v>
      </c>
      <c r="G26" s="23">
        <f t="shared" si="4"/>
        <v>1802940</v>
      </c>
      <c r="H26" s="24">
        <f t="shared" si="5"/>
        <v>1.2941686166457703E-3</v>
      </c>
      <c r="I26" s="58">
        <f t="shared" si="6"/>
        <v>18</v>
      </c>
      <c r="R26" s="50" t="str">
        <f t="shared" si="0"/>
        <v>ⅩⅩⅡ．特殊目的用コード</v>
      </c>
      <c r="S26" s="51">
        <v>15151929</v>
      </c>
      <c r="T26" s="51">
        <v>1802940</v>
      </c>
    </row>
    <row r="27" spans="2:20" ht="18.75" customHeight="1" thickBot="1">
      <c r="B27" s="25" t="s">
        <v>28</v>
      </c>
      <c r="C27" s="26"/>
      <c r="D27" s="23">
        <f t="shared" si="1"/>
        <v>272121</v>
      </c>
      <c r="E27" s="24">
        <f t="shared" si="2"/>
        <v>1.4678031480399768E-4</v>
      </c>
      <c r="F27" s="56">
        <f t="shared" si="3"/>
        <v>20</v>
      </c>
      <c r="G27" s="23">
        <f t="shared" si="4"/>
        <v>78609</v>
      </c>
      <c r="H27" s="24">
        <f t="shared" si="5"/>
        <v>5.6426337418831108E-5</v>
      </c>
      <c r="I27" s="58">
        <f t="shared" si="6"/>
        <v>20</v>
      </c>
      <c r="R27" s="50" t="str">
        <f t="shared" si="0"/>
        <v>分類外</v>
      </c>
      <c r="S27" s="51">
        <v>272121</v>
      </c>
      <c r="T27" s="51">
        <v>78609</v>
      </c>
    </row>
    <row r="28" spans="2:20" ht="18.75" customHeight="1" thickTop="1">
      <c r="B28" s="27" t="s">
        <v>29</v>
      </c>
      <c r="C28" s="28"/>
      <c r="D28" s="29">
        <f>S28</f>
        <v>1853933890</v>
      </c>
      <c r="E28" s="30"/>
      <c r="F28" s="31"/>
      <c r="G28" s="29">
        <f>T28</f>
        <v>1393126040</v>
      </c>
      <c r="H28" s="30"/>
      <c r="I28" s="32"/>
      <c r="R28" s="52" t="s">
        <v>130</v>
      </c>
      <c r="S28" s="53">
        <f>SUM(S6:S27)</f>
        <v>1853933890</v>
      </c>
      <c r="T28" s="53">
        <f>SUM(T6:T27)</f>
        <v>1393126040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" priority="1" stopIfTrue="1" operator="equal">
      <formula>0</formula>
    </cfRule>
    <cfRule type="expression" dxfId="14" priority="2" stopIfTrue="1">
      <formula>$F6&lt;=5</formula>
    </cfRule>
  </conditionalFormatting>
  <conditionalFormatting sqref="G6:I27">
    <cfRule type="cellIs" dxfId="13" priority="3" stopIfTrue="1" operator="equal">
      <formula>0</formula>
    </cfRule>
    <cfRule type="expression" dxfId="12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F763-A91E-4EDB-A6DF-CE0E49A9C8F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5949715</v>
      </c>
      <c r="E6" s="20">
        <f>IFERROR(S6/$S$28,"-")</f>
        <v>7.0478858433245554E-3</v>
      </c>
      <c r="F6" s="55">
        <f>_xlfn.IFS(D6&gt;0,RANK(D6,$D$6:$D$27),D6=0,"")</f>
        <v>15</v>
      </c>
      <c r="G6" s="19">
        <f>T6</f>
        <v>13396756</v>
      </c>
      <c r="H6" s="20">
        <f>IFERROR(T6/$T$28,"-")</f>
        <v>1.8013292484173472E-2</v>
      </c>
      <c r="I6" s="57">
        <f>_xlfn.IFS(G6&gt;0,RANK(G6,$G$6:$G$27),G6=0,"")</f>
        <v>11</v>
      </c>
      <c r="R6" s="50" t="str">
        <f>B6</f>
        <v>Ⅰ．感染症及び寄生虫症</v>
      </c>
      <c r="S6" s="51">
        <v>5949715</v>
      </c>
      <c r="T6" s="51">
        <v>13396756</v>
      </c>
    </row>
    <row r="7" spans="2:20" ht="18.75" customHeight="1">
      <c r="B7" s="21" t="s">
        <v>6</v>
      </c>
      <c r="C7" s="22"/>
      <c r="D7" s="23">
        <f>S7</f>
        <v>119575074</v>
      </c>
      <c r="E7" s="24">
        <f>IFERROR(S7/$S$28,"-")</f>
        <v>0.141645687442018</v>
      </c>
      <c r="F7" s="56">
        <f>_xlfn.IFS(D7&gt;0,RANK(D7,$D$6:$D$27),D7=0,"")</f>
        <v>2</v>
      </c>
      <c r="G7" s="23">
        <f>T7</f>
        <v>91811823</v>
      </c>
      <c r="H7" s="24">
        <f>IFERROR(T7/$T$28,"-")</f>
        <v>0.12345027566406115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119575074</v>
      </c>
      <c r="T7" s="51">
        <v>91811823</v>
      </c>
    </row>
    <row r="8" spans="2:20" ht="18.75" customHeight="1">
      <c r="B8" s="21" t="s">
        <v>7</v>
      </c>
      <c r="C8" s="22"/>
      <c r="D8" s="23">
        <f t="shared" ref="D8:D27" si="1">S8</f>
        <v>10061215</v>
      </c>
      <c r="E8" s="24">
        <f t="shared" ref="E8:E27" si="2">IFERROR(S8/$S$28,"-")</f>
        <v>1.1918267474180641E-2</v>
      </c>
      <c r="F8" s="56">
        <f t="shared" ref="F8:F27" si="3">_xlfn.IFS(D8&gt;0,RANK(D8,$D$6:$D$27),D8=0,"")</f>
        <v>12</v>
      </c>
      <c r="G8" s="23">
        <f t="shared" ref="G8:G27" si="4">T8</f>
        <v>8956516</v>
      </c>
      <c r="H8" s="24">
        <f t="shared" ref="H8:H27" si="5">IFERROR(T8/$T$28,"-")</f>
        <v>1.2042941018495781E-2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10061215</v>
      </c>
      <c r="T8" s="51">
        <v>8956516</v>
      </c>
    </row>
    <row r="9" spans="2:20" ht="18.75" customHeight="1">
      <c r="B9" s="21" t="s">
        <v>1</v>
      </c>
      <c r="C9" s="22"/>
      <c r="D9" s="23">
        <f t="shared" si="1"/>
        <v>9019874</v>
      </c>
      <c r="E9" s="24">
        <f t="shared" si="2"/>
        <v>1.0684720574543694E-2</v>
      </c>
      <c r="F9" s="56">
        <f t="shared" si="3"/>
        <v>13</v>
      </c>
      <c r="G9" s="23">
        <f t="shared" si="4"/>
        <v>85169499</v>
      </c>
      <c r="H9" s="24">
        <f t="shared" si="5"/>
        <v>0.11451899969048628</v>
      </c>
      <c r="I9" s="58">
        <f t="shared" si="6"/>
        <v>3</v>
      </c>
      <c r="R9" s="50" t="str">
        <f t="shared" si="0"/>
        <v>Ⅳ．内分泌，栄養及び代謝疾患</v>
      </c>
      <c r="S9" s="51">
        <v>9019874</v>
      </c>
      <c r="T9" s="51">
        <v>85169499</v>
      </c>
    </row>
    <row r="10" spans="2:20" ht="18.75" customHeight="1">
      <c r="B10" s="21" t="s">
        <v>9</v>
      </c>
      <c r="C10" s="22"/>
      <c r="D10" s="23">
        <f t="shared" si="1"/>
        <v>21616859</v>
      </c>
      <c r="E10" s="24">
        <f t="shared" si="2"/>
        <v>2.5606798732921324E-2</v>
      </c>
      <c r="F10" s="56">
        <f t="shared" si="3"/>
        <v>9</v>
      </c>
      <c r="G10" s="23">
        <f t="shared" si="4"/>
        <v>9723046</v>
      </c>
      <c r="H10" s="24">
        <f t="shared" si="5"/>
        <v>1.3073618078516393E-2</v>
      </c>
      <c r="I10" s="58">
        <f t="shared" si="6"/>
        <v>14</v>
      </c>
      <c r="R10" s="50" t="str">
        <f t="shared" si="0"/>
        <v>Ⅴ．精神及び行動の障害</v>
      </c>
      <c r="S10" s="51">
        <v>21616859</v>
      </c>
      <c r="T10" s="51">
        <v>9723046</v>
      </c>
    </row>
    <row r="11" spans="2:20" ht="18.75" customHeight="1">
      <c r="B11" s="21" t="s">
        <v>10</v>
      </c>
      <c r="C11" s="22"/>
      <c r="D11" s="23">
        <f t="shared" si="1"/>
        <v>41995748</v>
      </c>
      <c r="E11" s="24">
        <f t="shared" si="2"/>
        <v>4.9747128695916611E-2</v>
      </c>
      <c r="F11" s="56">
        <f t="shared" si="3"/>
        <v>7</v>
      </c>
      <c r="G11" s="23">
        <f t="shared" si="4"/>
        <v>45947716</v>
      </c>
      <c r="H11" s="24">
        <f t="shared" si="5"/>
        <v>6.1781348207561392E-2</v>
      </c>
      <c r="I11" s="58">
        <f t="shared" si="6"/>
        <v>7</v>
      </c>
      <c r="R11" s="50" t="str">
        <f t="shared" si="0"/>
        <v>Ⅵ．神経系の疾患</v>
      </c>
      <c r="S11" s="51">
        <v>41995748</v>
      </c>
      <c r="T11" s="51">
        <v>45947716</v>
      </c>
    </row>
    <row r="12" spans="2:20" ht="18.75" customHeight="1">
      <c r="B12" s="21" t="s">
        <v>11</v>
      </c>
      <c r="C12" s="22"/>
      <c r="D12" s="23">
        <f t="shared" si="1"/>
        <v>20219714</v>
      </c>
      <c r="E12" s="24">
        <f t="shared" si="2"/>
        <v>2.3951775178587768E-2</v>
      </c>
      <c r="F12" s="56">
        <f t="shared" si="3"/>
        <v>10</v>
      </c>
      <c r="G12" s="23">
        <f t="shared" si="4"/>
        <v>39153087</v>
      </c>
      <c r="H12" s="24">
        <f t="shared" si="5"/>
        <v>5.264528276765585E-2</v>
      </c>
      <c r="I12" s="58">
        <f t="shared" si="6"/>
        <v>9</v>
      </c>
      <c r="R12" s="50" t="str">
        <f t="shared" si="0"/>
        <v>Ⅶ．眼及び付属器の疾患</v>
      </c>
      <c r="S12" s="51">
        <v>20219714</v>
      </c>
      <c r="T12" s="51">
        <v>39153087</v>
      </c>
    </row>
    <row r="13" spans="2:20" ht="18.75" customHeight="1">
      <c r="B13" s="21" t="s">
        <v>12</v>
      </c>
      <c r="C13" s="22"/>
      <c r="D13" s="23">
        <f t="shared" si="1"/>
        <v>3944345</v>
      </c>
      <c r="E13" s="24">
        <f t="shared" si="2"/>
        <v>4.6723739350015914E-3</v>
      </c>
      <c r="F13" s="56">
        <f t="shared" si="3"/>
        <v>17</v>
      </c>
      <c r="G13" s="23">
        <f t="shared" si="4"/>
        <v>4454532</v>
      </c>
      <c r="H13" s="24">
        <f t="shared" si="5"/>
        <v>5.9895685042043187E-3</v>
      </c>
      <c r="I13" s="58">
        <f t="shared" si="6"/>
        <v>16</v>
      </c>
      <c r="R13" s="50" t="str">
        <f t="shared" si="0"/>
        <v>Ⅷ．耳及び乳様突起の疾患</v>
      </c>
      <c r="S13" s="51">
        <v>3944345</v>
      </c>
      <c r="T13" s="51">
        <v>4454532</v>
      </c>
    </row>
    <row r="14" spans="2:20" ht="18.75" customHeight="1">
      <c r="B14" s="21" t="s">
        <v>13</v>
      </c>
      <c r="C14" s="22"/>
      <c r="D14" s="23">
        <f t="shared" si="1"/>
        <v>200386229</v>
      </c>
      <c r="E14" s="24">
        <f t="shared" si="2"/>
        <v>0.23737259121929244</v>
      </c>
      <c r="F14" s="56">
        <f t="shared" si="3"/>
        <v>1</v>
      </c>
      <c r="G14" s="23">
        <f t="shared" si="4"/>
        <v>135610440</v>
      </c>
      <c r="H14" s="24">
        <f t="shared" si="5"/>
        <v>0.18234194305154605</v>
      </c>
      <c r="I14" s="58">
        <f t="shared" si="6"/>
        <v>1</v>
      </c>
      <c r="R14" s="50" t="str">
        <f t="shared" si="0"/>
        <v>Ⅸ．循環器系の疾患</v>
      </c>
      <c r="S14" s="51">
        <v>200386229</v>
      </c>
      <c r="T14" s="51">
        <v>135610440</v>
      </c>
    </row>
    <row r="15" spans="2:20" ht="18.75" customHeight="1">
      <c r="B15" s="21" t="s">
        <v>2</v>
      </c>
      <c r="C15" s="22"/>
      <c r="D15" s="23">
        <f t="shared" si="1"/>
        <v>99038161</v>
      </c>
      <c r="E15" s="24">
        <f t="shared" si="2"/>
        <v>0.11731816614086525</v>
      </c>
      <c r="F15" s="56">
        <f t="shared" si="3"/>
        <v>4</v>
      </c>
      <c r="G15" s="23">
        <f t="shared" si="4"/>
        <v>41718056</v>
      </c>
      <c r="H15" s="24">
        <f t="shared" si="5"/>
        <v>5.6094142835707995E-2</v>
      </c>
      <c r="I15" s="58">
        <f t="shared" si="6"/>
        <v>8</v>
      </c>
      <c r="R15" s="50" t="str">
        <f t="shared" si="0"/>
        <v>Ⅹ．呼吸器系の疾患</v>
      </c>
      <c r="S15" s="51">
        <v>99038161</v>
      </c>
      <c r="T15" s="51">
        <v>41718056</v>
      </c>
    </row>
    <row r="16" spans="2:20" ht="18.75" customHeight="1">
      <c r="B16" s="21" t="s">
        <v>15</v>
      </c>
      <c r="C16" s="22" t="s">
        <v>3</v>
      </c>
      <c r="D16" s="23">
        <f t="shared" si="1"/>
        <v>52296400</v>
      </c>
      <c r="E16" s="24">
        <f t="shared" si="2"/>
        <v>6.1949027342795122E-2</v>
      </c>
      <c r="F16" s="56">
        <f t="shared" si="3"/>
        <v>6</v>
      </c>
      <c r="G16" s="23">
        <f t="shared" si="4"/>
        <v>66801810</v>
      </c>
      <c r="H16" s="24">
        <f t="shared" si="5"/>
        <v>8.9821785363724205E-2</v>
      </c>
      <c r="I16" s="58">
        <f t="shared" si="6"/>
        <v>6</v>
      </c>
      <c r="R16" s="50" t="str">
        <f t="shared" si="0"/>
        <v>ⅩⅠ．消化器系の疾患</v>
      </c>
      <c r="S16" s="51">
        <v>52296400</v>
      </c>
      <c r="T16" s="51">
        <v>66801810</v>
      </c>
    </row>
    <row r="17" spans="2:20" ht="18.75" customHeight="1">
      <c r="B17" s="21" t="s">
        <v>17</v>
      </c>
      <c r="C17" s="22"/>
      <c r="D17" s="23">
        <f t="shared" si="1"/>
        <v>8898901</v>
      </c>
      <c r="E17" s="24">
        <f t="shared" si="2"/>
        <v>1.0541418938393979E-2</v>
      </c>
      <c r="F17" s="56">
        <f t="shared" si="3"/>
        <v>14</v>
      </c>
      <c r="G17" s="23">
        <f t="shared" si="4"/>
        <v>17630525</v>
      </c>
      <c r="H17" s="24">
        <f t="shared" si="5"/>
        <v>2.3706022821833327E-2</v>
      </c>
      <c r="I17" s="58">
        <f t="shared" si="6"/>
        <v>10</v>
      </c>
      <c r="R17" s="50" t="str">
        <f t="shared" si="0"/>
        <v>ⅩⅡ．皮膚及び皮下組織の疾患</v>
      </c>
      <c r="S17" s="51">
        <v>8898901</v>
      </c>
      <c r="T17" s="51">
        <v>17630525</v>
      </c>
    </row>
    <row r="18" spans="2:20" ht="18.75" customHeight="1">
      <c r="B18" s="21" t="s">
        <v>18</v>
      </c>
      <c r="C18" s="22"/>
      <c r="D18" s="23">
        <f t="shared" si="1"/>
        <v>103993464</v>
      </c>
      <c r="E18" s="24">
        <f t="shared" si="2"/>
        <v>0.1231880960220585</v>
      </c>
      <c r="F18" s="56">
        <f t="shared" si="3"/>
        <v>3</v>
      </c>
      <c r="G18" s="23">
        <f t="shared" si="4"/>
        <v>84854775</v>
      </c>
      <c r="H18" s="24">
        <f t="shared" si="5"/>
        <v>0.11409582146257879</v>
      </c>
      <c r="I18" s="58">
        <f t="shared" si="6"/>
        <v>4</v>
      </c>
      <c r="R18" s="50" t="str">
        <f t="shared" si="0"/>
        <v>ⅩⅢ．筋骨格系及び結合組織の疾患</v>
      </c>
      <c r="S18" s="51">
        <v>103993464</v>
      </c>
      <c r="T18" s="51">
        <v>84854775</v>
      </c>
    </row>
    <row r="19" spans="2:20" ht="18.75" customHeight="1">
      <c r="B19" s="21" t="s">
        <v>19</v>
      </c>
      <c r="C19" s="22"/>
      <c r="D19" s="23">
        <f t="shared" si="1"/>
        <v>31516588</v>
      </c>
      <c r="E19" s="24">
        <f t="shared" si="2"/>
        <v>3.7333773869016006E-2</v>
      </c>
      <c r="F19" s="56">
        <f t="shared" si="3"/>
        <v>8</v>
      </c>
      <c r="G19" s="23">
        <f t="shared" si="4"/>
        <v>71627974</v>
      </c>
      <c r="H19" s="24">
        <f t="shared" si="5"/>
        <v>9.6311050653663688E-2</v>
      </c>
      <c r="I19" s="58">
        <f t="shared" si="6"/>
        <v>5</v>
      </c>
      <c r="R19" s="50" t="str">
        <f t="shared" si="0"/>
        <v>ⅩⅣ．腎尿路生殖器系の疾患</v>
      </c>
      <c r="S19" s="51">
        <v>31516588</v>
      </c>
      <c r="T19" s="51">
        <v>71627974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0</v>
      </c>
      <c r="H20" s="24">
        <f t="shared" si="5"/>
        <v>0</v>
      </c>
      <c r="I20" s="58" t="s">
        <v>134</v>
      </c>
      <c r="R20" s="50" t="str">
        <f t="shared" si="0"/>
        <v>ⅩⅤ．妊娠，分娩及び産じょく</v>
      </c>
      <c r="S20" s="51">
        <v>0</v>
      </c>
      <c r="T20" s="51">
        <v>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194476</v>
      </c>
      <c r="E22" s="24">
        <f t="shared" si="2"/>
        <v>2.3037147951899986E-4</v>
      </c>
      <c r="F22" s="56">
        <f t="shared" si="3"/>
        <v>19</v>
      </c>
      <c r="G22" s="23">
        <f t="shared" si="4"/>
        <v>166910</v>
      </c>
      <c r="H22" s="24">
        <f t="shared" si="5"/>
        <v>2.2442736499294266E-4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194476</v>
      </c>
      <c r="T22" s="51">
        <v>166910</v>
      </c>
    </row>
    <row r="23" spans="2:20" ht="18.75" customHeight="1">
      <c r="B23" s="21" t="s">
        <v>24</v>
      </c>
      <c r="C23" s="22"/>
      <c r="D23" s="23">
        <f t="shared" si="1"/>
        <v>16593331</v>
      </c>
      <c r="E23" s="24">
        <f t="shared" si="2"/>
        <v>1.965605119715793E-2</v>
      </c>
      <c r="F23" s="56">
        <f t="shared" si="3"/>
        <v>11</v>
      </c>
      <c r="G23" s="23">
        <f t="shared" si="4"/>
        <v>12371458</v>
      </c>
      <c r="H23" s="24">
        <f t="shared" si="5"/>
        <v>1.6634675693852137E-2</v>
      </c>
      <c r="I23" s="58">
        <f t="shared" si="6"/>
        <v>12</v>
      </c>
      <c r="R23" s="50" t="str">
        <f t="shared" si="0"/>
        <v>ⅩⅧ．症状，徴候及び異常臨床所見・異常検査所見で他に分類されないもの</v>
      </c>
      <c r="S23" s="51">
        <v>16593331</v>
      </c>
      <c r="T23" s="51">
        <v>12371458</v>
      </c>
    </row>
    <row r="24" spans="2:20" ht="18.75" customHeight="1">
      <c r="B24" s="21" t="s">
        <v>25</v>
      </c>
      <c r="C24" s="22"/>
      <c r="D24" s="23">
        <f t="shared" si="1"/>
        <v>89422641</v>
      </c>
      <c r="E24" s="24">
        <f t="shared" si="2"/>
        <v>0.10592785798590251</v>
      </c>
      <c r="F24" s="56">
        <f t="shared" si="3"/>
        <v>5</v>
      </c>
      <c r="G24" s="23">
        <f t="shared" si="4"/>
        <v>11498212</v>
      </c>
      <c r="H24" s="24">
        <f t="shared" si="5"/>
        <v>1.5460508185790145E-2</v>
      </c>
      <c r="I24" s="58">
        <f t="shared" si="6"/>
        <v>13</v>
      </c>
      <c r="R24" s="50" t="str">
        <f t="shared" si="0"/>
        <v>ⅩⅨ．損傷，中毒及びその他の外因の影響</v>
      </c>
      <c r="S24" s="51">
        <v>89422641</v>
      </c>
      <c r="T24" s="51">
        <v>11498212</v>
      </c>
    </row>
    <row r="25" spans="2:20" ht="18.75" customHeight="1">
      <c r="B25" s="21" t="s">
        <v>26</v>
      </c>
      <c r="C25" s="22"/>
      <c r="D25" s="23">
        <f t="shared" si="1"/>
        <v>5944425</v>
      </c>
      <c r="E25" s="24">
        <f t="shared" si="2"/>
        <v>7.0416194396209853E-3</v>
      </c>
      <c r="F25" s="56">
        <f t="shared" si="3"/>
        <v>16</v>
      </c>
      <c r="G25" s="23">
        <f t="shared" si="4"/>
        <v>1420574</v>
      </c>
      <c r="H25" s="24">
        <f t="shared" si="5"/>
        <v>1.9101053238121414E-3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5944425</v>
      </c>
      <c r="T25" s="51">
        <v>1420574</v>
      </c>
    </row>
    <row r="26" spans="2:20" ht="18.75" customHeight="1">
      <c r="B26" s="21" t="s">
        <v>27</v>
      </c>
      <c r="C26" s="22"/>
      <c r="D26" s="23">
        <f t="shared" si="1"/>
        <v>3517200</v>
      </c>
      <c r="E26" s="24">
        <f t="shared" si="2"/>
        <v>4.1663884888841103E-3</v>
      </c>
      <c r="F26" s="56">
        <f t="shared" si="3"/>
        <v>18</v>
      </c>
      <c r="G26" s="23">
        <f t="shared" si="4"/>
        <v>1354076</v>
      </c>
      <c r="H26" s="24">
        <f t="shared" si="5"/>
        <v>1.8206920417002206E-3</v>
      </c>
      <c r="I26" s="58">
        <f t="shared" si="6"/>
        <v>18</v>
      </c>
      <c r="R26" s="50" t="str">
        <f t="shared" si="0"/>
        <v>ⅩⅩⅡ．特殊目的用コード</v>
      </c>
      <c r="S26" s="51">
        <v>3517200</v>
      </c>
      <c r="T26" s="51">
        <v>1354076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tr">
        <f t="shared" si="3"/>
        <v/>
      </c>
      <c r="G27" s="23">
        <f t="shared" si="4"/>
        <v>47225</v>
      </c>
      <c r="H27" s="24">
        <f t="shared" si="5"/>
        <v>6.3498785643710483E-5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47225</v>
      </c>
    </row>
    <row r="28" spans="2:20" ht="18.75" customHeight="1" thickTop="1">
      <c r="B28" s="27" t="s">
        <v>29</v>
      </c>
      <c r="C28" s="28"/>
      <c r="D28" s="29">
        <f>S28</f>
        <v>844184360</v>
      </c>
      <c r="E28" s="30"/>
      <c r="F28" s="31"/>
      <c r="G28" s="29">
        <f>T28</f>
        <v>743715010</v>
      </c>
      <c r="H28" s="30"/>
      <c r="I28" s="32"/>
      <c r="R28" s="52" t="s">
        <v>130</v>
      </c>
      <c r="S28" s="53">
        <f>SUM(S6:S27)</f>
        <v>844184360</v>
      </c>
      <c r="T28" s="53">
        <f>SUM(T6:T27)</f>
        <v>743715010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" priority="1" stopIfTrue="1" operator="equal">
      <formula>0</formula>
    </cfRule>
    <cfRule type="expression" dxfId="10" priority="2" stopIfTrue="1">
      <formula>$F6&lt;=5</formula>
    </cfRule>
  </conditionalFormatting>
  <conditionalFormatting sqref="G6:I27">
    <cfRule type="cellIs" dxfId="9" priority="3" stopIfTrue="1" operator="equal">
      <formula>0</formula>
    </cfRule>
    <cfRule type="expression" dxfId="8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710F-316A-44E1-984B-6B18B99464D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105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13919167</v>
      </c>
      <c r="E6" s="20">
        <f>IFERROR(S6/$S$28,"-")</f>
        <v>1.3554506849155525E-2</v>
      </c>
      <c r="F6" s="55">
        <f>_xlfn.IFS(D6&gt;0,RANK(D6,$D$6:$D$27),D6=0,"")</f>
        <v>16</v>
      </c>
      <c r="G6" s="19">
        <f>T6</f>
        <v>22558215</v>
      </c>
      <c r="H6" s="20">
        <f>IFERROR(T6/$T$28,"-")</f>
        <v>2.0791104780464274E-2</v>
      </c>
      <c r="I6" s="57">
        <f>_xlfn.IFS(G6&gt;0,RANK(G6,$G$6:$G$27),G6=0,"")</f>
        <v>11</v>
      </c>
      <c r="R6" s="50" t="str">
        <f>B6</f>
        <v>Ⅰ．感染症及び寄生虫症</v>
      </c>
      <c r="S6" s="51">
        <v>13919167</v>
      </c>
      <c r="T6" s="51">
        <v>22558215</v>
      </c>
    </row>
    <row r="7" spans="2:20" ht="18.75" customHeight="1">
      <c r="B7" s="21" t="s">
        <v>6</v>
      </c>
      <c r="C7" s="22"/>
      <c r="D7" s="23">
        <f>S7</f>
        <v>130038078</v>
      </c>
      <c r="E7" s="24">
        <f>IFERROR(S7/$S$28,"-")</f>
        <v>0.12663128611805724</v>
      </c>
      <c r="F7" s="56">
        <f>_xlfn.IFS(D7&gt;0,RANK(D7,$D$6:$D$27),D7=0,"")</f>
        <v>3</v>
      </c>
      <c r="G7" s="23">
        <f>T7</f>
        <v>152840676</v>
      </c>
      <c r="H7" s="24">
        <f>IFERROR(T7/$T$28,"-")</f>
        <v>0.14086781730881595</v>
      </c>
      <c r="I7" s="58">
        <f>_xlfn.IFS(G7&gt;0,RANK(G7,$G$6:$G$27),G7=0,"")</f>
        <v>2</v>
      </c>
      <c r="R7" s="50" t="str">
        <f t="shared" ref="R7:R27" si="0">B7</f>
        <v>Ⅱ．新生物＜腫瘍＞</v>
      </c>
      <c r="S7" s="51">
        <v>130038078</v>
      </c>
      <c r="T7" s="51">
        <v>152840676</v>
      </c>
    </row>
    <row r="8" spans="2:20" ht="18.75" customHeight="1">
      <c r="B8" s="21" t="s">
        <v>7</v>
      </c>
      <c r="C8" s="22"/>
      <c r="D8" s="23">
        <f t="shared" ref="D8:D27" si="1">S8</f>
        <v>23797076</v>
      </c>
      <c r="E8" s="24">
        <f t="shared" ref="E8:E27" si="2">IFERROR(S8/$S$28,"-")</f>
        <v>2.3173630263353732E-2</v>
      </c>
      <c r="F8" s="56">
        <f t="shared" ref="F8:F27" si="3">_xlfn.IFS(D8&gt;0,RANK(D8,$D$6:$D$27),D8=0,"")</f>
        <v>11</v>
      </c>
      <c r="G8" s="23">
        <f t="shared" ref="G8:G27" si="4">T8</f>
        <v>5400241</v>
      </c>
      <c r="H8" s="24">
        <f t="shared" ref="H8:H27" si="5">IFERROR(T8/$T$28,"-")</f>
        <v>4.9772101414389024E-3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23797076</v>
      </c>
      <c r="T8" s="51">
        <v>5400241</v>
      </c>
    </row>
    <row r="9" spans="2:20" ht="18.75" customHeight="1">
      <c r="B9" s="21" t="s">
        <v>1</v>
      </c>
      <c r="C9" s="22"/>
      <c r="D9" s="23">
        <f t="shared" si="1"/>
        <v>21509865</v>
      </c>
      <c r="E9" s="24">
        <f t="shared" si="2"/>
        <v>2.094634057245744E-2</v>
      </c>
      <c r="F9" s="56">
        <f t="shared" si="3"/>
        <v>12</v>
      </c>
      <c r="G9" s="23">
        <f t="shared" si="4"/>
        <v>126840351</v>
      </c>
      <c r="H9" s="24">
        <f t="shared" si="5"/>
        <v>0.11690424211454083</v>
      </c>
      <c r="I9" s="58">
        <f t="shared" si="6"/>
        <v>4</v>
      </c>
      <c r="R9" s="50" t="str">
        <f t="shared" si="0"/>
        <v>Ⅳ．内分泌，栄養及び代謝疾患</v>
      </c>
      <c r="S9" s="51">
        <v>21509865</v>
      </c>
      <c r="T9" s="51">
        <v>126840351</v>
      </c>
    </row>
    <row r="10" spans="2:20" ht="18.75" customHeight="1">
      <c r="B10" s="21" t="s">
        <v>9</v>
      </c>
      <c r="C10" s="22"/>
      <c r="D10" s="23">
        <f t="shared" si="1"/>
        <v>32636072</v>
      </c>
      <c r="E10" s="24">
        <f t="shared" si="2"/>
        <v>3.1781058554260673E-2</v>
      </c>
      <c r="F10" s="56">
        <f t="shared" si="3"/>
        <v>8</v>
      </c>
      <c r="G10" s="23">
        <f t="shared" si="4"/>
        <v>13479467</v>
      </c>
      <c r="H10" s="24">
        <f t="shared" si="5"/>
        <v>1.2423545514652221E-2</v>
      </c>
      <c r="I10" s="58">
        <f t="shared" si="6"/>
        <v>14</v>
      </c>
      <c r="R10" s="50" t="str">
        <f t="shared" si="0"/>
        <v>Ⅴ．精神及び行動の障害</v>
      </c>
      <c r="S10" s="51">
        <v>32636072</v>
      </c>
      <c r="T10" s="51">
        <v>13479467</v>
      </c>
    </row>
    <row r="11" spans="2:20" ht="18.75" customHeight="1">
      <c r="B11" s="21" t="s">
        <v>10</v>
      </c>
      <c r="C11" s="22"/>
      <c r="D11" s="23">
        <f t="shared" si="1"/>
        <v>26707747</v>
      </c>
      <c r="E11" s="24">
        <f t="shared" si="2"/>
        <v>2.600804628876232E-2</v>
      </c>
      <c r="F11" s="56">
        <f t="shared" si="3"/>
        <v>10</v>
      </c>
      <c r="G11" s="23">
        <f t="shared" si="4"/>
        <v>70203612</v>
      </c>
      <c r="H11" s="24">
        <f t="shared" si="5"/>
        <v>6.4704173315976429E-2</v>
      </c>
      <c r="I11" s="58">
        <f t="shared" si="6"/>
        <v>7</v>
      </c>
      <c r="R11" s="50" t="str">
        <f t="shared" si="0"/>
        <v>Ⅵ．神経系の疾患</v>
      </c>
      <c r="S11" s="51">
        <v>26707747</v>
      </c>
      <c r="T11" s="51">
        <v>70203612</v>
      </c>
    </row>
    <row r="12" spans="2:20" ht="18.75" customHeight="1">
      <c r="B12" s="21" t="s">
        <v>11</v>
      </c>
      <c r="C12" s="22"/>
      <c r="D12" s="23">
        <f t="shared" si="1"/>
        <v>27988260</v>
      </c>
      <c r="E12" s="24">
        <f t="shared" si="2"/>
        <v>2.7255011874341734E-2</v>
      </c>
      <c r="F12" s="56">
        <f t="shared" si="3"/>
        <v>9</v>
      </c>
      <c r="G12" s="23">
        <f t="shared" si="4"/>
        <v>51773241</v>
      </c>
      <c r="H12" s="24">
        <f t="shared" si="5"/>
        <v>4.7717555598048383E-2</v>
      </c>
      <c r="I12" s="58">
        <f t="shared" si="6"/>
        <v>9</v>
      </c>
      <c r="R12" s="50" t="str">
        <f t="shared" si="0"/>
        <v>Ⅶ．眼及び付属器の疾患</v>
      </c>
      <c r="S12" s="51">
        <v>27988260</v>
      </c>
      <c r="T12" s="51">
        <v>51773241</v>
      </c>
    </row>
    <row r="13" spans="2:20" ht="18.75" customHeight="1">
      <c r="B13" s="21" t="s">
        <v>12</v>
      </c>
      <c r="C13" s="22"/>
      <c r="D13" s="23">
        <f t="shared" si="1"/>
        <v>694223</v>
      </c>
      <c r="E13" s="24">
        <f t="shared" si="2"/>
        <v>6.7603545588189979E-4</v>
      </c>
      <c r="F13" s="56">
        <f t="shared" si="3"/>
        <v>19</v>
      </c>
      <c r="G13" s="23">
        <f t="shared" si="4"/>
        <v>3982492</v>
      </c>
      <c r="H13" s="24">
        <f t="shared" si="5"/>
        <v>3.6705212916607424E-3</v>
      </c>
      <c r="I13" s="58">
        <f t="shared" si="6"/>
        <v>17</v>
      </c>
      <c r="R13" s="50" t="str">
        <f t="shared" si="0"/>
        <v>Ⅷ．耳及び乳様突起の疾患</v>
      </c>
      <c r="S13" s="51">
        <v>694223</v>
      </c>
      <c r="T13" s="51">
        <v>3982492</v>
      </c>
    </row>
    <row r="14" spans="2:20" ht="18.75" customHeight="1">
      <c r="B14" s="21" t="s">
        <v>13</v>
      </c>
      <c r="C14" s="22"/>
      <c r="D14" s="23">
        <f t="shared" si="1"/>
        <v>223046991</v>
      </c>
      <c r="E14" s="24">
        <f t="shared" si="2"/>
        <v>0.21720351276718144</v>
      </c>
      <c r="F14" s="56">
        <f t="shared" si="3"/>
        <v>1</v>
      </c>
      <c r="G14" s="23">
        <f t="shared" si="4"/>
        <v>180335255</v>
      </c>
      <c r="H14" s="24">
        <f t="shared" si="5"/>
        <v>0.16620859329147913</v>
      </c>
      <c r="I14" s="58">
        <f t="shared" si="6"/>
        <v>1</v>
      </c>
      <c r="R14" s="50" t="str">
        <f t="shared" si="0"/>
        <v>Ⅸ．循環器系の疾患</v>
      </c>
      <c r="S14" s="51">
        <v>223046991</v>
      </c>
      <c r="T14" s="51">
        <v>180335255</v>
      </c>
    </row>
    <row r="15" spans="2:20" ht="18.75" customHeight="1">
      <c r="B15" s="21" t="s">
        <v>2</v>
      </c>
      <c r="C15" s="22"/>
      <c r="D15" s="23">
        <f t="shared" si="1"/>
        <v>79417913</v>
      </c>
      <c r="E15" s="24">
        <f t="shared" si="2"/>
        <v>7.733728934383341E-2</v>
      </c>
      <c r="F15" s="56">
        <f t="shared" si="3"/>
        <v>5</v>
      </c>
      <c r="G15" s="23">
        <f t="shared" si="4"/>
        <v>56889879</v>
      </c>
      <c r="H15" s="24">
        <f t="shared" si="5"/>
        <v>5.2433378936983008E-2</v>
      </c>
      <c r="I15" s="58">
        <f t="shared" si="6"/>
        <v>8</v>
      </c>
      <c r="R15" s="50" t="str">
        <f t="shared" si="0"/>
        <v>Ⅹ．呼吸器系の疾患</v>
      </c>
      <c r="S15" s="51">
        <v>79417913</v>
      </c>
      <c r="T15" s="51">
        <v>56889879</v>
      </c>
    </row>
    <row r="16" spans="2:20" ht="18.75" customHeight="1">
      <c r="B16" s="21" t="s">
        <v>15</v>
      </c>
      <c r="C16" s="22" t="s">
        <v>3</v>
      </c>
      <c r="D16" s="23">
        <f t="shared" si="1"/>
        <v>63497818</v>
      </c>
      <c r="E16" s="24">
        <f t="shared" si="2"/>
        <v>6.1834275642172483E-2</v>
      </c>
      <c r="F16" s="56">
        <f t="shared" si="3"/>
        <v>7</v>
      </c>
      <c r="G16" s="23">
        <f t="shared" si="4"/>
        <v>95906343</v>
      </c>
      <c r="H16" s="24">
        <f t="shared" si="5"/>
        <v>8.8393466700452422E-2</v>
      </c>
      <c r="I16" s="58">
        <f t="shared" si="6"/>
        <v>6</v>
      </c>
      <c r="R16" s="50" t="str">
        <f t="shared" si="0"/>
        <v>ⅩⅠ．消化器系の疾患</v>
      </c>
      <c r="S16" s="51">
        <v>63497818</v>
      </c>
      <c r="T16" s="51">
        <v>95906343</v>
      </c>
    </row>
    <row r="17" spans="2:20" ht="18.75" customHeight="1">
      <c r="B17" s="21" t="s">
        <v>17</v>
      </c>
      <c r="C17" s="22"/>
      <c r="D17" s="23">
        <f t="shared" si="1"/>
        <v>15810429</v>
      </c>
      <c r="E17" s="24">
        <f t="shared" si="2"/>
        <v>1.5396220777334386E-2</v>
      </c>
      <c r="F17" s="56">
        <f t="shared" si="3"/>
        <v>15</v>
      </c>
      <c r="G17" s="23">
        <f t="shared" si="4"/>
        <v>23058178</v>
      </c>
      <c r="H17" s="24">
        <f t="shared" si="5"/>
        <v>2.1251902902982182E-2</v>
      </c>
      <c r="I17" s="58">
        <f t="shared" si="6"/>
        <v>10</v>
      </c>
      <c r="R17" s="50" t="str">
        <f t="shared" si="0"/>
        <v>ⅩⅡ．皮膚及び皮下組織の疾患</v>
      </c>
      <c r="S17" s="51">
        <v>15810429</v>
      </c>
      <c r="T17" s="51">
        <v>23058178</v>
      </c>
    </row>
    <row r="18" spans="2:20" ht="18.75" customHeight="1">
      <c r="B18" s="21" t="s">
        <v>18</v>
      </c>
      <c r="C18" s="22"/>
      <c r="D18" s="23">
        <f t="shared" si="1"/>
        <v>115633514</v>
      </c>
      <c r="E18" s="24">
        <f t="shared" si="2"/>
        <v>0.11260409890224905</v>
      </c>
      <c r="F18" s="56">
        <f t="shared" si="3"/>
        <v>4</v>
      </c>
      <c r="G18" s="23">
        <f t="shared" si="4"/>
        <v>136119270</v>
      </c>
      <c r="H18" s="24">
        <f t="shared" si="5"/>
        <v>0.12545629187461452</v>
      </c>
      <c r="I18" s="58">
        <f t="shared" si="6"/>
        <v>3</v>
      </c>
      <c r="R18" s="50" t="str">
        <f t="shared" si="0"/>
        <v>ⅩⅢ．筋骨格系及び結合組織の疾患</v>
      </c>
      <c r="S18" s="51">
        <v>115633514</v>
      </c>
      <c r="T18" s="51">
        <v>136119270</v>
      </c>
    </row>
    <row r="19" spans="2:20" ht="18.75" customHeight="1">
      <c r="B19" s="21" t="s">
        <v>19</v>
      </c>
      <c r="C19" s="22"/>
      <c r="D19" s="23">
        <f t="shared" si="1"/>
        <v>69297186</v>
      </c>
      <c r="E19" s="24">
        <f t="shared" si="2"/>
        <v>6.7481709377019791E-2</v>
      </c>
      <c r="F19" s="56">
        <f t="shared" si="3"/>
        <v>6</v>
      </c>
      <c r="G19" s="23">
        <f t="shared" si="4"/>
        <v>102409832</v>
      </c>
      <c r="H19" s="24">
        <f t="shared" si="5"/>
        <v>9.4387501301044577E-2</v>
      </c>
      <c r="I19" s="58">
        <f t="shared" si="6"/>
        <v>5</v>
      </c>
      <c r="R19" s="50" t="str">
        <f t="shared" si="0"/>
        <v>ⅩⅣ．腎尿路生殖器系の疾患</v>
      </c>
      <c r="S19" s="51">
        <v>69297186</v>
      </c>
      <c r="T19" s="51">
        <v>102409832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1830</v>
      </c>
      <c r="H20" s="24">
        <f t="shared" si="5"/>
        <v>1.6866459402151111E-6</v>
      </c>
      <c r="I20" s="58">
        <f t="shared" si="6"/>
        <v>22</v>
      </c>
      <c r="R20" s="50" t="str">
        <f t="shared" si="0"/>
        <v>ⅩⅤ．妊娠，分娩及び産じょく</v>
      </c>
      <c r="S20" s="51">
        <v>0</v>
      </c>
      <c r="T20" s="51">
        <v>1830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6704</v>
      </c>
      <c r="H21" s="24">
        <f t="shared" si="5"/>
        <v>6.1788384607661779E-6</v>
      </c>
      <c r="I21" s="58">
        <f t="shared" si="6"/>
        <v>21</v>
      </c>
      <c r="R21" s="50" t="str">
        <f t="shared" si="0"/>
        <v>ⅩⅥ．周産期に発生した病態</v>
      </c>
      <c r="S21" s="51">
        <v>0</v>
      </c>
      <c r="T21" s="51">
        <v>6704</v>
      </c>
    </row>
    <row r="22" spans="2:20" ht="18.75" customHeight="1">
      <c r="B22" s="21" t="s">
        <v>23</v>
      </c>
      <c r="C22" s="22"/>
      <c r="D22" s="23">
        <f t="shared" si="1"/>
        <v>857259</v>
      </c>
      <c r="E22" s="24">
        <f t="shared" si="2"/>
        <v>8.3480017065677974E-4</v>
      </c>
      <c r="F22" s="56">
        <f t="shared" si="3"/>
        <v>18</v>
      </c>
      <c r="G22" s="23">
        <f t="shared" si="4"/>
        <v>287742</v>
      </c>
      <c r="H22" s="24">
        <f t="shared" si="5"/>
        <v>2.6520157165539702E-4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857259</v>
      </c>
      <c r="T22" s="51">
        <v>287742</v>
      </c>
    </row>
    <row r="23" spans="2:20" ht="18.75" customHeight="1">
      <c r="B23" s="21" t="s">
        <v>24</v>
      </c>
      <c r="C23" s="22"/>
      <c r="D23" s="23">
        <f t="shared" si="1"/>
        <v>17682364</v>
      </c>
      <c r="E23" s="24">
        <f t="shared" si="2"/>
        <v>1.7219114042331778E-2</v>
      </c>
      <c r="F23" s="56">
        <f t="shared" si="3"/>
        <v>14</v>
      </c>
      <c r="G23" s="23">
        <f t="shared" si="4"/>
        <v>18055186</v>
      </c>
      <c r="H23" s="24">
        <f t="shared" si="5"/>
        <v>1.6640823041928259E-2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17682364</v>
      </c>
      <c r="T23" s="51">
        <v>18055186</v>
      </c>
    </row>
    <row r="24" spans="2:20" ht="18.75" customHeight="1">
      <c r="B24" s="21" t="s">
        <v>25</v>
      </c>
      <c r="C24" s="22"/>
      <c r="D24" s="23">
        <f t="shared" si="1"/>
        <v>138242010</v>
      </c>
      <c r="E24" s="24">
        <f t="shared" si="2"/>
        <v>0.13462028808089066</v>
      </c>
      <c r="F24" s="56">
        <f t="shared" si="3"/>
        <v>2</v>
      </c>
      <c r="G24" s="23">
        <f t="shared" si="4"/>
        <v>18862745</v>
      </c>
      <c r="H24" s="24">
        <f t="shared" si="5"/>
        <v>1.7385121462056223E-2</v>
      </c>
      <c r="I24" s="58">
        <f t="shared" si="6"/>
        <v>12</v>
      </c>
      <c r="R24" s="50" t="str">
        <f t="shared" si="0"/>
        <v>ⅩⅨ．損傷，中毒及びその他の外因の影響</v>
      </c>
      <c r="S24" s="51">
        <v>138242010</v>
      </c>
      <c r="T24" s="51">
        <v>18862745</v>
      </c>
    </row>
    <row r="25" spans="2:20" ht="18.75" customHeight="1">
      <c r="B25" s="21" t="s">
        <v>26</v>
      </c>
      <c r="C25" s="22"/>
      <c r="D25" s="23">
        <f t="shared" si="1"/>
        <v>8231123</v>
      </c>
      <c r="E25" s="24">
        <f t="shared" si="2"/>
        <v>8.0154806016582442E-3</v>
      </c>
      <c r="F25" s="56">
        <f t="shared" si="3"/>
        <v>17</v>
      </c>
      <c r="G25" s="23">
        <f t="shared" si="4"/>
        <v>4012693</v>
      </c>
      <c r="H25" s="24">
        <f t="shared" si="5"/>
        <v>3.6983564796609809E-3</v>
      </c>
      <c r="I25" s="58">
        <f t="shared" si="6"/>
        <v>16</v>
      </c>
      <c r="R25" s="50" t="str">
        <f t="shared" si="0"/>
        <v>ⅩⅩⅠ．健康状態に影響を及ぼす要因及び保健サービスの利用</v>
      </c>
      <c r="S25" s="51">
        <v>8231123</v>
      </c>
      <c r="T25" s="51">
        <v>4012693</v>
      </c>
    </row>
    <row r="26" spans="2:20" ht="18.75" customHeight="1">
      <c r="B26" s="21" t="s">
        <v>27</v>
      </c>
      <c r="C26" s="22"/>
      <c r="D26" s="23">
        <f t="shared" si="1"/>
        <v>17895833</v>
      </c>
      <c r="E26" s="24">
        <f t="shared" si="2"/>
        <v>1.7426990492307726E-2</v>
      </c>
      <c r="F26" s="56">
        <f t="shared" si="3"/>
        <v>13</v>
      </c>
      <c r="G26" s="23">
        <f t="shared" si="4"/>
        <v>1786313</v>
      </c>
      <c r="H26" s="24">
        <f t="shared" si="5"/>
        <v>1.6463811854663802E-3</v>
      </c>
      <c r="I26" s="58">
        <f t="shared" si="6"/>
        <v>18</v>
      </c>
      <c r="R26" s="50" t="str">
        <f t="shared" si="0"/>
        <v>ⅩⅩⅡ．特殊目的用コード</v>
      </c>
      <c r="S26" s="51">
        <v>17895833</v>
      </c>
      <c r="T26" s="51">
        <v>1786313</v>
      </c>
    </row>
    <row r="27" spans="2:20" ht="18.75" customHeight="1" thickBot="1">
      <c r="B27" s="25" t="s">
        <v>28</v>
      </c>
      <c r="C27" s="26"/>
      <c r="D27" s="23">
        <f t="shared" si="1"/>
        <v>312</v>
      </c>
      <c r="E27" s="24">
        <f t="shared" si="2"/>
        <v>3.0382609368337369E-7</v>
      </c>
      <c r="F27" s="56">
        <f t="shared" si="3"/>
        <v>20</v>
      </c>
      <c r="G27" s="23">
        <f t="shared" si="4"/>
        <v>183305</v>
      </c>
      <c r="H27" s="24">
        <f t="shared" si="5"/>
        <v>1.6894570167821362E-4</v>
      </c>
      <c r="I27" s="58">
        <f t="shared" si="6"/>
        <v>20</v>
      </c>
      <c r="R27" s="50" t="str">
        <f t="shared" si="0"/>
        <v>分類外</v>
      </c>
      <c r="S27" s="51">
        <v>312</v>
      </c>
      <c r="T27" s="51">
        <v>183305</v>
      </c>
    </row>
    <row r="28" spans="2:20" ht="18.75" customHeight="1" thickTop="1">
      <c r="B28" s="27" t="s">
        <v>29</v>
      </c>
      <c r="C28" s="28"/>
      <c r="D28" s="29">
        <f>S28</f>
        <v>1026903240</v>
      </c>
      <c r="E28" s="30"/>
      <c r="F28" s="31"/>
      <c r="G28" s="29">
        <f>T28</f>
        <v>1084993570</v>
      </c>
      <c r="H28" s="30"/>
      <c r="I28" s="32"/>
      <c r="R28" s="52" t="s">
        <v>130</v>
      </c>
      <c r="S28" s="53">
        <f>SUM(S6:S27)</f>
        <v>1026903240</v>
      </c>
      <c r="T28" s="53">
        <f>SUM(T6:T27)</f>
        <v>1084993570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" priority="1" stopIfTrue="1" operator="equal">
      <formula>0</formula>
    </cfRule>
    <cfRule type="expression" dxfId="6" priority="2" stopIfTrue="1">
      <formula>$F6&lt;=5</formula>
    </cfRule>
  </conditionalFormatting>
  <conditionalFormatting sqref="G6:I27">
    <cfRule type="cellIs" dxfId="5" priority="3" stopIfTrue="1" operator="equal">
      <formula>0</formula>
    </cfRule>
    <cfRule type="expression" dxfId="4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191A-887B-403D-8DEF-5E492E2A85B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9" t="s">
        <v>106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19">
        <f>S6</f>
        <v>4996434</v>
      </c>
      <c r="E6" s="20">
        <f>IFERROR(S6/$S$28,"-")</f>
        <v>8.796045813136916E-3</v>
      </c>
      <c r="F6" s="55">
        <f>_xlfn.IFS(D6&gt;0,RANK(D6,$D$6:$D$27),D6=0,"")</f>
        <v>15</v>
      </c>
      <c r="G6" s="19">
        <f>T6</f>
        <v>8215985</v>
      </c>
      <c r="H6" s="20">
        <f>IFERROR(T6/$T$28,"-")</f>
        <v>1.5535037520228345E-2</v>
      </c>
      <c r="I6" s="57">
        <f>_xlfn.IFS(G6&gt;0,RANK(G6,$G$6:$G$27),G6=0,"")</f>
        <v>12</v>
      </c>
      <c r="R6" s="50" t="str">
        <f>B6</f>
        <v>Ⅰ．感染症及び寄生虫症</v>
      </c>
      <c r="S6" s="51">
        <v>4996434</v>
      </c>
      <c r="T6" s="51">
        <v>8215985</v>
      </c>
    </row>
    <row r="7" spans="2:20" ht="18.75" customHeight="1">
      <c r="B7" s="21" t="s">
        <v>6</v>
      </c>
      <c r="C7" s="22"/>
      <c r="D7" s="23">
        <f>S7</f>
        <v>79296806</v>
      </c>
      <c r="E7" s="24">
        <f>IFERROR(S7/$S$28,"-")</f>
        <v>0.1395992298530172</v>
      </c>
      <c r="F7" s="56">
        <f>_xlfn.IFS(D7&gt;0,RANK(D7,$D$6:$D$27),D7=0,"")</f>
        <v>2</v>
      </c>
      <c r="G7" s="23">
        <f>T7</f>
        <v>70595716</v>
      </c>
      <c r="H7" s="24">
        <f>IFERROR(T7/$T$28,"-")</f>
        <v>0.13348455441768509</v>
      </c>
      <c r="I7" s="58">
        <f>_xlfn.IFS(G7&gt;0,RANK(G7,$G$6:$G$27),G7=0,"")</f>
        <v>3</v>
      </c>
      <c r="R7" s="50" t="str">
        <f t="shared" ref="R7:R27" si="0">B7</f>
        <v>Ⅱ．新生物＜腫瘍＞</v>
      </c>
      <c r="S7" s="51">
        <v>79296806</v>
      </c>
      <c r="T7" s="51">
        <v>70595716</v>
      </c>
    </row>
    <row r="8" spans="2:20" ht="18.75" customHeight="1">
      <c r="B8" s="21" t="s">
        <v>7</v>
      </c>
      <c r="C8" s="22"/>
      <c r="D8" s="23">
        <f t="shared" ref="D8:D27" si="1">S8</f>
        <v>9413759</v>
      </c>
      <c r="E8" s="24">
        <f t="shared" ref="E8:E27" si="2">IFERROR(S8/$S$28,"-")</f>
        <v>1.6572590659224149E-2</v>
      </c>
      <c r="F8" s="56">
        <f t="shared" ref="F8:F26" si="3">_xlfn.IFS(D8&gt;0,RANK(D8,$D$6:$D$27),D8=0,"")</f>
        <v>10</v>
      </c>
      <c r="G8" s="23">
        <f t="shared" ref="G8:G27" si="4">T8</f>
        <v>2690345</v>
      </c>
      <c r="H8" s="24">
        <f t="shared" ref="H8:H27" si="5">IFERROR(T8/$T$28,"-")</f>
        <v>5.0869871984136686E-3</v>
      </c>
      <c r="I8" s="58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1">
        <v>9413759</v>
      </c>
      <c r="T8" s="51">
        <v>2690345</v>
      </c>
    </row>
    <row r="9" spans="2:20" ht="18.75" customHeight="1">
      <c r="B9" s="21" t="s">
        <v>1</v>
      </c>
      <c r="C9" s="22"/>
      <c r="D9" s="23">
        <f t="shared" si="1"/>
        <v>5879029</v>
      </c>
      <c r="E9" s="24">
        <f t="shared" si="2"/>
        <v>1.0349823178042681E-2</v>
      </c>
      <c r="F9" s="56">
        <f t="shared" si="3"/>
        <v>14</v>
      </c>
      <c r="G9" s="23">
        <f t="shared" si="4"/>
        <v>56361265</v>
      </c>
      <c r="H9" s="24">
        <f t="shared" si="5"/>
        <v>0.10656961599400834</v>
      </c>
      <c r="I9" s="58">
        <f t="shared" si="6"/>
        <v>5</v>
      </c>
      <c r="R9" s="50" t="str">
        <f t="shared" si="0"/>
        <v>Ⅳ．内分泌，栄養及び代謝疾患</v>
      </c>
      <c r="S9" s="51">
        <v>5879029</v>
      </c>
      <c r="T9" s="51">
        <v>56361265</v>
      </c>
    </row>
    <row r="10" spans="2:20" ht="18.75" customHeight="1">
      <c r="B10" s="21" t="s">
        <v>9</v>
      </c>
      <c r="C10" s="22"/>
      <c r="D10" s="23">
        <f t="shared" si="1"/>
        <v>23853228</v>
      </c>
      <c r="E10" s="24">
        <f t="shared" si="2"/>
        <v>4.1992766496905642E-2</v>
      </c>
      <c r="F10" s="56">
        <f t="shared" si="3"/>
        <v>9</v>
      </c>
      <c r="G10" s="23">
        <f t="shared" si="4"/>
        <v>5889096</v>
      </c>
      <c r="H10" s="24">
        <f t="shared" si="5"/>
        <v>1.1135284122381755E-2</v>
      </c>
      <c r="I10" s="58">
        <f t="shared" si="6"/>
        <v>14</v>
      </c>
      <c r="R10" s="50" t="str">
        <f t="shared" si="0"/>
        <v>Ⅴ．精神及び行動の障害</v>
      </c>
      <c r="S10" s="51">
        <v>23853228</v>
      </c>
      <c r="T10" s="51">
        <v>5889096</v>
      </c>
    </row>
    <row r="11" spans="2:20" ht="18.75" customHeight="1">
      <c r="B11" s="21" t="s">
        <v>10</v>
      </c>
      <c r="C11" s="22"/>
      <c r="D11" s="23">
        <f t="shared" si="1"/>
        <v>28908189</v>
      </c>
      <c r="E11" s="24">
        <f t="shared" si="2"/>
        <v>5.0891847029065254E-2</v>
      </c>
      <c r="F11" s="56">
        <f t="shared" si="3"/>
        <v>8</v>
      </c>
      <c r="G11" s="23">
        <f t="shared" si="4"/>
        <v>26198513</v>
      </c>
      <c r="H11" s="24">
        <f t="shared" si="5"/>
        <v>4.9536955389912471E-2</v>
      </c>
      <c r="I11" s="58">
        <f t="shared" si="6"/>
        <v>9</v>
      </c>
      <c r="R11" s="50" t="str">
        <f t="shared" si="0"/>
        <v>Ⅵ．神経系の疾患</v>
      </c>
      <c r="S11" s="51">
        <v>28908189</v>
      </c>
      <c r="T11" s="51">
        <v>26198513</v>
      </c>
    </row>
    <row r="12" spans="2:20" ht="18.75" customHeight="1">
      <c r="B12" s="21" t="s">
        <v>11</v>
      </c>
      <c r="C12" s="22"/>
      <c r="D12" s="23">
        <f t="shared" si="1"/>
        <v>9088921</v>
      </c>
      <c r="E12" s="24">
        <f t="shared" si="2"/>
        <v>1.6000724818537017E-2</v>
      </c>
      <c r="F12" s="56">
        <f t="shared" si="3"/>
        <v>13</v>
      </c>
      <c r="G12" s="23">
        <f t="shared" si="4"/>
        <v>37539270</v>
      </c>
      <c r="H12" s="24">
        <f t="shared" si="5"/>
        <v>7.0980408062086567E-2</v>
      </c>
      <c r="I12" s="58">
        <f t="shared" si="6"/>
        <v>7</v>
      </c>
      <c r="R12" s="50" t="str">
        <f t="shared" si="0"/>
        <v>Ⅶ．眼及び付属器の疾患</v>
      </c>
      <c r="S12" s="51">
        <v>9088921</v>
      </c>
      <c r="T12" s="51">
        <v>37539270</v>
      </c>
    </row>
    <row r="13" spans="2:20" ht="18.75" customHeight="1">
      <c r="B13" s="21" t="s">
        <v>12</v>
      </c>
      <c r="C13" s="22"/>
      <c r="D13" s="23">
        <f t="shared" si="1"/>
        <v>634435</v>
      </c>
      <c r="E13" s="24">
        <f t="shared" si="2"/>
        <v>1.1169004384842308E-3</v>
      </c>
      <c r="F13" s="56">
        <f t="shared" si="3"/>
        <v>18</v>
      </c>
      <c r="G13" s="23">
        <f t="shared" si="4"/>
        <v>1308809</v>
      </c>
      <c r="H13" s="24">
        <f t="shared" si="5"/>
        <v>2.4747363732787412E-3</v>
      </c>
      <c r="I13" s="58">
        <f t="shared" si="6"/>
        <v>16</v>
      </c>
      <c r="R13" s="50" t="str">
        <f t="shared" si="0"/>
        <v>Ⅷ．耳及び乳様突起の疾患</v>
      </c>
      <c r="S13" s="51">
        <v>634435</v>
      </c>
      <c r="T13" s="51">
        <v>1308809</v>
      </c>
    </row>
    <row r="14" spans="2:20" ht="18.75" customHeight="1">
      <c r="B14" s="21" t="s">
        <v>13</v>
      </c>
      <c r="C14" s="22"/>
      <c r="D14" s="23">
        <f t="shared" si="1"/>
        <v>126375042</v>
      </c>
      <c r="E14" s="24">
        <f t="shared" si="2"/>
        <v>0.22247880369661679</v>
      </c>
      <c r="F14" s="56">
        <f t="shared" si="3"/>
        <v>1</v>
      </c>
      <c r="G14" s="23">
        <f t="shared" si="4"/>
        <v>76378211</v>
      </c>
      <c r="H14" s="24">
        <f t="shared" si="5"/>
        <v>0.14441827408556823</v>
      </c>
      <c r="I14" s="58">
        <f t="shared" si="6"/>
        <v>1</v>
      </c>
      <c r="R14" s="50" t="str">
        <f t="shared" si="0"/>
        <v>Ⅸ．循環器系の疾患</v>
      </c>
      <c r="S14" s="51">
        <v>126375042</v>
      </c>
      <c r="T14" s="51">
        <v>76378211</v>
      </c>
    </row>
    <row r="15" spans="2:20" ht="18.75" customHeight="1">
      <c r="B15" s="21" t="s">
        <v>2</v>
      </c>
      <c r="C15" s="22"/>
      <c r="D15" s="23">
        <f t="shared" si="1"/>
        <v>61290603</v>
      </c>
      <c r="E15" s="24">
        <f t="shared" si="2"/>
        <v>0.10789994462106112</v>
      </c>
      <c r="F15" s="56">
        <f t="shared" si="3"/>
        <v>5</v>
      </c>
      <c r="G15" s="23">
        <f t="shared" si="4"/>
        <v>32668556</v>
      </c>
      <c r="H15" s="24">
        <f t="shared" si="5"/>
        <v>6.1770711995175358E-2</v>
      </c>
      <c r="I15" s="58">
        <f t="shared" si="6"/>
        <v>8</v>
      </c>
      <c r="R15" s="50" t="str">
        <f t="shared" si="0"/>
        <v>Ⅹ．呼吸器系の疾患</v>
      </c>
      <c r="S15" s="51">
        <v>61290603</v>
      </c>
      <c r="T15" s="51">
        <v>32668556</v>
      </c>
    </row>
    <row r="16" spans="2:20" ht="18.75" customHeight="1">
      <c r="B16" s="21" t="s">
        <v>15</v>
      </c>
      <c r="C16" s="22" t="s">
        <v>3</v>
      </c>
      <c r="D16" s="23">
        <f t="shared" si="1"/>
        <v>32506388</v>
      </c>
      <c r="E16" s="24">
        <f t="shared" si="2"/>
        <v>5.7226349445945658E-2</v>
      </c>
      <c r="F16" s="56">
        <f t="shared" si="3"/>
        <v>7</v>
      </c>
      <c r="G16" s="23">
        <f t="shared" si="4"/>
        <v>45124110</v>
      </c>
      <c r="H16" s="24">
        <f t="shared" si="5"/>
        <v>8.5322057174752761E-2</v>
      </c>
      <c r="I16" s="58">
        <f t="shared" si="6"/>
        <v>6</v>
      </c>
      <c r="R16" s="50" t="str">
        <f t="shared" si="0"/>
        <v>ⅩⅠ．消化器系の疾患</v>
      </c>
      <c r="S16" s="51">
        <v>32506388</v>
      </c>
      <c r="T16" s="51">
        <v>45124110</v>
      </c>
    </row>
    <row r="17" spans="2:20" ht="18.75" customHeight="1">
      <c r="B17" s="21" t="s">
        <v>17</v>
      </c>
      <c r="C17" s="22"/>
      <c r="D17" s="23">
        <f t="shared" si="1"/>
        <v>3873944</v>
      </c>
      <c r="E17" s="24">
        <f t="shared" si="2"/>
        <v>6.8199417627705832E-3</v>
      </c>
      <c r="F17" s="56">
        <f t="shared" si="3"/>
        <v>17</v>
      </c>
      <c r="G17" s="23">
        <f t="shared" si="4"/>
        <v>11809879</v>
      </c>
      <c r="H17" s="24">
        <f t="shared" si="5"/>
        <v>2.2330483000438391E-2</v>
      </c>
      <c r="I17" s="58">
        <f t="shared" si="6"/>
        <v>11</v>
      </c>
      <c r="R17" s="50" t="str">
        <f t="shared" si="0"/>
        <v>ⅩⅡ．皮膚及び皮下組織の疾患</v>
      </c>
      <c r="S17" s="51">
        <v>3873944</v>
      </c>
      <c r="T17" s="51">
        <v>11809879</v>
      </c>
    </row>
    <row r="18" spans="2:20" ht="18.75" customHeight="1">
      <c r="B18" s="21" t="s">
        <v>18</v>
      </c>
      <c r="C18" s="22"/>
      <c r="D18" s="23">
        <f t="shared" si="1"/>
        <v>63009415</v>
      </c>
      <c r="E18" s="24">
        <f t="shared" si="2"/>
        <v>0.11092585251780697</v>
      </c>
      <c r="F18" s="56">
        <f t="shared" si="3"/>
        <v>4</v>
      </c>
      <c r="G18" s="23">
        <f t="shared" si="4"/>
        <v>59715653</v>
      </c>
      <c r="H18" s="24">
        <f t="shared" si="5"/>
        <v>0.11291219615176223</v>
      </c>
      <c r="I18" s="58">
        <f t="shared" si="6"/>
        <v>4</v>
      </c>
      <c r="R18" s="50" t="str">
        <f t="shared" si="0"/>
        <v>ⅩⅢ．筋骨格系及び結合組織の疾患</v>
      </c>
      <c r="S18" s="51">
        <v>63009415</v>
      </c>
      <c r="T18" s="51">
        <v>59715653</v>
      </c>
    </row>
    <row r="19" spans="2:20" ht="18.75" customHeight="1">
      <c r="B19" s="21" t="s">
        <v>19</v>
      </c>
      <c r="C19" s="22"/>
      <c r="D19" s="23">
        <f t="shared" si="1"/>
        <v>33303183</v>
      </c>
      <c r="E19" s="24">
        <f t="shared" si="2"/>
        <v>5.8629078937354619E-2</v>
      </c>
      <c r="F19" s="56">
        <f t="shared" si="3"/>
        <v>6</v>
      </c>
      <c r="G19" s="23">
        <f t="shared" si="4"/>
        <v>74243683</v>
      </c>
      <c r="H19" s="24">
        <f t="shared" si="5"/>
        <v>0.14038224279194025</v>
      </c>
      <c r="I19" s="58">
        <f t="shared" si="6"/>
        <v>2</v>
      </c>
      <c r="R19" s="50" t="str">
        <f t="shared" si="0"/>
        <v>ⅩⅣ．腎尿路生殖器系の疾患</v>
      </c>
      <c r="S19" s="51">
        <v>33303183</v>
      </c>
      <c r="T19" s="51">
        <v>74243683</v>
      </c>
    </row>
    <row r="20" spans="2:20" ht="18.75" customHeight="1">
      <c r="B20" s="21" t="s">
        <v>20</v>
      </c>
      <c r="C20" s="22" t="s">
        <v>3</v>
      </c>
      <c r="D20" s="23">
        <f t="shared" si="1"/>
        <v>0</v>
      </c>
      <c r="E20" s="24">
        <f t="shared" si="2"/>
        <v>0</v>
      </c>
      <c r="F20" s="56" t="s">
        <v>134</v>
      </c>
      <c r="G20" s="23">
        <f t="shared" si="4"/>
        <v>5634</v>
      </c>
      <c r="H20" s="24">
        <f t="shared" si="5"/>
        <v>1.0652940747696898E-5</v>
      </c>
      <c r="I20" s="58">
        <f t="shared" si="6"/>
        <v>21</v>
      </c>
      <c r="R20" s="50" t="str">
        <f t="shared" si="0"/>
        <v>ⅩⅤ．妊娠，分娩及び産じょく</v>
      </c>
      <c r="S20" s="51">
        <v>0</v>
      </c>
      <c r="T20" s="51">
        <v>5634</v>
      </c>
    </row>
    <row r="21" spans="2:20" ht="18.75" customHeight="1">
      <c r="B21" s="21" t="s">
        <v>22</v>
      </c>
      <c r="C21" s="22" t="s">
        <v>3</v>
      </c>
      <c r="D21" s="23">
        <f t="shared" si="1"/>
        <v>0</v>
      </c>
      <c r="E21" s="24">
        <f t="shared" si="2"/>
        <v>0</v>
      </c>
      <c r="F21" s="56" t="s">
        <v>134</v>
      </c>
      <c r="G21" s="23">
        <f t="shared" si="4"/>
        <v>0</v>
      </c>
      <c r="H21" s="24">
        <f t="shared" si="5"/>
        <v>0</v>
      </c>
      <c r="I21" s="58" t="s">
        <v>134</v>
      </c>
      <c r="R21" s="50" t="str">
        <f t="shared" si="0"/>
        <v>ⅩⅥ．周産期に発生した病態</v>
      </c>
      <c r="S21" s="51">
        <v>0</v>
      </c>
      <c r="T21" s="51">
        <v>0</v>
      </c>
    </row>
    <row r="22" spans="2:20" ht="18.75" customHeight="1">
      <c r="B22" s="21" t="s">
        <v>23</v>
      </c>
      <c r="C22" s="22"/>
      <c r="D22" s="23">
        <f t="shared" si="1"/>
        <v>0</v>
      </c>
      <c r="E22" s="24">
        <f t="shared" si="2"/>
        <v>0</v>
      </c>
      <c r="F22" s="56" t="s">
        <v>134</v>
      </c>
      <c r="G22" s="23">
        <f t="shared" si="4"/>
        <v>137852</v>
      </c>
      <c r="H22" s="24">
        <f t="shared" si="5"/>
        <v>2.6065480794311549E-4</v>
      </c>
      <c r="I22" s="58">
        <f t="shared" si="6"/>
        <v>19</v>
      </c>
      <c r="R22" s="50" t="str">
        <f t="shared" si="0"/>
        <v>ⅩⅦ．先天奇形，変形及び染色体異常</v>
      </c>
      <c r="S22" s="51">
        <v>0</v>
      </c>
      <c r="T22" s="51">
        <v>137852</v>
      </c>
    </row>
    <row r="23" spans="2:20" ht="18.75" customHeight="1">
      <c r="B23" s="21" t="s">
        <v>24</v>
      </c>
      <c r="C23" s="22"/>
      <c r="D23" s="23">
        <f t="shared" si="1"/>
        <v>9305269</v>
      </c>
      <c r="E23" s="24">
        <f t="shared" si="2"/>
        <v>1.6381597841092815E-2</v>
      </c>
      <c r="F23" s="56">
        <f t="shared" si="3"/>
        <v>11</v>
      </c>
      <c r="G23" s="23">
        <f t="shared" si="4"/>
        <v>5921186</v>
      </c>
      <c r="H23" s="24">
        <f t="shared" si="5"/>
        <v>1.11959608828705E-2</v>
      </c>
      <c r="I23" s="58">
        <f t="shared" si="6"/>
        <v>13</v>
      </c>
      <c r="R23" s="50" t="str">
        <f t="shared" si="0"/>
        <v>ⅩⅧ．症状，徴候及び異常臨床所見・異常検査所見で他に分類されないもの</v>
      </c>
      <c r="S23" s="51">
        <v>9305269</v>
      </c>
      <c r="T23" s="51">
        <v>5921186</v>
      </c>
    </row>
    <row r="24" spans="2:20" ht="18.75" customHeight="1">
      <c r="B24" s="21" t="s">
        <v>25</v>
      </c>
      <c r="C24" s="22"/>
      <c r="D24" s="23">
        <f t="shared" si="1"/>
        <v>63152157</v>
      </c>
      <c r="E24" s="24">
        <f t="shared" si="2"/>
        <v>0.11117714477373565</v>
      </c>
      <c r="F24" s="56">
        <f t="shared" si="3"/>
        <v>3</v>
      </c>
      <c r="G24" s="23">
        <f t="shared" si="4"/>
        <v>12011361</v>
      </c>
      <c r="H24" s="24">
        <f t="shared" si="5"/>
        <v>2.2711451372416994E-2</v>
      </c>
      <c r="I24" s="58">
        <f t="shared" si="6"/>
        <v>10</v>
      </c>
      <c r="R24" s="50" t="str">
        <f t="shared" si="0"/>
        <v>ⅩⅨ．損傷，中毒及びその他の外因の影響</v>
      </c>
      <c r="S24" s="51">
        <v>63152157</v>
      </c>
      <c r="T24" s="51">
        <v>12011361</v>
      </c>
    </row>
    <row r="25" spans="2:20" ht="18.75" customHeight="1">
      <c r="B25" s="21" t="s">
        <v>26</v>
      </c>
      <c r="C25" s="22"/>
      <c r="D25" s="23">
        <f t="shared" si="1"/>
        <v>9250382</v>
      </c>
      <c r="E25" s="24">
        <f t="shared" si="2"/>
        <v>1.6284971213673009E-2</v>
      </c>
      <c r="F25" s="56">
        <f t="shared" si="3"/>
        <v>12</v>
      </c>
      <c r="G25" s="23">
        <f t="shared" si="4"/>
        <v>1132328</v>
      </c>
      <c r="H25" s="24">
        <f t="shared" si="5"/>
        <v>2.1410406622218909E-3</v>
      </c>
      <c r="I25" s="58">
        <f t="shared" si="6"/>
        <v>17</v>
      </c>
      <c r="R25" s="50" t="str">
        <f t="shared" si="0"/>
        <v>ⅩⅩⅠ．健康状態に影響を及ぼす要因及び保健サービスの利用</v>
      </c>
      <c r="S25" s="51">
        <v>9250382</v>
      </c>
      <c r="T25" s="51">
        <v>1132328</v>
      </c>
    </row>
    <row r="26" spans="2:20" ht="18.75" customHeight="1">
      <c r="B26" s="21" t="s">
        <v>27</v>
      </c>
      <c r="C26" s="22"/>
      <c r="D26" s="23">
        <f t="shared" si="1"/>
        <v>3894646</v>
      </c>
      <c r="E26" s="24">
        <f t="shared" si="2"/>
        <v>6.8563869035296841E-3</v>
      </c>
      <c r="F26" s="56">
        <f t="shared" si="3"/>
        <v>16</v>
      </c>
      <c r="G26" s="23">
        <f t="shared" si="4"/>
        <v>801910</v>
      </c>
      <c r="H26" s="24">
        <f t="shared" si="5"/>
        <v>1.5162761297454063E-3</v>
      </c>
      <c r="I26" s="58">
        <f t="shared" si="6"/>
        <v>18</v>
      </c>
      <c r="R26" s="50" t="str">
        <f t="shared" si="0"/>
        <v>ⅩⅩⅡ．特殊目的用コード</v>
      </c>
      <c r="S26" s="51">
        <v>3894646</v>
      </c>
      <c r="T26" s="51">
        <v>801910</v>
      </c>
    </row>
    <row r="27" spans="2:20" ht="18.75" customHeight="1" thickBot="1">
      <c r="B27" s="25" t="s">
        <v>28</v>
      </c>
      <c r="C27" s="26"/>
      <c r="D27" s="23">
        <f t="shared" si="1"/>
        <v>0</v>
      </c>
      <c r="E27" s="24">
        <f t="shared" si="2"/>
        <v>0</v>
      </c>
      <c r="F27" s="56" t="s">
        <v>134</v>
      </c>
      <c r="G27" s="23">
        <f t="shared" si="4"/>
        <v>118688</v>
      </c>
      <c r="H27" s="24">
        <f t="shared" si="5"/>
        <v>2.2441892642219549E-4</v>
      </c>
      <c r="I27" s="58">
        <f t="shared" si="6"/>
        <v>20</v>
      </c>
      <c r="R27" s="50" t="str">
        <f t="shared" si="0"/>
        <v>分類外</v>
      </c>
      <c r="S27" s="51">
        <v>0</v>
      </c>
      <c r="T27" s="51">
        <v>118688</v>
      </c>
    </row>
    <row r="28" spans="2:20" ht="18.75" customHeight="1" thickTop="1">
      <c r="B28" s="27" t="s">
        <v>29</v>
      </c>
      <c r="C28" s="28"/>
      <c r="D28" s="29">
        <f>S28</f>
        <v>568031830</v>
      </c>
      <c r="E28" s="30"/>
      <c r="F28" s="31"/>
      <c r="G28" s="29">
        <f>T28</f>
        <v>528868050</v>
      </c>
      <c r="H28" s="30"/>
      <c r="I28" s="32"/>
      <c r="R28" s="52" t="s">
        <v>130</v>
      </c>
      <c r="S28" s="53">
        <f>SUM(S6:S27)</f>
        <v>568031830</v>
      </c>
      <c r="T28" s="53">
        <f>SUM(T6:T27)</f>
        <v>528868050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" priority="1" stopIfTrue="1" operator="equal">
      <formula>0</formula>
    </cfRule>
    <cfRule type="expression" dxfId="2" priority="2" stopIfTrue="1">
      <formula>$F6&lt;=5</formula>
    </cfRule>
  </conditionalFormatting>
  <conditionalFormatting sqref="G6:I27">
    <cfRule type="cellIs" dxfId="1" priority="3" stopIfTrue="1" operator="equal">
      <formula>0</formula>
    </cfRule>
    <cfRule type="expression" dxfId="0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7CCB-FE7A-492F-B459-6770BBB40E2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8.75" customHeight="1">
      <c r="B1" s="9" t="s">
        <v>117</v>
      </c>
      <c r="C1" s="3"/>
    </row>
    <row r="2" spans="2:20" ht="18.75" customHeight="1">
      <c r="B2" s="11" t="s">
        <v>114</v>
      </c>
    </row>
    <row r="3" spans="2:20" ht="18.75" customHeight="1">
      <c r="B3" s="48" t="s">
        <v>137</v>
      </c>
      <c r="C3" s="3"/>
      <c r="D3" s="10"/>
      <c r="E3" s="3"/>
      <c r="F3" s="3"/>
      <c r="G3" s="3"/>
      <c r="H3" s="3"/>
      <c r="I3" s="3"/>
      <c r="R3" s="48" t="s">
        <v>121</v>
      </c>
      <c r="S3" s="9"/>
      <c r="T3" s="9"/>
    </row>
    <row r="4" spans="2:20" ht="18.75" customHeight="1">
      <c r="B4" s="67" t="s">
        <v>33</v>
      </c>
      <c r="C4" s="68"/>
      <c r="D4" s="63" t="s">
        <v>128</v>
      </c>
      <c r="E4" s="71"/>
      <c r="F4" s="64"/>
      <c r="G4" s="63" t="s">
        <v>129</v>
      </c>
      <c r="H4" s="71"/>
      <c r="I4" s="64"/>
      <c r="R4" s="65" t="s">
        <v>33</v>
      </c>
      <c r="S4" s="63" t="s">
        <v>122</v>
      </c>
      <c r="T4" s="64"/>
    </row>
    <row r="5" spans="2:20" ht="50.1" customHeight="1" thickBot="1">
      <c r="B5" s="69"/>
      <c r="C5" s="70"/>
      <c r="D5" s="13" t="s">
        <v>125</v>
      </c>
      <c r="E5" s="14" t="s">
        <v>126</v>
      </c>
      <c r="F5" s="15" t="s">
        <v>127</v>
      </c>
      <c r="G5" s="13" t="s">
        <v>125</v>
      </c>
      <c r="H5" s="14" t="s">
        <v>126</v>
      </c>
      <c r="I5" s="16" t="s">
        <v>127</v>
      </c>
      <c r="R5" s="66"/>
      <c r="S5" s="49" t="s">
        <v>123</v>
      </c>
      <c r="T5" s="49" t="s">
        <v>124</v>
      </c>
    </row>
    <row r="6" spans="2:20" ht="18.75" customHeight="1">
      <c r="B6" s="17" t="s">
        <v>0</v>
      </c>
      <c r="C6" s="18"/>
      <c r="D6" s="40">
        <f>S6</f>
        <v>3086582892</v>
      </c>
      <c r="E6" s="41">
        <f>IFERROR(S6/$S$28,"-")</f>
        <v>1.9254941145313006E-2</v>
      </c>
      <c r="F6" s="59">
        <f>_xlfn.IFS(D6&gt;0,RANK(D6,$D$6:$D$27),D6=0,"")</f>
        <v>12</v>
      </c>
      <c r="G6" s="40">
        <f>T6</f>
        <v>2842811548</v>
      </c>
      <c r="H6" s="41">
        <f>IFERROR(T6/$T$28,"-")</f>
        <v>1.8251622029483962E-2</v>
      </c>
      <c r="I6" s="61">
        <f>_xlfn.IFS(G6&gt;0,RANK(G6,$G$6:$G$27),G6=0,"")</f>
        <v>11</v>
      </c>
      <c r="R6" s="50" t="str">
        <f>B6</f>
        <v>Ⅰ．感染症及び寄生虫症</v>
      </c>
      <c r="S6" s="54">
        <v>3086582892</v>
      </c>
      <c r="T6" s="54">
        <v>2842811548</v>
      </c>
    </row>
    <row r="7" spans="2:20" ht="18.75" customHeight="1">
      <c r="B7" s="21" t="s">
        <v>6</v>
      </c>
      <c r="C7" s="22"/>
      <c r="D7" s="44">
        <f>S7</f>
        <v>18296613716</v>
      </c>
      <c r="E7" s="45">
        <f>IFERROR(S7/$S$28,"-")</f>
        <v>0.11413923830564233</v>
      </c>
      <c r="F7" s="60">
        <f>_xlfn.IFS(D7&gt;0,RANK(D7,$D$6:$D$27),D7=0,"")</f>
        <v>3</v>
      </c>
      <c r="G7" s="44">
        <f>T7</f>
        <v>15839882277</v>
      </c>
      <c r="H7" s="45">
        <f>IFERROR(T7/$T$28,"-")</f>
        <v>0.10169634512520483</v>
      </c>
      <c r="I7" s="62">
        <f>_xlfn.IFS(G7&gt;0,RANK(G7,$G$6:$G$27),G7=0,"")</f>
        <v>5</v>
      </c>
      <c r="R7" s="50" t="str">
        <f t="shared" ref="R7:R27" si="0">B7</f>
        <v>Ⅱ．新生物＜腫瘍＞</v>
      </c>
      <c r="S7" s="54">
        <v>18296613716</v>
      </c>
      <c r="T7" s="54">
        <v>15839882277</v>
      </c>
    </row>
    <row r="8" spans="2:20" ht="18.75" customHeight="1">
      <c r="B8" s="21" t="s">
        <v>7</v>
      </c>
      <c r="C8" s="22"/>
      <c r="D8" s="44">
        <f t="shared" ref="D8:D27" si="1">S8</f>
        <v>2717395511</v>
      </c>
      <c r="E8" s="45">
        <f t="shared" ref="E8:E27" si="2">IFERROR(S8/$S$28,"-")</f>
        <v>1.6951850140962541E-2</v>
      </c>
      <c r="F8" s="60">
        <f t="shared" ref="F8:F27" si="3">_xlfn.IFS(D8&gt;0,RANK(D8,$D$6:$D$27),D8=0,"")</f>
        <v>13</v>
      </c>
      <c r="G8" s="44">
        <f t="shared" ref="G8:G27" si="4">T8</f>
        <v>1094768473</v>
      </c>
      <c r="H8" s="45">
        <f t="shared" ref="H8:H27" si="5">IFERROR(T8/$T$28,"-")</f>
        <v>7.0287108524829025E-3</v>
      </c>
      <c r="I8" s="62">
        <f t="shared" ref="I8:I27" si="6">_xlfn.IFS(G8&gt;0,RANK(G8,$G$6:$G$27),G8=0,"")</f>
        <v>15</v>
      </c>
      <c r="R8" s="50" t="str">
        <f t="shared" si="0"/>
        <v>Ⅲ．血液及び造血器の疾患並びに免疫機構の障害</v>
      </c>
      <c r="S8" s="54">
        <v>2717395511</v>
      </c>
      <c r="T8" s="54">
        <v>1094768473</v>
      </c>
    </row>
    <row r="9" spans="2:20" ht="18.75" customHeight="1">
      <c r="B9" s="21" t="s">
        <v>1</v>
      </c>
      <c r="C9" s="22"/>
      <c r="D9" s="44">
        <f t="shared" si="1"/>
        <v>3666797818</v>
      </c>
      <c r="E9" s="45">
        <f t="shared" si="2"/>
        <v>2.2874479204931766E-2</v>
      </c>
      <c r="F9" s="60">
        <f t="shared" si="3"/>
        <v>10</v>
      </c>
      <c r="G9" s="44">
        <f t="shared" si="4"/>
        <v>18986821923</v>
      </c>
      <c r="H9" s="45">
        <f t="shared" si="5"/>
        <v>0.12190055212190093</v>
      </c>
      <c r="I9" s="62">
        <f t="shared" si="6"/>
        <v>3</v>
      </c>
      <c r="R9" s="50" t="str">
        <f t="shared" si="0"/>
        <v>Ⅳ．内分泌，栄養及び代謝疾患</v>
      </c>
      <c r="S9" s="54">
        <v>3666797818</v>
      </c>
      <c r="T9" s="54">
        <v>18986821923</v>
      </c>
    </row>
    <row r="10" spans="2:20" ht="18.75" customHeight="1">
      <c r="B10" s="21" t="s">
        <v>9</v>
      </c>
      <c r="C10" s="22"/>
      <c r="D10" s="44">
        <f t="shared" si="1"/>
        <v>5006003877</v>
      </c>
      <c r="E10" s="45">
        <f t="shared" si="2"/>
        <v>3.1228809786600649E-2</v>
      </c>
      <c r="F10" s="60">
        <f t="shared" si="3"/>
        <v>9</v>
      </c>
      <c r="G10" s="44">
        <f t="shared" si="4"/>
        <v>2101096584</v>
      </c>
      <c r="H10" s="45">
        <f t="shared" si="5"/>
        <v>1.3489610567252381E-2</v>
      </c>
      <c r="I10" s="62">
        <f t="shared" si="6"/>
        <v>14</v>
      </c>
      <c r="R10" s="50" t="str">
        <f t="shared" si="0"/>
        <v>Ⅴ．精神及び行動の障害</v>
      </c>
      <c r="S10" s="54">
        <v>5006003877</v>
      </c>
      <c r="T10" s="54">
        <v>2101096584</v>
      </c>
    </row>
    <row r="11" spans="2:20" ht="18.75" customHeight="1">
      <c r="B11" s="21" t="s">
        <v>10</v>
      </c>
      <c r="C11" s="22"/>
      <c r="D11" s="44">
        <f t="shared" si="1"/>
        <v>8288389879</v>
      </c>
      <c r="E11" s="45">
        <f t="shared" si="2"/>
        <v>5.1705223832865396E-2</v>
      </c>
      <c r="F11" s="60">
        <f t="shared" si="3"/>
        <v>8</v>
      </c>
      <c r="G11" s="44">
        <f t="shared" si="4"/>
        <v>9928643309</v>
      </c>
      <c r="H11" s="45">
        <f t="shared" si="5"/>
        <v>6.3744585907891824E-2</v>
      </c>
      <c r="I11" s="62">
        <f t="shared" si="6"/>
        <v>7</v>
      </c>
      <c r="R11" s="50" t="str">
        <f t="shared" si="0"/>
        <v>Ⅵ．神経系の疾患</v>
      </c>
      <c r="S11" s="54">
        <v>8288389879</v>
      </c>
      <c r="T11" s="54">
        <v>9928643309</v>
      </c>
    </row>
    <row r="12" spans="2:20" ht="18.75" customHeight="1">
      <c r="B12" s="21" t="s">
        <v>11</v>
      </c>
      <c r="C12" s="22"/>
      <c r="D12" s="44">
        <f t="shared" si="1"/>
        <v>1887473798</v>
      </c>
      <c r="E12" s="45">
        <f t="shared" si="2"/>
        <v>1.1774573424872857E-2</v>
      </c>
      <c r="F12" s="60">
        <f t="shared" si="3"/>
        <v>15</v>
      </c>
      <c r="G12" s="44">
        <f t="shared" si="4"/>
        <v>9249298258</v>
      </c>
      <c r="H12" s="45">
        <f t="shared" si="5"/>
        <v>5.9383006222043268E-2</v>
      </c>
      <c r="I12" s="62">
        <f t="shared" si="6"/>
        <v>8</v>
      </c>
      <c r="R12" s="50" t="str">
        <f t="shared" si="0"/>
        <v>Ⅶ．眼及び付属器の疾患</v>
      </c>
      <c r="S12" s="54">
        <v>1887473798</v>
      </c>
      <c r="T12" s="54">
        <v>9249298258</v>
      </c>
    </row>
    <row r="13" spans="2:20" ht="18.75" customHeight="1">
      <c r="B13" s="21" t="s">
        <v>12</v>
      </c>
      <c r="C13" s="22"/>
      <c r="D13" s="44">
        <f t="shared" si="1"/>
        <v>246282239</v>
      </c>
      <c r="E13" s="45">
        <f t="shared" si="2"/>
        <v>1.5363753973275478E-3</v>
      </c>
      <c r="F13" s="60">
        <f t="shared" si="3"/>
        <v>18</v>
      </c>
      <c r="G13" s="44">
        <f t="shared" si="4"/>
        <v>787728709</v>
      </c>
      <c r="H13" s="45">
        <f t="shared" si="5"/>
        <v>5.057432198963813E-3</v>
      </c>
      <c r="I13" s="62">
        <f t="shared" si="6"/>
        <v>16</v>
      </c>
      <c r="R13" s="50" t="str">
        <f t="shared" si="0"/>
        <v>Ⅷ．耳及び乳様突起の疾患</v>
      </c>
      <c r="S13" s="54">
        <v>246282239</v>
      </c>
      <c r="T13" s="54">
        <v>787728709</v>
      </c>
    </row>
    <row r="14" spans="2:20" ht="18.75" customHeight="1">
      <c r="B14" s="21" t="s">
        <v>13</v>
      </c>
      <c r="C14" s="22"/>
      <c r="D14" s="44">
        <f t="shared" si="1"/>
        <v>36101698315</v>
      </c>
      <c r="E14" s="45">
        <f t="shared" si="2"/>
        <v>0.22521218467933204</v>
      </c>
      <c r="F14" s="60">
        <f t="shared" si="3"/>
        <v>1</v>
      </c>
      <c r="G14" s="44">
        <f t="shared" si="4"/>
        <v>25372481200</v>
      </c>
      <c r="H14" s="45">
        <f t="shared" si="5"/>
        <v>0.16289821853945408</v>
      </c>
      <c r="I14" s="62">
        <f t="shared" si="6"/>
        <v>1</v>
      </c>
      <c r="R14" s="50" t="str">
        <f t="shared" si="0"/>
        <v>Ⅸ．循環器系の疾患</v>
      </c>
      <c r="S14" s="54">
        <v>36101698315</v>
      </c>
      <c r="T14" s="54">
        <v>25372481200</v>
      </c>
    </row>
    <row r="15" spans="2:20" ht="18.75" customHeight="1">
      <c r="B15" s="21" t="s">
        <v>2</v>
      </c>
      <c r="C15" s="22"/>
      <c r="D15" s="44">
        <f t="shared" si="1"/>
        <v>13421892229</v>
      </c>
      <c r="E15" s="45">
        <f t="shared" si="2"/>
        <v>8.3729403670954133E-2</v>
      </c>
      <c r="F15" s="60">
        <f t="shared" si="3"/>
        <v>5</v>
      </c>
      <c r="G15" s="44">
        <f t="shared" si="4"/>
        <v>7897937641</v>
      </c>
      <c r="H15" s="45">
        <f t="shared" si="5"/>
        <v>5.0706904134176611E-2</v>
      </c>
      <c r="I15" s="62">
        <f t="shared" si="6"/>
        <v>9</v>
      </c>
      <c r="R15" s="50" t="str">
        <f t="shared" si="0"/>
        <v>Ⅹ．呼吸器系の疾患</v>
      </c>
      <c r="S15" s="54">
        <v>13421892229</v>
      </c>
      <c r="T15" s="54">
        <v>7897937641</v>
      </c>
    </row>
    <row r="16" spans="2:20" ht="18.75" customHeight="1">
      <c r="B16" s="21" t="s">
        <v>15</v>
      </c>
      <c r="C16" s="22" t="s">
        <v>3</v>
      </c>
      <c r="D16" s="44">
        <f t="shared" si="1"/>
        <v>10433847541</v>
      </c>
      <c r="E16" s="45">
        <f t="shared" si="2"/>
        <v>6.5089170565234847E-2</v>
      </c>
      <c r="F16" s="60">
        <f t="shared" si="3"/>
        <v>6</v>
      </c>
      <c r="G16" s="44">
        <f t="shared" si="4"/>
        <v>13266832210</v>
      </c>
      <c r="H16" s="45">
        <f t="shared" si="5"/>
        <v>8.5176665050434572E-2</v>
      </c>
      <c r="I16" s="62">
        <f t="shared" si="6"/>
        <v>6</v>
      </c>
      <c r="R16" s="50" t="str">
        <f t="shared" si="0"/>
        <v>ⅩⅠ．消化器系の疾患</v>
      </c>
      <c r="S16" s="54">
        <v>10433847541</v>
      </c>
      <c r="T16" s="54">
        <v>13266832210</v>
      </c>
    </row>
    <row r="17" spans="2:20" ht="18.75" customHeight="1">
      <c r="B17" s="21" t="s">
        <v>17</v>
      </c>
      <c r="C17" s="22"/>
      <c r="D17" s="44">
        <f t="shared" si="1"/>
        <v>2037471716</v>
      </c>
      <c r="E17" s="45">
        <f t="shared" si="2"/>
        <v>1.2710301116001877E-2</v>
      </c>
      <c r="F17" s="60">
        <f t="shared" si="3"/>
        <v>14</v>
      </c>
      <c r="G17" s="44">
        <f t="shared" si="4"/>
        <v>3446680147</v>
      </c>
      <c r="H17" s="45">
        <f t="shared" si="5"/>
        <v>2.2128622399830714E-2</v>
      </c>
      <c r="I17" s="62">
        <f t="shared" si="6"/>
        <v>10</v>
      </c>
      <c r="R17" s="50" t="str">
        <f t="shared" si="0"/>
        <v>ⅩⅡ．皮膚及び皮下組織の疾患</v>
      </c>
      <c r="S17" s="54">
        <v>2037471716</v>
      </c>
      <c r="T17" s="54">
        <v>3446680147</v>
      </c>
    </row>
    <row r="18" spans="2:20" ht="18.75" customHeight="1">
      <c r="B18" s="21" t="s">
        <v>18</v>
      </c>
      <c r="C18" s="22"/>
      <c r="D18" s="44">
        <f t="shared" si="1"/>
        <v>22124763023</v>
      </c>
      <c r="E18" s="45">
        <f t="shared" si="2"/>
        <v>0.13802027185662977</v>
      </c>
      <c r="F18" s="60">
        <f t="shared" si="3"/>
        <v>2</v>
      </c>
      <c r="G18" s="44">
        <f t="shared" si="4"/>
        <v>21671103115</v>
      </c>
      <c r="H18" s="45">
        <f t="shared" si="5"/>
        <v>0.13913436622108183</v>
      </c>
      <c r="I18" s="62">
        <f t="shared" si="6"/>
        <v>2</v>
      </c>
      <c r="R18" s="50" t="str">
        <f t="shared" si="0"/>
        <v>ⅩⅢ．筋骨格系及び結合組織の疾患</v>
      </c>
      <c r="S18" s="54">
        <v>22124763023</v>
      </c>
      <c r="T18" s="54">
        <v>21671103115</v>
      </c>
    </row>
    <row r="19" spans="2:20" ht="18.75" customHeight="1">
      <c r="B19" s="21" t="s">
        <v>19</v>
      </c>
      <c r="C19" s="22"/>
      <c r="D19" s="44">
        <f t="shared" si="1"/>
        <v>8840703568</v>
      </c>
      <c r="E19" s="45">
        <f t="shared" si="2"/>
        <v>5.5150706409409694E-2</v>
      </c>
      <c r="F19" s="60">
        <f t="shared" si="3"/>
        <v>7</v>
      </c>
      <c r="G19" s="44">
        <f t="shared" si="4"/>
        <v>17258376656</v>
      </c>
      <c r="H19" s="45">
        <f t="shared" si="5"/>
        <v>0.11080346419353344</v>
      </c>
      <c r="I19" s="62">
        <f t="shared" si="6"/>
        <v>4</v>
      </c>
      <c r="R19" s="50" t="str">
        <f t="shared" si="0"/>
        <v>ⅩⅣ．腎尿路生殖器系の疾患</v>
      </c>
      <c r="S19" s="54">
        <v>8840703568</v>
      </c>
      <c r="T19" s="54">
        <v>17258376656</v>
      </c>
    </row>
    <row r="20" spans="2:20" ht="18.75" customHeight="1">
      <c r="B20" s="21" t="s">
        <v>20</v>
      </c>
      <c r="C20" s="22" t="s">
        <v>3</v>
      </c>
      <c r="D20" s="44">
        <f t="shared" si="1"/>
        <v>397782</v>
      </c>
      <c r="E20" s="45">
        <f t="shared" si="2"/>
        <v>2.4814719923824738E-6</v>
      </c>
      <c r="F20" s="60">
        <f t="shared" si="3"/>
        <v>21</v>
      </c>
      <c r="G20" s="44">
        <f t="shared" si="4"/>
        <v>662783</v>
      </c>
      <c r="H20" s="45">
        <f t="shared" si="5"/>
        <v>4.2552468214356187E-6</v>
      </c>
      <c r="I20" s="62">
        <f t="shared" si="6"/>
        <v>21</v>
      </c>
      <c r="R20" s="50" t="str">
        <f t="shared" si="0"/>
        <v>ⅩⅤ．妊娠，分娩及び産じょく</v>
      </c>
      <c r="S20" s="54">
        <v>397782</v>
      </c>
      <c r="T20" s="54">
        <v>662783</v>
      </c>
    </row>
    <row r="21" spans="2:20" ht="18.75" customHeight="1">
      <c r="B21" s="21" t="s">
        <v>22</v>
      </c>
      <c r="C21" s="22" t="s">
        <v>3</v>
      </c>
      <c r="D21" s="44">
        <f t="shared" si="1"/>
        <v>2148</v>
      </c>
      <c r="E21" s="45">
        <f t="shared" si="2"/>
        <v>1.3399806526282119E-8</v>
      </c>
      <c r="F21" s="60">
        <f t="shared" si="3"/>
        <v>22</v>
      </c>
      <c r="G21" s="44">
        <f t="shared" si="4"/>
        <v>82331</v>
      </c>
      <c r="H21" s="45">
        <f t="shared" si="5"/>
        <v>5.2858737483552818E-7</v>
      </c>
      <c r="I21" s="62">
        <f t="shared" si="6"/>
        <v>22</v>
      </c>
      <c r="R21" s="50" t="str">
        <f t="shared" si="0"/>
        <v>ⅩⅥ．周産期に発生した病態</v>
      </c>
      <c r="S21" s="54">
        <v>2148</v>
      </c>
      <c r="T21" s="54">
        <v>82331</v>
      </c>
    </row>
    <row r="22" spans="2:20" ht="18.75" customHeight="1">
      <c r="B22" s="21" t="s">
        <v>23</v>
      </c>
      <c r="C22" s="22"/>
      <c r="D22" s="44">
        <f t="shared" si="1"/>
        <v>45430920</v>
      </c>
      <c r="E22" s="45">
        <f t="shared" si="2"/>
        <v>2.8341039958612704E-4</v>
      </c>
      <c r="F22" s="60">
        <f t="shared" si="3"/>
        <v>19</v>
      </c>
      <c r="G22" s="44">
        <f t="shared" si="4"/>
        <v>58315311</v>
      </c>
      <c r="H22" s="45">
        <f t="shared" si="5"/>
        <v>3.7440013062160548E-4</v>
      </c>
      <c r="I22" s="62">
        <f t="shared" si="6"/>
        <v>19</v>
      </c>
      <c r="R22" s="50" t="str">
        <f t="shared" si="0"/>
        <v>ⅩⅦ．先天奇形，変形及び染色体異常</v>
      </c>
      <c r="S22" s="54">
        <v>45430920</v>
      </c>
      <c r="T22" s="54">
        <v>58315311</v>
      </c>
    </row>
    <row r="23" spans="2:20" ht="18.75" customHeight="1">
      <c r="B23" s="21" t="s">
        <v>24</v>
      </c>
      <c r="C23" s="22"/>
      <c r="D23" s="44">
        <f t="shared" si="1"/>
        <v>3588028427</v>
      </c>
      <c r="E23" s="45">
        <f t="shared" si="2"/>
        <v>2.2383094382029966E-2</v>
      </c>
      <c r="F23" s="60">
        <f t="shared" si="3"/>
        <v>11</v>
      </c>
      <c r="G23" s="44">
        <f t="shared" si="4"/>
        <v>2795127472</v>
      </c>
      <c r="H23" s="45">
        <f t="shared" si="5"/>
        <v>1.7945477314196916E-2</v>
      </c>
      <c r="I23" s="62">
        <f t="shared" si="6"/>
        <v>12</v>
      </c>
      <c r="R23" s="50" t="str">
        <f t="shared" si="0"/>
        <v>ⅩⅧ．症状，徴候及び異常臨床所見・異常検査所見で他に分類されないもの</v>
      </c>
      <c r="S23" s="54">
        <v>3588028427</v>
      </c>
      <c r="T23" s="54">
        <v>2795127472</v>
      </c>
    </row>
    <row r="24" spans="2:20" ht="18.75" customHeight="1">
      <c r="B24" s="21" t="s">
        <v>25</v>
      </c>
      <c r="C24" s="22"/>
      <c r="D24" s="44">
        <f t="shared" si="1"/>
        <v>17780278457</v>
      </c>
      <c r="E24" s="45">
        <f t="shared" si="2"/>
        <v>0.11091819893259869</v>
      </c>
      <c r="F24" s="60">
        <f t="shared" si="3"/>
        <v>4</v>
      </c>
      <c r="G24" s="44">
        <f t="shared" si="4"/>
        <v>2389762208</v>
      </c>
      <c r="H24" s="45">
        <f t="shared" si="5"/>
        <v>1.5342922252953025E-2</v>
      </c>
      <c r="I24" s="62">
        <f t="shared" si="6"/>
        <v>13</v>
      </c>
      <c r="R24" s="50" t="str">
        <f t="shared" si="0"/>
        <v>ⅩⅨ．損傷，中毒及びその他の外因の影響</v>
      </c>
      <c r="S24" s="54">
        <v>17780278457</v>
      </c>
      <c r="T24" s="54">
        <v>2389762208</v>
      </c>
    </row>
    <row r="25" spans="2:20" ht="18.75" customHeight="1">
      <c r="B25" s="21" t="s">
        <v>26</v>
      </c>
      <c r="C25" s="22"/>
      <c r="D25" s="44">
        <f t="shared" si="1"/>
        <v>1307424723</v>
      </c>
      <c r="E25" s="45">
        <f t="shared" si="2"/>
        <v>8.1560699887700157E-3</v>
      </c>
      <c r="F25" s="60">
        <f t="shared" si="3"/>
        <v>17</v>
      </c>
      <c r="G25" s="44">
        <f t="shared" si="4"/>
        <v>434065249</v>
      </c>
      <c r="H25" s="45">
        <f t="shared" si="5"/>
        <v>2.7868167576762079E-3</v>
      </c>
      <c r="I25" s="62">
        <f t="shared" si="6"/>
        <v>17</v>
      </c>
      <c r="R25" s="50" t="str">
        <f t="shared" si="0"/>
        <v>ⅩⅩⅠ．健康状態に影響を及ぼす要因及び保健サービスの利用</v>
      </c>
      <c r="S25" s="54">
        <v>1307424723</v>
      </c>
      <c r="T25" s="54">
        <v>434065249</v>
      </c>
    </row>
    <row r="26" spans="2:20" ht="18.75" customHeight="1">
      <c r="B26" s="21" t="s">
        <v>27</v>
      </c>
      <c r="C26" s="22"/>
      <c r="D26" s="44">
        <f t="shared" si="1"/>
        <v>1415262865</v>
      </c>
      <c r="E26" s="45">
        <f t="shared" si="2"/>
        <v>8.8287935637019234E-3</v>
      </c>
      <c r="F26" s="60">
        <f t="shared" si="3"/>
        <v>16</v>
      </c>
      <c r="G26" s="44">
        <f t="shared" si="4"/>
        <v>310156434</v>
      </c>
      <c r="H26" s="45">
        <f t="shared" si="5"/>
        <v>1.9912885211695324E-3</v>
      </c>
      <c r="I26" s="62">
        <f t="shared" si="6"/>
        <v>18</v>
      </c>
      <c r="R26" s="50" t="str">
        <f t="shared" si="0"/>
        <v>ⅩⅩⅡ．特殊目的用コード</v>
      </c>
      <c r="S26" s="54">
        <v>1415262865</v>
      </c>
      <c r="T26" s="54">
        <v>310156434</v>
      </c>
    </row>
    <row r="27" spans="2:20" ht="18.75" customHeight="1" thickBot="1">
      <c r="B27" s="25" t="s">
        <v>28</v>
      </c>
      <c r="C27" s="26"/>
      <c r="D27" s="44">
        <f t="shared" si="1"/>
        <v>8080496</v>
      </c>
      <c r="E27" s="45">
        <f t="shared" si="2"/>
        <v>5.0408325435938806E-5</v>
      </c>
      <c r="F27" s="60">
        <f t="shared" si="3"/>
        <v>20</v>
      </c>
      <c r="G27" s="44">
        <f t="shared" si="4"/>
        <v>24018552</v>
      </c>
      <c r="H27" s="45">
        <f t="shared" si="5"/>
        <v>1.5420562545129569E-4</v>
      </c>
      <c r="I27" s="62">
        <f t="shared" si="6"/>
        <v>20</v>
      </c>
      <c r="R27" s="50" t="str">
        <f t="shared" si="0"/>
        <v>分類外</v>
      </c>
      <c r="S27" s="54">
        <v>8080496</v>
      </c>
      <c r="T27" s="54">
        <v>24018552</v>
      </c>
    </row>
    <row r="28" spans="2:20" ht="18.75" customHeight="1" thickTop="1">
      <c r="B28" s="27" t="s">
        <v>29</v>
      </c>
      <c r="C28" s="28"/>
      <c r="D28" s="29">
        <f>S28</f>
        <v>160300821940</v>
      </c>
      <c r="E28" s="30"/>
      <c r="F28" s="31"/>
      <c r="G28" s="29">
        <f>T28</f>
        <v>155756652390</v>
      </c>
      <c r="H28" s="30"/>
      <c r="I28" s="32"/>
      <c r="R28" s="52" t="s">
        <v>130</v>
      </c>
      <c r="S28" s="53">
        <f>SUM(S6:S27)</f>
        <v>160300821940</v>
      </c>
      <c r="T28" s="53">
        <f>SUM(T6:T27)</f>
        <v>155756652390</v>
      </c>
    </row>
    <row r="29" spans="2:20" ht="13.5" customHeight="1">
      <c r="B29" s="33" t="s">
        <v>120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118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119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4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34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31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35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131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F27">
    <cfRule type="cellIs" dxfId="299" priority="1" stopIfTrue="1" operator="equal">
      <formula>0</formula>
    </cfRule>
    <cfRule type="expression" dxfId="298" priority="2" stopIfTrue="1">
      <formula>$F6&lt;=5</formula>
    </cfRule>
  </conditionalFormatting>
  <conditionalFormatting sqref="G6:I27">
    <cfRule type="cellIs" dxfId="297" priority="3" stopIfTrue="1" operator="equal">
      <formula>0</formula>
    </cfRule>
    <cfRule type="expression" dxfId="296" priority="4" stopIfTrue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83</vt:i4>
      </vt:variant>
    </vt:vector>
  </HeadingPairs>
  <TitlesOfParts>
    <vt:vector size="166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泉州医療圏!Print_Area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大阪市医療圏!Print_Area</vt:lpstr>
      <vt:lpstr>大正区!Print_Area</vt:lpstr>
      <vt:lpstr>大東市!Print_Area</vt:lpstr>
      <vt:lpstr>池田市!Print_Area</vt:lpstr>
      <vt:lpstr>中央区!Print_Area</vt:lpstr>
      <vt:lpstr>中河内医療圏!Print_Area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南河内医療圏!Print_Area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豊能医療圏!Print_Area</vt:lpstr>
      <vt:lpstr>豊能町!Print_Area</vt:lpstr>
      <vt:lpstr>北河内医療圏!Print_Area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2021-09-06T08:09:29Z</cp:lastPrinted>
  <dcterms:created xsi:type="dcterms:W3CDTF">2019-12-18T02:50:02Z</dcterms:created>
  <dcterms:modified xsi:type="dcterms:W3CDTF">2021-10-28T08:03:09Z</dcterms:modified>
  <cp:category/>
  <cp:contentStatus/>
  <dc:language/>
  <cp:version/>
</cp:coreProperties>
</file>