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102\分析作業用\■■分析係納品フォルダ\202110_大阪府後期高齢者医療広域連合_医療費分析他\07_納品物(清書)\営業渡し(10月度最終納品(案))\医療費分析(令和2年度)\"/>
    </mc:Choice>
  </mc:AlternateContent>
  <xr:revisionPtr revIDLastSave="0" documentId="13_ncr:1_{0B87ACE0-5CED-4010-8093-4BCB69695D6B}" xr6:coauthVersionLast="36" xr6:coauthVersionMax="36" xr10:uidLastSave="{00000000-0000-0000-0000-000000000000}"/>
  <bookViews>
    <workbookView xWindow="0" yWindow="0" windowWidth="28800" windowHeight="12135" tabRatio="869" xr2:uid="{00000000-000D-0000-FFFF-FFFF00000000}"/>
  </bookViews>
  <sheets>
    <sheet name="全体" sheetId="35" r:id="rId1"/>
    <sheet name="豊能医療圏" sheetId="48" r:id="rId2"/>
    <sheet name="三島医療圏" sheetId="49" r:id="rId3"/>
    <sheet name="北河内医療圏" sheetId="50" r:id="rId4"/>
    <sheet name="中河内医療圏" sheetId="51" r:id="rId5"/>
    <sheet name="南河内医療圏" sheetId="52" r:id="rId6"/>
    <sheet name="堺市医療圏" sheetId="53" r:id="rId7"/>
    <sheet name="泉州医療圏" sheetId="54" r:id="rId8"/>
    <sheet name="大阪市医療圏" sheetId="55" r:id="rId9"/>
    <sheet name="大阪市" sheetId="57" r:id="rId10"/>
    <sheet name="都島区" sheetId="58" r:id="rId11"/>
    <sheet name="福島区" sheetId="59" r:id="rId12"/>
    <sheet name="此花区" sheetId="60" r:id="rId13"/>
    <sheet name="西区" sheetId="61" r:id="rId14"/>
    <sheet name="港区" sheetId="62" r:id="rId15"/>
    <sheet name="大正区" sheetId="63" r:id="rId16"/>
    <sheet name="天王寺区" sheetId="64" r:id="rId17"/>
    <sheet name="浪速区" sheetId="65" r:id="rId18"/>
    <sheet name="西淀川区" sheetId="66" r:id="rId19"/>
    <sheet name="東淀川区" sheetId="67" r:id="rId20"/>
    <sheet name="東成区" sheetId="68" r:id="rId21"/>
    <sheet name="生野区" sheetId="69" r:id="rId22"/>
    <sheet name="旭区" sheetId="70" r:id="rId23"/>
    <sheet name="城東区" sheetId="71" r:id="rId24"/>
    <sheet name="阿倍野区" sheetId="72" r:id="rId25"/>
    <sheet name="住吉区" sheetId="73" r:id="rId26"/>
    <sheet name="東住吉区" sheetId="74" r:id="rId27"/>
    <sheet name="西成区" sheetId="75" r:id="rId28"/>
    <sheet name="淀川区" sheetId="76" r:id="rId29"/>
    <sheet name="鶴見区" sheetId="77" r:id="rId30"/>
    <sheet name="住之江区" sheetId="78" r:id="rId31"/>
    <sheet name="平野区" sheetId="79" r:id="rId32"/>
    <sheet name="北区" sheetId="80" r:id="rId33"/>
    <sheet name="中央区" sheetId="81" r:id="rId34"/>
    <sheet name="堺市" sheetId="56" r:id="rId35"/>
    <sheet name="堺市堺区" sheetId="82" r:id="rId36"/>
    <sheet name="堺市中区" sheetId="83" r:id="rId37"/>
    <sheet name="堺市東区" sheetId="84" r:id="rId38"/>
    <sheet name="堺市西区" sheetId="85" r:id="rId39"/>
    <sheet name="堺市南区" sheetId="86" r:id="rId40"/>
    <sheet name="堺市北区" sheetId="87" r:id="rId41"/>
    <sheet name="堺市美原区" sheetId="88" r:id="rId42"/>
    <sheet name="岸和田市" sheetId="89" r:id="rId43"/>
    <sheet name="豊中市" sheetId="90" r:id="rId44"/>
    <sheet name="池田市" sheetId="91" r:id="rId45"/>
    <sheet name="吹田市" sheetId="92" r:id="rId46"/>
    <sheet name="泉大津市" sheetId="93" r:id="rId47"/>
    <sheet name="高槻市" sheetId="94" r:id="rId48"/>
    <sheet name="貝塚市" sheetId="95" r:id="rId49"/>
    <sheet name="守口市" sheetId="96" r:id="rId50"/>
    <sheet name="枚方市" sheetId="97" r:id="rId51"/>
    <sheet name="茨木市" sheetId="98" r:id="rId52"/>
    <sheet name="八尾市" sheetId="99" r:id="rId53"/>
    <sheet name="泉佐野市" sheetId="100" r:id="rId54"/>
    <sheet name="富田林市" sheetId="101" r:id="rId55"/>
    <sheet name="寝屋川市" sheetId="102" r:id="rId56"/>
    <sheet name="河内長野市" sheetId="103" r:id="rId57"/>
    <sheet name="松原市" sheetId="104" r:id="rId58"/>
    <sheet name="大東市" sheetId="105" r:id="rId59"/>
    <sheet name="和泉市" sheetId="106" r:id="rId60"/>
    <sheet name="箕面市" sheetId="107" r:id="rId61"/>
    <sheet name="柏原市" sheetId="108" r:id="rId62"/>
    <sheet name="羽曳野市" sheetId="109" r:id="rId63"/>
    <sheet name="門真市" sheetId="110" r:id="rId64"/>
    <sheet name="摂津市" sheetId="111" r:id="rId65"/>
    <sheet name="高石市" sheetId="112" r:id="rId66"/>
    <sheet name="藤井寺市" sheetId="113" r:id="rId67"/>
    <sheet name="東大阪市" sheetId="114" r:id="rId68"/>
    <sheet name="泉南市" sheetId="115" r:id="rId69"/>
    <sheet name="四條畷市" sheetId="116" r:id="rId70"/>
    <sheet name="交野市" sheetId="117" r:id="rId71"/>
    <sheet name="大阪狭山市" sheetId="118" r:id="rId72"/>
    <sheet name="阪南市" sheetId="119" r:id="rId73"/>
    <sheet name="島本町" sheetId="120" r:id="rId74"/>
    <sheet name="豊能町" sheetId="121" r:id="rId75"/>
    <sheet name="能勢町" sheetId="122" r:id="rId76"/>
    <sheet name="忠岡町" sheetId="123" r:id="rId77"/>
    <sheet name="熊取町" sheetId="124" r:id="rId78"/>
    <sheet name="田尻町" sheetId="125" r:id="rId79"/>
    <sheet name="岬町" sheetId="126" r:id="rId80"/>
    <sheet name="太子町" sheetId="127" r:id="rId81"/>
    <sheet name="河南町" sheetId="128" r:id="rId82"/>
    <sheet name="千早赤阪村" sheetId="129" r:id="rId83"/>
  </sheets>
  <definedNames>
    <definedName name="_Order1" hidden="1">255</definedName>
    <definedName name="_xlnm.Print_Area" localSheetId="24">阿倍野区!$A$1:$O$40</definedName>
    <definedName name="_xlnm.Print_Area" localSheetId="22">旭区!$A$1:$O$40</definedName>
    <definedName name="_xlnm.Print_Area" localSheetId="51">茨木市!$A$1:$O$40</definedName>
    <definedName name="_xlnm.Print_Area" localSheetId="62">羽曳野市!$A$1:$O$40</definedName>
    <definedName name="_xlnm.Print_Area" localSheetId="56">河内長野市!$A$1:$O$40</definedName>
    <definedName name="_xlnm.Print_Area" localSheetId="81">河南町!$A$1:$O$40</definedName>
    <definedName name="_xlnm.Print_Area" localSheetId="48">貝塚市!$A$1:$O$40</definedName>
    <definedName name="_xlnm.Print_Area" localSheetId="42">岸和田市!$A$1:$O$40</definedName>
    <definedName name="_xlnm.Print_Area" localSheetId="77">熊取町!$A$1:$O$40</definedName>
    <definedName name="_xlnm.Print_Area" localSheetId="70">交野市!$A$1:$O$40</definedName>
    <definedName name="_xlnm.Print_Area" localSheetId="14">港区!$A$1:$O$40</definedName>
    <definedName name="_xlnm.Print_Area" localSheetId="65">高石市!$A$1:$O$40</definedName>
    <definedName name="_xlnm.Print_Area" localSheetId="47">高槻市!$A$1:$O$40</definedName>
    <definedName name="_xlnm.Print_Area" localSheetId="12">此花区!$A$1:$O$40</definedName>
    <definedName name="_xlnm.Print_Area" localSheetId="72">阪南市!$A$1:$O$40</definedName>
    <definedName name="_xlnm.Print_Area" localSheetId="34">堺市!$A$1:$O$40</definedName>
    <definedName name="_xlnm.Print_Area" localSheetId="6">堺市医療圏!$A$1:$O$40</definedName>
    <definedName name="_xlnm.Print_Area" localSheetId="35">堺市堺区!$A$1:$O$40</definedName>
    <definedName name="_xlnm.Print_Area" localSheetId="38">堺市西区!$A$1:$O$40</definedName>
    <definedName name="_xlnm.Print_Area" localSheetId="36">堺市中区!$A$1:$O$40</definedName>
    <definedName name="_xlnm.Print_Area" localSheetId="37">堺市東区!$A$1:$O$40</definedName>
    <definedName name="_xlnm.Print_Area" localSheetId="39">堺市南区!$A$1:$O$40</definedName>
    <definedName name="_xlnm.Print_Area" localSheetId="41">堺市美原区!$A$1:$O$40</definedName>
    <definedName name="_xlnm.Print_Area" localSheetId="40">堺市北区!$A$1:$O$40</definedName>
    <definedName name="_xlnm.Print_Area" localSheetId="2">三島医療圏!$A$1:$O$40</definedName>
    <definedName name="_xlnm.Print_Area" localSheetId="69">四條畷市!$A$1:$O$40</definedName>
    <definedName name="_xlnm.Print_Area" localSheetId="49">守口市!$A$1:$O$40</definedName>
    <definedName name="_xlnm.Print_Area" localSheetId="25">住吉区!$A$1:$O$40</definedName>
    <definedName name="_xlnm.Print_Area" localSheetId="30">住之江区!$A$1:$O$40</definedName>
    <definedName name="_xlnm.Print_Area" localSheetId="57">松原市!$A$1:$O$40</definedName>
    <definedName name="_xlnm.Print_Area" localSheetId="23">城東区!$A$1:$O$40</definedName>
    <definedName name="_xlnm.Print_Area" localSheetId="55">寝屋川市!$A$1:$O$40</definedName>
    <definedName name="_xlnm.Print_Area" localSheetId="45">吹田市!$A$1:$O$40</definedName>
    <definedName name="_xlnm.Print_Area" localSheetId="21">生野区!$A$1:$O$40</definedName>
    <definedName name="_xlnm.Print_Area" localSheetId="13">西区!$A$1:$O$40</definedName>
    <definedName name="_xlnm.Print_Area" localSheetId="27">西成区!$A$1:$O$40</definedName>
    <definedName name="_xlnm.Print_Area" localSheetId="18">西淀川区!$A$1:$O$40</definedName>
    <definedName name="_xlnm.Print_Area" localSheetId="64">摂津市!$A$1:$O$40</definedName>
    <definedName name="_xlnm.Print_Area" localSheetId="82">千早赤阪村!$A$1:$O$40</definedName>
    <definedName name="_xlnm.Print_Area" localSheetId="53">泉佐野市!$A$1:$O$40</definedName>
    <definedName name="_xlnm.Print_Area" localSheetId="7">泉州医療圏!$A$1:$O$40</definedName>
    <definedName name="_xlnm.Print_Area" localSheetId="46">泉大津市!$A$1:$O$40</definedName>
    <definedName name="_xlnm.Print_Area" localSheetId="68">泉南市!$A$1:$O$40</definedName>
    <definedName name="_xlnm.Print_Area" localSheetId="0">全体!$A$1:$O$153</definedName>
    <definedName name="_xlnm.Print_Area" localSheetId="80">太子町!$A$1:$O$40</definedName>
    <definedName name="_xlnm.Print_Area" localSheetId="71">大阪狭山市!$A$1:$O$40</definedName>
    <definedName name="_xlnm.Print_Area" localSheetId="9">大阪市!$A$1:$O$40</definedName>
    <definedName name="_xlnm.Print_Area" localSheetId="8">大阪市医療圏!$A$1:$O$40</definedName>
    <definedName name="_xlnm.Print_Area" localSheetId="15">大正区!$A$1:$O$40</definedName>
    <definedName name="_xlnm.Print_Area" localSheetId="58">大東市!$A$1:$O$40</definedName>
    <definedName name="_xlnm.Print_Area" localSheetId="44">池田市!$A$1:$O$40</definedName>
    <definedName name="_xlnm.Print_Area" localSheetId="33">中央区!$A$1:$O$40</definedName>
    <definedName name="_xlnm.Print_Area" localSheetId="4">中河内医療圏!$A$1:$O$40</definedName>
    <definedName name="_xlnm.Print_Area" localSheetId="76">忠岡町!$A$1:$O$40</definedName>
    <definedName name="_xlnm.Print_Area" localSheetId="29">鶴見区!$A$1:$O$40</definedName>
    <definedName name="_xlnm.Print_Area" localSheetId="16">天王寺区!$A$1:$O$40</definedName>
    <definedName name="_xlnm.Print_Area" localSheetId="78">田尻町!$A$1:$O$40</definedName>
    <definedName name="_xlnm.Print_Area" localSheetId="10">都島区!$A$1:$O$40</definedName>
    <definedName name="_xlnm.Print_Area" localSheetId="73">島本町!$A$1:$O$40</definedName>
    <definedName name="_xlnm.Print_Area" localSheetId="26">東住吉区!$A$1:$O$40</definedName>
    <definedName name="_xlnm.Print_Area" localSheetId="20">東成区!$A$1:$O$40</definedName>
    <definedName name="_xlnm.Print_Area" localSheetId="67">東大阪市!$A$1:$O$40</definedName>
    <definedName name="_xlnm.Print_Area" localSheetId="19">東淀川区!$A$1:$O$40</definedName>
    <definedName name="_xlnm.Print_Area" localSheetId="66">藤井寺市!$A$1:$O$40</definedName>
    <definedName name="_xlnm.Print_Area" localSheetId="5">南河内医療圏!$A$1:$O$40</definedName>
    <definedName name="_xlnm.Print_Area" localSheetId="75">能勢町!$A$1:$O$40</definedName>
    <definedName name="_xlnm.Print_Area" localSheetId="61">柏原市!$A$1:$O$40</definedName>
    <definedName name="_xlnm.Print_Area" localSheetId="52">八尾市!$A$1:$O$40</definedName>
    <definedName name="_xlnm.Print_Area" localSheetId="54">富田林市!$A$1:$O$40</definedName>
    <definedName name="_xlnm.Print_Area" localSheetId="11">福島区!$A$1:$O$40</definedName>
    <definedName name="_xlnm.Print_Area" localSheetId="31">平野区!$A$1:$O$40</definedName>
    <definedName name="_xlnm.Print_Area" localSheetId="43">豊中市!$A$1:$O$40</definedName>
    <definedName name="_xlnm.Print_Area" localSheetId="1">豊能医療圏!$A$1:$O$40</definedName>
    <definedName name="_xlnm.Print_Area" localSheetId="74">豊能町!$A$1:$O$40</definedName>
    <definedName name="_xlnm.Print_Area" localSheetId="3">北河内医療圏!$A$1:$O$40</definedName>
    <definedName name="_xlnm.Print_Area" localSheetId="32">北区!$A$1:$O$40</definedName>
    <definedName name="_xlnm.Print_Area" localSheetId="50">枚方市!$A$1:$O$40</definedName>
    <definedName name="_xlnm.Print_Area" localSheetId="60">箕面市!$A$1:$O$40</definedName>
    <definedName name="_xlnm.Print_Area" localSheetId="79">岬町!$A$1:$O$40</definedName>
    <definedName name="_xlnm.Print_Area" localSheetId="63">門真市!$A$1:$O$40</definedName>
    <definedName name="_xlnm.Print_Area" localSheetId="28">淀川区!$A$1:$O$40</definedName>
    <definedName name="_xlnm.Print_Area" localSheetId="17">浪速区!$A$1:$O$40</definedName>
    <definedName name="_xlnm.Print_Area" localSheetId="59">和泉市!$A$1:$O$40</definedName>
  </definedNames>
  <calcPr calcId="191029"/>
</workbook>
</file>

<file path=xl/calcChain.xml><?xml version="1.0" encoding="utf-8"?>
<calcChain xmlns="http://schemas.openxmlformats.org/spreadsheetml/2006/main">
  <c r="J13" i="56" l="1"/>
  <c r="J17" i="56"/>
  <c r="F29" i="93" l="1"/>
  <c r="F28" i="93"/>
  <c r="F27" i="93"/>
  <c r="F26" i="93"/>
  <c r="F25" i="93"/>
  <c r="F24" i="93"/>
  <c r="F22" i="93"/>
  <c r="F21" i="93"/>
  <c r="F20" i="93"/>
  <c r="F19" i="93"/>
  <c r="F18" i="93"/>
  <c r="F17" i="93"/>
  <c r="F16" i="93"/>
  <c r="F15" i="93"/>
  <c r="F14" i="93"/>
  <c r="F13" i="93"/>
  <c r="F12" i="93"/>
  <c r="F11" i="93"/>
  <c r="F10" i="93"/>
  <c r="F9" i="93"/>
  <c r="L29" i="90"/>
  <c r="L28" i="90"/>
  <c r="L27" i="90"/>
  <c r="L26" i="90"/>
  <c r="L25" i="90"/>
  <c r="L24" i="90"/>
  <c r="L23" i="90"/>
  <c r="L22" i="90"/>
  <c r="L21" i="90"/>
  <c r="L20" i="90"/>
  <c r="L19" i="90"/>
  <c r="L18" i="90"/>
  <c r="L17" i="90"/>
  <c r="L16" i="90"/>
  <c r="L15" i="90"/>
  <c r="L14" i="90"/>
  <c r="L13" i="90"/>
  <c r="L12" i="90"/>
  <c r="L11" i="90"/>
  <c r="L10" i="90"/>
  <c r="L9" i="90"/>
  <c r="J29" i="90"/>
  <c r="J28" i="90"/>
  <c r="J27" i="90"/>
  <c r="J26" i="90"/>
  <c r="J25" i="90"/>
  <c r="J24" i="90"/>
  <c r="J23" i="90"/>
  <c r="J22" i="90"/>
  <c r="J21" i="90"/>
  <c r="J20" i="90"/>
  <c r="J19" i="90"/>
  <c r="J18" i="90"/>
  <c r="J17" i="90"/>
  <c r="J16" i="90"/>
  <c r="J15" i="90"/>
  <c r="J14" i="90"/>
  <c r="J13" i="90"/>
  <c r="J12" i="90"/>
  <c r="J11" i="90"/>
  <c r="J10" i="90"/>
  <c r="J9" i="90"/>
  <c r="H29" i="90"/>
  <c r="H28" i="90"/>
  <c r="H27" i="90"/>
  <c r="H26" i="90"/>
  <c r="H25" i="90"/>
  <c r="H24" i="90"/>
  <c r="H23" i="90"/>
  <c r="H22" i="90"/>
  <c r="H21" i="90"/>
  <c r="H20" i="90"/>
  <c r="H19" i="90"/>
  <c r="H18" i="90"/>
  <c r="H17" i="90"/>
  <c r="H16" i="90"/>
  <c r="H15" i="90"/>
  <c r="H14" i="90"/>
  <c r="H13" i="90"/>
  <c r="H12" i="90"/>
  <c r="H11" i="90"/>
  <c r="H10" i="90"/>
  <c r="H9" i="90"/>
  <c r="F29" i="90"/>
  <c r="F28" i="90"/>
  <c r="F27" i="90"/>
  <c r="F26" i="90"/>
  <c r="F25" i="90"/>
  <c r="F24" i="90"/>
  <c r="F23" i="90"/>
  <c r="F22" i="90"/>
  <c r="F21" i="90"/>
  <c r="F20" i="90"/>
  <c r="F19" i="90"/>
  <c r="F18" i="90"/>
  <c r="F17" i="90"/>
  <c r="F16" i="90"/>
  <c r="F15" i="90"/>
  <c r="F14" i="90"/>
  <c r="F13" i="90"/>
  <c r="F12" i="90"/>
  <c r="F11" i="90"/>
  <c r="F10" i="90"/>
  <c r="F9" i="90"/>
  <c r="F29" i="80" l="1"/>
  <c r="F28" i="80"/>
  <c r="F27" i="80"/>
  <c r="F26" i="80"/>
  <c r="F25" i="80"/>
  <c r="F24" i="80"/>
  <c r="F23" i="80"/>
  <c r="F22" i="80"/>
  <c r="F21" i="80"/>
  <c r="F20" i="80"/>
  <c r="F19" i="80"/>
  <c r="F18" i="80"/>
  <c r="F17" i="80"/>
  <c r="F16" i="80"/>
  <c r="F15" i="80"/>
  <c r="F14" i="80"/>
  <c r="F13" i="80"/>
  <c r="F12" i="80"/>
  <c r="F11" i="80"/>
  <c r="F10" i="80"/>
  <c r="F9" i="80"/>
  <c r="H20" i="64"/>
  <c r="K30" i="81" l="1"/>
  <c r="K30" i="56"/>
  <c r="K30" i="82"/>
  <c r="K30" i="83"/>
  <c r="K30" i="84"/>
  <c r="K30" i="85"/>
  <c r="K30" i="86"/>
  <c r="K30" i="87"/>
  <c r="K30" i="88"/>
  <c r="K30" i="89"/>
  <c r="K30" i="90"/>
  <c r="K30" i="91"/>
  <c r="K30" i="92"/>
  <c r="K30" i="93"/>
  <c r="K30" i="94"/>
  <c r="K30" i="95"/>
  <c r="K30" i="96"/>
  <c r="K30" i="97"/>
  <c r="K30" i="98"/>
  <c r="K30" i="99"/>
  <c r="K30" i="100"/>
  <c r="K30" i="101"/>
  <c r="K30" i="102"/>
  <c r="K30" i="103"/>
  <c r="K30" i="104"/>
  <c r="K30" i="105"/>
  <c r="K30" i="106"/>
  <c r="K30" i="107"/>
  <c r="K30" i="108"/>
  <c r="K30" i="109"/>
  <c r="K30" i="110"/>
  <c r="K30" i="111"/>
  <c r="K30" i="112"/>
  <c r="K30" i="113"/>
  <c r="K30" i="114"/>
  <c r="K30" i="115"/>
  <c r="K30" i="116"/>
  <c r="K30" i="117"/>
  <c r="K30" i="118"/>
  <c r="K30" i="119"/>
  <c r="K30" i="120"/>
  <c r="K30" i="121"/>
  <c r="K30" i="122"/>
  <c r="K30" i="123"/>
  <c r="K30" i="124"/>
  <c r="K30" i="125"/>
  <c r="K30" i="126"/>
  <c r="K30" i="127"/>
  <c r="K30" i="128"/>
  <c r="K30" i="129"/>
  <c r="K30" i="80"/>
  <c r="K29" i="81"/>
  <c r="K28" i="81"/>
  <c r="K27" i="81"/>
  <c r="K26" i="81"/>
  <c r="K25" i="81"/>
  <c r="K24" i="81"/>
  <c r="K23" i="81"/>
  <c r="K22" i="81"/>
  <c r="K21" i="81"/>
  <c r="K20" i="81"/>
  <c r="K19" i="81"/>
  <c r="K18" i="81"/>
  <c r="K17" i="81"/>
  <c r="K16" i="81"/>
  <c r="K15" i="81"/>
  <c r="K14" i="81"/>
  <c r="K13" i="81"/>
  <c r="K12" i="81"/>
  <c r="K11" i="81"/>
  <c r="K10" i="81"/>
  <c r="K9" i="81"/>
  <c r="K8" i="81"/>
  <c r="K29" i="56"/>
  <c r="K28" i="56"/>
  <c r="K27" i="56"/>
  <c r="K26" i="56"/>
  <c r="K25" i="56"/>
  <c r="K24" i="56"/>
  <c r="K23" i="56"/>
  <c r="K22" i="56"/>
  <c r="K21" i="56"/>
  <c r="K20" i="56"/>
  <c r="K19" i="56"/>
  <c r="K18" i="56"/>
  <c r="K17" i="56"/>
  <c r="K16" i="56"/>
  <c r="K15" i="56"/>
  <c r="K14" i="56"/>
  <c r="K13" i="56"/>
  <c r="K12" i="56"/>
  <c r="K11" i="56"/>
  <c r="K10" i="56"/>
  <c r="K9" i="56"/>
  <c r="K8" i="56"/>
  <c r="K29" i="82"/>
  <c r="K28" i="82"/>
  <c r="K27" i="82"/>
  <c r="K26" i="82"/>
  <c r="K25" i="82"/>
  <c r="K24" i="82"/>
  <c r="K23" i="82"/>
  <c r="K22" i="82"/>
  <c r="K21" i="82"/>
  <c r="K20" i="82"/>
  <c r="K19" i="82"/>
  <c r="K18" i="82"/>
  <c r="K17" i="82"/>
  <c r="K16" i="82"/>
  <c r="K15" i="82"/>
  <c r="K14" i="82"/>
  <c r="K13" i="82"/>
  <c r="K12" i="82"/>
  <c r="K11" i="82"/>
  <c r="K10" i="82"/>
  <c r="K9" i="82"/>
  <c r="K8" i="82"/>
  <c r="K29" i="83"/>
  <c r="K28" i="83"/>
  <c r="K27" i="83"/>
  <c r="K26" i="83"/>
  <c r="K25" i="83"/>
  <c r="K24" i="83"/>
  <c r="K23" i="83"/>
  <c r="K22" i="83"/>
  <c r="K21" i="83"/>
  <c r="K20" i="83"/>
  <c r="K19" i="83"/>
  <c r="K18" i="83"/>
  <c r="K17" i="83"/>
  <c r="K16" i="83"/>
  <c r="K15" i="83"/>
  <c r="K14" i="83"/>
  <c r="K13" i="83"/>
  <c r="K12" i="83"/>
  <c r="K11" i="83"/>
  <c r="K10" i="83"/>
  <c r="K9" i="83"/>
  <c r="K8" i="83"/>
  <c r="K29" i="84"/>
  <c r="K28" i="84"/>
  <c r="K27" i="84"/>
  <c r="K26" i="84"/>
  <c r="K25" i="84"/>
  <c r="K24" i="84"/>
  <c r="K23" i="84"/>
  <c r="K22" i="84"/>
  <c r="K21" i="84"/>
  <c r="K20" i="84"/>
  <c r="K19" i="84"/>
  <c r="K18" i="84"/>
  <c r="K17" i="84"/>
  <c r="K16" i="84"/>
  <c r="K15" i="84"/>
  <c r="K14" i="84"/>
  <c r="K13" i="84"/>
  <c r="K12" i="84"/>
  <c r="K11" i="84"/>
  <c r="K10" i="84"/>
  <c r="K9" i="84"/>
  <c r="K8" i="84"/>
  <c r="K29" i="85"/>
  <c r="K28" i="85"/>
  <c r="K27" i="85"/>
  <c r="K26" i="85"/>
  <c r="K25" i="85"/>
  <c r="K24" i="85"/>
  <c r="K23" i="85"/>
  <c r="K22" i="85"/>
  <c r="K21" i="85"/>
  <c r="K20" i="85"/>
  <c r="K19" i="85"/>
  <c r="K18" i="85"/>
  <c r="K17" i="85"/>
  <c r="K16" i="85"/>
  <c r="K15" i="85"/>
  <c r="K14" i="85"/>
  <c r="K13" i="85"/>
  <c r="K12" i="85"/>
  <c r="K11" i="85"/>
  <c r="K10" i="85"/>
  <c r="K9" i="85"/>
  <c r="K8" i="85"/>
  <c r="K29" i="86"/>
  <c r="K28" i="86"/>
  <c r="K27" i="86"/>
  <c r="K26" i="86"/>
  <c r="K25" i="86"/>
  <c r="K24" i="86"/>
  <c r="K23" i="86"/>
  <c r="K22" i="86"/>
  <c r="K21" i="86"/>
  <c r="K20" i="86"/>
  <c r="K19" i="86"/>
  <c r="K18" i="86"/>
  <c r="K17" i="86"/>
  <c r="K16" i="86"/>
  <c r="K15" i="86"/>
  <c r="K14" i="86"/>
  <c r="K13" i="86"/>
  <c r="K12" i="86"/>
  <c r="K11" i="86"/>
  <c r="K10" i="86"/>
  <c r="K9" i="86"/>
  <c r="K8" i="86"/>
  <c r="K29" i="87"/>
  <c r="K28" i="87"/>
  <c r="K27" i="87"/>
  <c r="K26" i="87"/>
  <c r="K25" i="87"/>
  <c r="K24" i="87"/>
  <c r="K23" i="87"/>
  <c r="K22" i="87"/>
  <c r="K21" i="87"/>
  <c r="K20" i="87"/>
  <c r="K19" i="87"/>
  <c r="K18" i="87"/>
  <c r="K17" i="87"/>
  <c r="K16" i="87"/>
  <c r="K15" i="87"/>
  <c r="K14" i="87"/>
  <c r="K13" i="87"/>
  <c r="K12" i="87"/>
  <c r="K11" i="87"/>
  <c r="K10" i="87"/>
  <c r="K9" i="87"/>
  <c r="K8" i="87"/>
  <c r="K29" i="88"/>
  <c r="K28" i="88"/>
  <c r="K27" i="88"/>
  <c r="K26" i="88"/>
  <c r="K25" i="88"/>
  <c r="K24" i="88"/>
  <c r="K23" i="88"/>
  <c r="K22" i="88"/>
  <c r="K21" i="88"/>
  <c r="K20" i="88"/>
  <c r="K19" i="88"/>
  <c r="K18" i="88"/>
  <c r="K17" i="88"/>
  <c r="K16" i="88"/>
  <c r="K15" i="88"/>
  <c r="K14" i="88"/>
  <c r="K13" i="88"/>
  <c r="K12" i="88"/>
  <c r="K11" i="88"/>
  <c r="K10" i="88"/>
  <c r="K9" i="88"/>
  <c r="K8" i="88"/>
  <c r="K29" i="89"/>
  <c r="K28" i="89"/>
  <c r="K27" i="89"/>
  <c r="K26" i="89"/>
  <c r="K25" i="89"/>
  <c r="K24" i="89"/>
  <c r="K23" i="89"/>
  <c r="K22" i="89"/>
  <c r="K21" i="89"/>
  <c r="K20" i="89"/>
  <c r="K19" i="89"/>
  <c r="K18" i="89"/>
  <c r="K17" i="89"/>
  <c r="K16" i="89"/>
  <c r="K15" i="89"/>
  <c r="K14" i="89"/>
  <c r="K13" i="89"/>
  <c r="K12" i="89"/>
  <c r="K11" i="89"/>
  <c r="K10" i="89"/>
  <c r="K9" i="89"/>
  <c r="K8" i="89"/>
  <c r="K29" i="90"/>
  <c r="K28" i="90"/>
  <c r="K27" i="90"/>
  <c r="K26" i="90"/>
  <c r="K25" i="90"/>
  <c r="K24" i="90"/>
  <c r="K23" i="90"/>
  <c r="K22" i="90"/>
  <c r="K21" i="90"/>
  <c r="K20" i="90"/>
  <c r="K19" i="90"/>
  <c r="K18" i="90"/>
  <c r="K17" i="90"/>
  <c r="K16" i="90"/>
  <c r="K15" i="90"/>
  <c r="K14" i="90"/>
  <c r="K13" i="90"/>
  <c r="K12" i="90"/>
  <c r="K11" i="90"/>
  <c r="K10" i="90"/>
  <c r="K9" i="90"/>
  <c r="K8" i="90"/>
  <c r="K29" i="91"/>
  <c r="K28" i="91"/>
  <c r="K27" i="91"/>
  <c r="K26" i="91"/>
  <c r="K25" i="91"/>
  <c r="K24" i="91"/>
  <c r="K23" i="91"/>
  <c r="K22" i="91"/>
  <c r="K21" i="91"/>
  <c r="K20" i="91"/>
  <c r="K19" i="91"/>
  <c r="K18" i="91"/>
  <c r="K17" i="91"/>
  <c r="K16" i="91"/>
  <c r="K15" i="91"/>
  <c r="K14" i="91"/>
  <c r="K13" i="91"/>
  <c r="K12" i="91"/>
  <c r="K11" i="91"/>
  <c r="K10" i="91"/>
  <c r="K9" i="91"/>
  <c r="K8" i="91"/>
  <c r="K29" i="92"/>
  <c r="K28" i="92"/>
  <c r="K27" i="92"/>
  <c r="K26" i="92"/>
  <c r="K25" i="92"/>
  <c r="K24" i="92"/>
  <c r="K23" i="92"/>
  <c r="K22" i="92"/>
  <c r="K21" i="92"/>
  <c r="K20" i="92"/>
  <c r="K19" i="92"/>
  <c r="K18" i="92"/>
  <c r="K17" i="92"/>
  <c r="K16" i="92"/>
  <c r="K15" i="92"/>
  <c r="K14" i="92"/>
  <c r="K13" i="92"/>
  <c r="K12" i="92"/>
  <c r="K11" i="92"/>
  <c r="K10" i="92"/>
  <c r="K9" i="92"/>
  <c r="K8" i="92"/>
  <c r="K29" i="93"/>
  <c r="K28" i="93"/>
  <c r="K27" i="93"/>
  <c r="K26" i="93"/>
  <c r="K25" i="93"/>
  <c r="K24" i="93"/>
  <c r="K23" i="93"/>
  <c r="K22" i="93"/>
  <c r="K21" i="93"/>
  <c r="K20" i="93"/>
  <c r="K19" i="93"/>
  <c r="K18" i="93"/>
  <c r="K17" i="93"/>
  <c r="K16" i="93"/>
  <c r="K15" i="93"/>
  <c r="K14" i="93"/>
  <c r="K13" i="93"/>
  <c r="K12" i="93"/>
  <c r="K11" i="93"/>
  <c r="K10" i="93"/>
  <c r="K9" i="93"/>
  <c r="K8" i="93"/>
  <c r="K29" i="94"/>
  <c r="K28" i="94"/>
  <c r="K27" i="94"/>
  <c r="K26" i="94"/>
  <c r="K25" i="94"/>
  <c r="K24" i="94"/>
  <c r="K23" i="94"/>
  <c r="K22" i="94"/>
  <c r="K21" i="94"/>
  <c r="K20" i="94"/>
  <c r="K19" i="94"/>
  <c r="K18" i="94"/>
  <c r="K17" i="94"/>
  <c r="K16" i="94"/>
  <c r="K15" i="94"/>
  <c r="K14" i="94"/>
  <c r="K13" i="94"/>
  <c r="K12" i="94"/>
  <c r="K11" i="94"/>
  <c r="K10" i="94"/>
  <c r="K9" i="94"/>
  <c r="K8" i="94"/>
  <c r="K29" i="95"/>
  <c r="K28" i="95"/>
  <c r="K27" i="95"/>
  <c r="K26" i="95"/>
  <c r="K25" i="95"/>
  <c r="K24" i="95"/>
  <c r="K23" i="95"/>
  <c r="K22" i="95"/>
  <c r="K21" i="95"/>
  <c r="K20" i="95"/>
  <c r="K19" i="95"/>
  <c r="K18" i="95"/>
  <c r="K17" i="95"/>
  <c r="K16" i="95"/>
  <c r="K15" i="95"/>
  <c r="K14" i="95"/>
  <c r="K13" i="95"/>
  <c r="K12" i="95"/>
  <c r="K11" i="95"/>
  <c r="K10" i="95"/>
  <c r="K9" i="95"/>
  <c r="K8" i="95"/>
  <c r="K29" i="96"/>
  <c r="K28" i="96"/>
  <c r="K27" i="96"/>
  <c r="K26" i="96"/>
  <c r="K25" i="96"/>
  <c r="K24" i="96"/>
  <c r="K23" i="96"/>
  <c r="K22" i="96"/>
  <c r="K21" i="96"/>
  <c r="K20" i="96"/>
  <c r="K19" i="96"/>
  <c r="K18" i="96"/>
  <c r="K17" i="96"/>
  <c r="K16" i="96"/>
  <c r="K15" i="96"/>
  <c r="K14" i="96"/>
  <c r="K13" i="96"/>
  <c r="K12" i="96"/>
  <c r="K11" i="96"/>
  <c r="K10" i="96"/>
  <c r="K9" i="96"/>
  <c r="K8" i="96"/>
  <c r="K29" i="97"/>
  <c r="K28" i="97"/>
  <c r="K27" i="97"/>
  <c r="K26" i="97"/>
  <c r="K25" i="97"/>
  <c r="K24" i="97"/>
  <c r="K23" i="97"/>
  <c r="K22" i="97"/>
  <c r="K21" i="97"/>
  <c r="K20" i="97"/>
  <c r="K19" i="97"/>
  <c r="K18" i="97"/>
  <c r="K17" i="97"/>
  <c r="K16" i="97"/>
  <c r="K15" i="97"/>
  <c r="K14" i="97"/>
  <c r="K13" i="97"/>
  <c r="K12" i="97"/>
  <c r="K11" i="97"/>
  <c r="K10" i="97"/>
  <c r="K9" i="97"/>
  <c r="K8" i="97"/>
  <c r="K29" i="98"/>
  <c r="K28" i="98"/>
  <c r="K27" i="98"/>
  <c r="K26" i="98"/>
  <c r="K25" i="98"/>
  <c r="K24" i="98"/>
  <c r="K23" i="98"/>
  <c r="K22" i="98"/>
  <c r="K21" i="98"/>
  <c r="K20" i="98"/>
  <c r="K19" i="98"/>
  <c r="K18" i="98"/>
  <c r="K17" i="98"/>
  <c r="K16" i="98"/>
  <c r="K15" i="98"/>
  <c r="K14" i="98"/>
  <c r="K13" i="98"/>
  <c r="K12" i="98"/>
  <c r="K11" i="98"/>
  <c r="K10" i="98"/>
  <c r="K9" i="98"/>
  <c r="K8" i="98"/>
  <c r="K29" i="99"/>
  <c r="K28" i="99"/>
  <c r="K27" i="99"/>
  <c r="K26" i="99"/>
  <c r="K25" i="99"/>
  <c r="K24" i="99"/>
  <c r="K23" i="99"/>
  <c r="K22" i="99"/>
  <c r="K21" i="99"/>
  <c r="K20" i="99"/>
  <c r="K19" i="99"/>
  <c r="K18" i="99"/>
  <c r="K17" i="99"/>
  <c r="K16" i="99"/>
  <c r="K15" i="99"/>
  <c r="K14" i="99"/>
  <c r="K13" i="99"/>
  <c r="K12" i="99"/>
  <c r="K11" i="99"/>
  <c r="K10" i="99"/>
  <c r="K9" i="99"/>
  <c r="K8" i="99"/>
  <c r="K29" i="100"/>
  <c r="K28" i="100"/>
  <c r="K27" i="100"/>
  <c r="K26" i="100"/>
  <c r="K25" i="100"/>
  <c r="K24" i="100"/>
  <c r="K23" i="100"/>
  <c r="K22" i="100"/>
  <c r="K21" i="100"/>
  <c r="K20" i="100"/>
  <c r="K19" i="100"/>
  <c r="K18" i="100"/>
  <c r="K17" i="100"/>
  <c r="K16" i="100"/>
  <c r="K15" i="100"/>
  <c r="K14" i="100"/>
  <c r="K13" i="100"/>
  <c r="K12" i="100"/>
  <c r="K11" i="100"/>
  <c r="K10" i="100"/>
  <c r="K9" i="100"/>
  <c r="K8" i="100"/>
  <c r="K29" i="101"/>
  <c r="K28" i="101"/>
  <c r="K27" i="101"/>
  <c r="K26" i="101"/>
  <c r="K25" i="101"/>
  <c r="K24" i="101"/>
  <c r="K23" i="101"/>
  <c r="K22" i="101"/>
  <c r="K21" i="101"/>
  <c r="K20" i="101"/>
  <c r="K19" i="101"/>
  <c r="K18" i="101"/>
  <c r="K17" i="101"/>
  <c r="K16" i="101"/>
  <c r="K15" i="101"/>
  <c r="K14" i="101"/>
  <c r="K13" i="101"/>
  <c r="K12" i="101"/>
  <c r="K11" i="101"/>
  <c r="K10" i="101"/>
  <c r="K9" i="101"/>
  <c r="K8" i="101"/>
  <c r="K29" i="102"/>
  <c r="K28" i="102"/>
  <c r="K27" i="102"/>
  <c r="K26" i="102"/>
  <c r="K25" i="102"/>
  <c r="K24" i="102"/>
  <c r="K23" i="102"/>
  <c r="K22" i="102"/>
  <c r="K21" i="102"/>
  <c r="K20" i="102"/>
  <c r="K19" i="102"/>
  <c r="K18" i="102"/>
  <c r="K17" i="102"/>
  <c r="K16" i="102"/>
  <c r="K15" i="102"/>
  <c r="K14" i="102"/>
  <c r="K13" i="102"/>
  <c r="K12" i="102"/>
  <c r="K11" i="102"/>
  <c r="K10" i="102"/>
  <c r="K9" i="102"/>
  <c r="K8" i="102"/>
  <c r="K29" i="103"/>
  <c r="K28" i="103"/>
  <c r="K27" i="103"/>
  <c r="K26" i="103"/>
  <c r="K25" i="103"/>
  <c r="K24" i="103"/>
  <c r="K23" i="103"/>
  <c r="K22" i="103"/>
  <c r="K21" i="103"/>
  <c r="K20" i="103"/>
  <c r="K19" i="103"/>
  <c r="K18" i="103"/>
  <c r="K17" i="103"/>
  <c r="K16" i="103"/>
  <c r="K15" i="103"/>
  <c r="K14" i="103"/>
  <c r="K13" i="103"/>
  <c r="K12" i="103"/>
  <c r="K11" i="103"/>
  <c r="K10" i="103"/>
  <c r="K9" i="103"/>
  <c r="K8" i="103"/>
  <c r="K29" i="104"/>
  <c r="K28" i="104"/>
  <c r="K27" i="104"/>
  <c r="K26" i="104"/>
  <c r="K25" i="104"/>
  <c r="K24" i="104"/>
  <c r="K23" i="104"/>
  <c r="K22" i="104"/>
  <c r="K21" i="104"/>
  <c r="K20" i="104"/>
  <c r="K19" i="104"/>
  <c r="K18" i="104"/>
  <c r="K17" i="104"/>
  <c r="K16" i="104"/>
  <c r="K15" i="104"/>
  <c r="K14" i="104"/>
  <c r="K13" i="104"/>
  <c r="K12" i="104"/>
  <c r="K11" i="104"/>
  <c r="K10" i="104"/>
  <c r="K9" i="104"/>
  <c r="K8" i="104"/>
  <c r="K29" i="105"/>
  <c r="K28" i="105"/>
  <c r="K27" i="105"/>
  <c r="K26" i="105"/>
  <c r="K25" i="105"/>
  <c r="K24" i="105"/>
  <c r="K23" i="105"/>
  <c r="K22" i="105"/>
  <c r="K21" i="105"/>
  <c r="K20" i="105"/>
  <c r="K19" i="105"/>
  <c r="K18" i="105"/>
  <c r="K17" i="105"/>
  <c r="K16" i="105"/>
  <c r="K15" i="105"/>
  <c r="K14" i="105"/>
  <c r="K13" i="105"/>
  <c r="K12" i="105"/>
  <c r="K11" i="105"/>
  <c r="K10" i="105"/>
  <c r="K9" i="105"/>
  <c r="K8" i="105"/>
  <c r="K29" i="106"/>
  <c r="K28" i="106"/>
  <c r="K27" i="106"/>
  <c r="K26" i="106"/>
  <c r="K25" i="106"/>
  <c r="K24" i="106"/>
  <c r="K23" i="106"/>
  <c r="K22" i="106"/>
  <c r="K21" i="106"/>
  <c r="K20" i="106"/>
  <c r="K19" i="106"/>
  <c r="K18" i="106"/>
  <c r="K17" i="106"/>
  <c r="K16" i="106"/>
  <c r="K15" i="106"/>
  <c r="K14" i="106"/>
  <c r="K13" i="106"/>
  <c r="K12" i="106"/>
  <c r="K11" i="106"/>
  <c r="K10" i="106"/>
  <c r="K9" i="106"/>
  <c r="K8" i="106"/>
  <c r="K29" i="107"/>
  <c r="K28" i="107"/>
  <c r="K27" i="107"/>
  <c r="K26" i="107"/>
  <c r="K25" i="107"/>
  <c r="K24" i="107"/>
  <c r="K23" i="107"/>
  <c r="K22" i="107"/>
  <c r="K21" i="107"/>
  <c r="K20" i="107"/>
  <c r="K19" i="107"/>
  <c r="K18" i="107"/>
  <c r="K17" i="107"/>
  <c r="K16" i="107"/>
  <c r="K15" i="107"/>
  <c r="K14" i="107"/>
  <c r="K13" i="107"/>
  <c r="K12" i="107"/>
  <c r="K11" i="107"/>
  <c r="K10" i="107"/>
  <c r="K9" i="107"/>
  <c r="K8" i="107"/>
  <c r="K29" i="108"/>
  <c r="K28" i="108"/>
  <c r="K27" i="108"/>
  <c r="K26" i="108"/>
  <c r="K25" i="108"/>
  <c r="K24" i="108"/>
  <c r="K23" i="108"/>
  <c r="K22" i="108"/>
  <c r="K21" i="108"/>
  <c r="K20" i="108"/>
  <c r="K19" i="108"/>
  <c r="K18" i="108"/>
  <c r="K17" i="108"/>
  <c r="K16" i="108"/>
  <c r="K15" i="108"/>
  <c r="K14" i="108"/>
  <c r="K13" i="108"/>
  <c r="K12" i="108"/>
  <c r="K11" i="108"/>
  <c r="K10" i="108"/>
  <c r="K9" i="108"/>
  <c r="K8" i="108"/>
  <c r="K29" i="109"/>
  <c r="K28" i="109"/>
  <c r="K27" i="109"/>
  <c r="K26" i="109"/>
  <c r="K25" i="109"/>
  <c r="K24" i="109"/>
  <c r="K23" i="109"/>
  <c r="K22" i="109"/>
  <c r="K21" i="109"/>
  <c r="K20" i="109"/>
  <c r="K19" i="109"/>
  <c r="K18" i="109"/>
  <c r="K17" i="109"/>
  <c r="K16" i="109"/>
  <c r="K15" i="109"/>
  <c r="K14" i="109"/>
  <c r="K13" i="109"/>
  <c r="K12" i="109"/>
  <c r="K11" i="109"/>
  <c r="K10" i="109"/>
  <c r="K9" i="109"/>
  <c r="K8" i="109"/>
  <c r="K29" i="110"/>
  <c r="K28" i="110"/>
  <c r="K27" i="110"/>
  <c r="K26" i="110"/>
  <c r="K25" i="110"/>
  <c r="K24" i="110"/>
  <c r="K23" i="110"/>
  <c r="K22" i="110"/>
  <c r="K21" i="110"/>
  <c r="K20" i="110"/>
  <c r="K19" i="110"/>
  <c r="K18" i="110"/>
  <c r="K17" i="110"/>
  <c r="K16" i="110"/>
  <c r="K15" i="110"/>
  <c r="K14" i="110"/>
  <c r="K13" i="110"/>
  <c r="K12" i="110"/>
  <c r="K11" i="110"/>
  <c r="K10" i="110"/>
  <c r="K9" i="110"/>
  <c r="K8" i="110"/>
  <c r="K29" i="111"/>
  <c r="K28" i="111"/>
  <c r="K27" i="111"/>
  <c r="K26" i="111"/>
  <c r="K25" i="111"/>
  <c r="K24" i="111"/>
  <c r="K23" i="111"/>
  <c r="K22" i="111"/>
  <c r="K21" i="111"/>
  <c r="K20" i="111"/>
  <c r="K19" i="111"/>
  <c r="K18" i="111"/>
  <c r="K17" i="111"/>
  <c r="K16" i="111"/>
  <c r="K15" i="111"/>
  <c r="K14" i="111"/>
  <c r="K13" i="111"/>
  <c r="K12" i="111"/>
  <c r="K11" i="111"/>
  <c r="K10" i="111"/>
  <c r="K9" i="111"/>
  <c r="K8" i="111"/>
  <c r="K29" i="112"/>
  <c r="K28" i="112"/>
  <c r="K27" i="112"/>
  <c r="K26" i="112"/>
  <c r="K25" i="112"/>
  <c r="K24" i="112"/>
  <c r="K23" i="112"/>
  <c r="K22" i="112"/>
  <c r="K21" i="112"/>
  <c r="K20" i="112"/>
  <c r="K19" i="112"/>
  <c r="K18" i="112"/>
  <c r="K17" i="112"/>
  <c r="K16" i="112"/>
  <c r="K15" i="112"/>
  <c r="K14" i="112"/>
  <c r="K13" i="112"/>
  <c r="K12" i="112"/>
  <c r="K11" i="112"/>
  <c r="K10" i="112"/>
  <c r="K9" i="112"/>
  <c r="K8" i="112"/>
  <c r="K29" i="113"/>
  <c r="K28" i="113"/>
  <c r="K27" i="113"/>
  <c r="K26" i="113"/>
  <c r="K25" i="113"/>
  <c r="K24" i="113"/>
  <c r="K23" i="113"/>
  <c r="K22" i="113"/>
  <c r="K21" i="113"/>
  <c r="K20" i="113"/>
  <c r="K19" i="113"/>
  <c r="K18" i="113"/>
  <c r="K17" i="113"/>
  <c r="K16" i="113"/>
  <c r="K15" i="113"/>
  <c r="K14" i="113"/>
  <c r="K13" i="113"/>
  <c r="K12" i="113"/>
  <c r="K11" i="113"/>
  <c r="K10" i="113"/>
  <c r="K9" i="113"/>
  <c r="K8" i="113"/>
  <c r="K29" i="114"/>
  <c r="K28" i="114"/>
  <c r="K27" i="114"/>
  <c r="K26" i="114"/>
  <c r="K25" i="114"/>
  <c r="K24" i="114"/>
  <c r="K23" i="114"/>
  <c r="K22" i="114"/>
  <c r="K21" i="114"/>
  <c r="K20" i="114"/>
  <c r="K19" i="114"/>
  <c r="K18" i="114"/>
  <c r="K17" i="114"/>
  <c r="K16" i="114"/>
  <c r="K15" i="114"/>
  <c r="K14" i="114"/>
  <c r="K13" i="114"/>
  <c r="K12" i="114"/>
  <c r="K11" i="114"/>
  <c r="K10" i="114"/>
  <c r="K9" i="114"/>
  <c r="K8" i="114"/>
  <c r="K29" i="115"/>
  <c r="K28" i="115"/>
  <c r="K27" i="115"/>
  <c r="K26" i="115"/>
  <c r="K25" i="115"/>
  <c r="K24" i="115"/>
  <c r="K23" i="115"/>
  <c r="K22" i="115"/>
  <c r="K21" i="115"/>
  <c r="K20" i="115"/>
  <c r="K19" i="115"/>
  <c r="K18" i="115"/>
  <c r="K17" i="115"/>
  <c r="K16" i="115"/>
  <c r="K15" i="115"/>
  <c r="K14" i="115"/>
  <c r="K13" i="115"/>
  <c r="K12" i="115"/>
  <c r="K11" i="115"/>
  <c r="K10" i="115"/>
  <c r="K9" i="115"/>
  <c r="K8" i="115"/>
  <c r="K29" i="116"/>
  <c r="K28" i="116"/>
  <c r="K27" i="116"/>
  <c r="K26" i="116"/>
  <c r="K25" i="116"/>
  <c r="K24" i="116"/>
  <c r="K23" i="116"/>
  <c r="K22" i="116"/>
  <c r="K21" i="116"/>
  <c r="K20" i="116"/>
  <c r="K19" i="116"/>
  <c r="K18" i="116"/>
  <c r="K17" i="116"/>
  <c r="K16" i="116"/>
  <c r="K15" i="116"/>
  <c r="K14" i="116"/>
  <c r="K13" i="116"/>
  <c r="K12" i="116"/>
  <c r="K11" i="116"/>
  <c r="K10" i="116"/>
  <c r="K9" i="116"/>
  <c r="K8" i="116"/>
  <c r="K29" i="117"/>
  <c r="K28" i="117"/>
  <c r="K27" i="117"/>
  <c r="K26" i="117"/>
  <c r="K25" i="117"/>
  <c r="K24" i="117"/>
  <c r="K23" i="117"/>
  <c r="K22" i="117"/>
  <c r="K21" i="117"/>
  <c r="K20" i="117"/>
  <c r="K19" i="117"/>
  <c r="K18" i="117"/>
  <c r="K17" i="117"/>
  <c r="K16" i="117"/>
  <c r="K15" i="117"/>
  <c r="K14" i="117"/>
  <c r="K13" i="117"/>
  <c r="K12" i="117"/>
  <c r="K11" i="117"/>
  <c r="K10" i="117"/>
  <c r="K9" i="117"/>
  <c r="K8" i="117"/>
  <c r="K29" i="118"/>
  <c r="K28" i="118"/>
  <c r="K27" i="118"/>
  <c r="K26" i="118"/>
  <c r="K25" i="118"/>
  <c r="K24" i="118"/>
  <c r="K23" i="118"/>
  <c r="K22" i="118"/>
  <c r="K21" i="118"/>
  <c r="K20" i="118"/>
  <c r="K19" i="118"/>
  <c r="K18" i="118"/>
  <c r="K17" i="118"/>
  <c r="K16" i="118"/>
  <c r="K15" i="118"/>
  <c r="K14" i="118"/>
  <c r="K13" i="118"/>
  <c r="K12" i="118"/>
  <c r="K11" i="118"/>
  <c r="K10" i="118"/>
  <c r="K9" i="118"/>
  <c r="K8" i="118"/>
  <c r="K29" i="119"/>
  <c r="K28" i="119"/>
  <c r="K27" i="119"/>
  <c r="K26" i="119"/>
  <c r="K25" i="119"/>
  <c r="K24" i="119"/>
  <c r="K23" i="119"/>
  <c r="K22" i="119"/>
  <c r="K21" i="119"/>
  <c r="K20" i="119"/>
  <c r="K19" i="119"/>
  <c r="K18" i="119"/>
  <c r="K17" i="119"/>
  <c r="K16" i="119"/>
  <c r="K15" i="119"/>
  <c r="K14" i="119"/>
  <c r="K13" i="119"/>
  <c r="K12" i="119"/>
  <c r="K11" i="119"/>
  <c r="K10" i="119"/>
  <c r="K9" i="119"/>
  <c r="K8" i="119"/>
  <c r="K29" i="120"/>
  <c r="K28" i="120"/>
  <c r="K27" i="120"/>
  <c r="K26" i="120"/>
  <c r="K25" i="120"/>
  <c r="K24" i="120"/>
  <c r="K23" i="120"/>
  <c r="K22" i="120"/>
  <c r="K21" i="120"/>
  <c r="K20" i="120"/>
  <c r="K19" i="120"/>
  <c r="K18" i="120"/>
  <c r="K17" i="120"/>
  <c r="K16" i="120"/>
  <c r="K15" i="120"/>
  <c r="K14" i="120"/>
  <c r="K13" i="120"/>
  <c r="K12" i="120"/>
  <c r="K11" i="120"/>
  <c r="K10" i="120"/>
  <c r="K9" i="120"/>
  <c r="K8" i="120"/>
  <c r="K29" i="121"/>
  <c r="K28" i="121"/>
  <c r="K27" i="121"/>
  <c r="K26" i="121"/>
  <c r="K25" i="121"/>
  <c r="K24" i="121"/>
  <c r="K23" i="121"/>
  <c r="K22" i="121"/>
  <c r="K21" i="121"/>
  <c r="K20" i="121"/>
  <c r="K19" i="121"/>
  <c r="K18" i="121"/>
  <c r="K17" i="121"/>
  <c r="K16" i="121"/>
  <c r="K15" i="121"/>
  <c r="K14" i="121"/>
  <c r="K13" i="121"/>
  <c r="K12" i="121"/>
  <c r="K11" i="121"/>
  <c r="K10" i="121"/>
  <c r="K9" i="121"/>
  <c r="K8" i="121"/>
  <c r="K29" i="122"/>
  <c r="K28" i="122"/>
  <c r="K27" i="122"/>
  <c r="K26" i="122"/>
  <c r="K25" i="122"/>
  <c r="K24" i="122"/>
  <c r="K23" i="122"/>
  <c r="K22" i="122"/>
  <c r="K21" i="122"/>
  <c r="K20" i="122"/>
  <c r="K19" i="122"/>
  <c r="K18" i="122"/>
  <c r="K17" i="122"/>
  <c r="K16" i="122"/>
  <c r="K15" i="122"/>
  <c r="K14" i="122"/>
  <c r="K13" i="122"/>
  <c r="K12" i="122"/>
  <c r="K11" i="122"/>
  <c r="K10" i="122"/>
  <c r="K9" i="122"/>
  <c r="K8" i="122"/>
  <c r="K29" i="123"/>
  <c r="K28" i="123"/>
  <c r="K27" i="123"/>
  <c r="K26" i="123"/>
  <c r="K25" i="123"/>
  <c r="K24" i="123"/>
  <c r="K23" i="123"/>
  <c r="K22" i="123"/>
  <c r="K21" i="123"/>
  <c r="K20" i="123"/>
  <c r="K19" i="123"/>
  <c r="K18" i="123"/>
  <c r="K17" i="123"/>
  <c r="K16" i="123"/>
  <c r="K15" i="123"/>
  <c r="K14" i="123"/>
  <c r="K13" i="123"/>
  <c r="K12" i="123"/>
  <c r="K11" i="123"/>
  <c r="K10" i="123"/>
  <c r="K9" i="123"/>
  <c r="K8" i="123"/>
  <c r="K29" i="124"/>
  <c r="K28" i="124"/>
  <c r="K27" i="124"/>
  <c r="K26" i="124"/>
  <c r="K25" i="124"/>
  <c r="K24" i="124"/>
  <c r="K23" i="124"/>
  <c r="K22" i="124"/>
  <c r="K21" i="124"/>
  <c r="K20" i="124"/>
  <c r="K19" i="124"/>
  <c r="K18" i="124"/>
  <c r="K17" i="124"/>
  <c r="K16" i="124"/>
  <c r="K15" i="124"/>
  <c r="K14" i="124"/>
  <c r="K13" i="124"/>
  <c r="K12" i="124"/>
  <c r="K11" i="124"/>
  <c r="K10" i="124"/>
  <c r="K9" i="124"/>
  <c r="K8" i="124"/>
  <c r="K29" i="125"/>
  <c r="K28" i="125"/>
  <c r="K27" i="125"/>
  <c r="K26" i="125"/>
  <c r="K25" i="125"/>
  <c r="K24" i="125"/>
  <c r="K23" i="125"/>
  <c r="K22" i="125"/>
  <c r="K21" i="125"/>
  <c r="K20" i="125"/>
  <c r="K19" i="125"/>
  <c r="K18" i="125"/>
  <c r="K17" i="125"/>
  <c r="K16" i="125"/>
  <c r="K15" i="125"/>
  <c r="K14" i="125"/>
  <c r="K13" i="125"/>
  <c r="K12" i="125"/>
  <c r="K11" i="125"/>
  <c r="K10" i="125"/>
  <c r="K9" i="125"/>
  <c r="K8" i="125"/>
  <c r="K29" i="126"/>
  <c r="K28" i="126"/>
  <c r="K27" i="126"/>
  <c r="K26" i="126"/>
  <c r="K25" i="126"/>
  <c r="K24" i="126"/>
  <c r="K23" i="126"/>
  <c r="K22" i="126"/>
  <c r="K21" i="126"/>
  <c r="K20" i="126"/>
  <c r="K19" i="126"/>
  <c r="K18" i="126"/>
  <c r="K17" i="126"/>
  <c r="K16" i="126"/>
  <c r="K15" i="126"/>
  <c r="K14" i="126"/>
  <c r="K13" i="126"/>
  <c r="K12" i="126"/>
  <c r="K11" i="126"/>
  <c r="K10" i="126"/>
  <c r="K9" i="126"/>
  <c r="K8" i="126"/>
  <c r="K29" i="127"/>
  <c r="K28" i="127"/>
  <c r="K27" i="127"/>
  <c r="K26" i="127"/>
  <c r="K25" i="127"/>
  <c r="K24" i="127"/>
  <c r="K23" i="127"/>
  <c r="K22" i="127"/>
  <c r="K21" i="127"/>
  <c r="K20" i="127"/>
  <c r="K19" i="127"/>
  <c r="K18" i="127"/>
  <c r="K17" i="127"/>
  <c r="K16" i="127"/>
  <c r="K15" i="127"/>
  <c r="K14" i="127"/>
  <c r="K13" i="127"/>
  <c r="K12" i="127"/>
  <c r="K11" i="127"/>
  <c r="K10" i="127"/>
  <c r="K9" i="127"/>
  <c r="K8" i="127"/>
  <c r="K29" i="128"/>
  <c r="K28" i="128"/>
  <c r="K27" i="128"/>
  <c r="K26" i="128"/>
  <c r="K25" i="128"/>
  <c r="K24" i="128"/>
  <c r="K23" i="128"/>
  <c r="K22" i="128"/>
  <c r="K21" i="128"/>
  <c r="K20" i="128"/>
  <c r="K19" i="128"/>
  <c r="K18" i="128"/>
  <c r="K17" i="128"/>
  <c r="K16" i="128"/>
  <c r="K15" i="128"/>
  <c r="K14" i="128"/>
  <c r="K13" i="128"/>
  <c r="K12" i="128"/>
  <c r="K11" i="128"/>
  <c r="K10" i="128"/>
  <c r="K9" i="128"/>
  <c r="K8" i="128"/>
  <c r="K29" i="129"/>
  <c r="K28" i="129"/>
  <c r="K27" i="129"/>
  <c r="K26" i="129"/>
  <c r="K25" i="129"/>
  <c r="K24" i="129"/>
  <c r="K23" i="129"/>
  <c r="K22" i="129"/>
  <c r="K21" i="129"/>
  <c r="K20" i="129"/>
  <c r="K19" i="129"/>
  <c r="K18" i="129"/>
  <c r="K17" i="129"/>
  <c r="K16" i="129"/>
  <c r="K15" i="129"/>
  <c r="L15" i="129" s="1"/>
  <c r="K14" i="129"/>
  <c r="K13" i="129"/>
  <c r="K12" i="129"/>
  <c r="K11" i="129"/>
  <c r="K10" i="129"/>
  <c r="K9" i="129"/>
  <c r="K8" i="129"/>
  <c r="K29" i="80"/>
  <c r="K28" i="80"/>
  <c r="K27" i="80"/>
  <c r="K26" i="80"/>
  <c r="K25" i="80"/>
  <c r="K24" i="80"/>
  <c r="K23" i="80"/>
  <c r="K22" i="80"/>
  <c r="K21" i="80"/>
  <c r="L21" i="80" s="1"/>
  <c r="K20" i="80"/>
  <c r="K19" i="80"/>
  <c r="K18" i="80"/>
  <c r="K17" i="80"/>
  <c r="L17" i="80" s="1"/>
  <c r="K16" i="80"/>
  <c r="K15" i="80"/>
  <c r="K14" i="80"/>
  <c r="K13" i="80"/>
  <c r="K12" i="80"/>
  <c r="K11" i="80"/>
  <c r="K10" i="80"/>
  <c r="K9" i="80"/>
  <c r="L28" i="80" s="1"/>
  <c r="K8" i="80"/>
  <c r="L8" i="80" s="1"/>
  <c r="J29" i="81"/>
  <c r="J28" i="81"/>
  <c r="J27" i="81"/>
  <c r="J26" i="81"/>
  <c r="J25" i="81"/>
  <c r="J24" i="81"/>
  <c r="J23" i="81"/>
  <c r="J22" i="81"/>
  <c r="J21" i="81"/>
  <c r="J20" i="81"/>
  <c r="J19" i="81"/>
  <c r="J18" i="81"/>
  <c r="J17" i="81"/>
  <c r="J16" i="81"/>
  <c r="J15" i="81"/>
  <c r="J14" i="81"/>
  <c r="J13" i="81"/>
  <c r="J12" i="81"/>
  <c r="J11" i="81"/>
  <c r="J10" i="81"/>
  <c r="J9" i="81"/>
  <c r="J8" i="81"/>
  <c r="J29" i="56"/>
  <c r="J28" i="56"/>
  <c r="J27" i="56"/>
  <c r="J26" i="56"/>
  <c r="J25" i="56"/>
  <c r="J24" i="56"/>
  <c r="J23" i="56"/>
  <c r="J22" i="56"/>
  <c r="J21" i="56"/>
  <c r="J20" i="56"/>
  <c r="J19" i="56"/>
  <c r="J18" i="56"/>
  <c r="J16" i="56"/>
  <c r="J15" i="56"/>
  <c r="J14" i="56"/>
  <c r="J12" i="56"/>
  <c r="J11" i="56"/>
  <c r="J10" i="56"/>
  <c r="J9" i="56"/>
  <c r="J8" i="56"/>
  <c r="J29" i="82"/>
  <c r="J28" i="82"/>
  <c r="J27" i="82"/>
  <c r="J26" i="82"/>
  <c r="J25" i="82"/>
  <c r="J24" i="82"/>
  <c r="J23" i="82"/>
  <c r="J22" i="82"/>
  <c r="J21" i="82"/>
  <c r="J20" i="82"/>
  <c r="J19" i="82"/>
  <c r="J18" i="82"/>
  <c r="J17" i="82"/>
  <c r="J16" i="82"/>
  <c r="J15" i="82"/>
  <c r="J14" i="82"/>
  <c r="J13" i="82"/>
  <c r="J12" i="82"/>
  <c r="J11" i="82"/>
  <c r="J10" i="82"/>
  <c r="J9" i="82"/>
  <c r="J8" i="82"/>
  <c r="J29" i="83"/>
  <c r="J28" i="83"/>
  <c r="J27" i="83"/>
  <c r="J26" i="83"/>
  <c r="J25" i="83"/>
  <c r="J24" i="83"/>
  <c r="J23" i="83"/>
  <c r="J22" i="83"/>
  <c r="J21" i="83"/>
  <c r="J20" i="83"/>
  <c r="J19" i="83"/>
  <c r="J18" i="83"/>
  <c r="J17" i="83"/>
  <c r="J16" i="83"/>
  <c r="J15" i="83"/>
  <c r="J14" i="83"/>
  <c r="J13" i="83"/>
  <c r="J12" i="83"/>
  <c r="J11" i="83"/>
  <c r="J10" i="83"/>
  <c r="J9" i="83"/>
  <c r="J8" i="83"/>
  <c r="J29" i="84"/>
  <c r="J28" i="84"/>
  <c r="J27" i="84"/>
  <c r="J26" i="84"/>
  <c r="J25" i="84"/>
  <c r="J24" i="84"/>
  <c r="J23" i="84"/>
  <c r="J22" i="84"/>
  <c r="J21" i="84"/>
  <c r="J20" i="84"/>
  <c r="J19" i="84"/>
  <c r="J18" i="84"/>
  <c r="J17" i="84"/>
  <c r="J16" i="84"/>
  <c r="J15" i="84"/>
  <c r="J14" i="84"/>
  <c r="J13" i="84"/>
  <c r="J12" i="84"/>
  <c r="J11" i="84"/>
  <c r="J10" i="84"/>
  <c r="J9" i="84"/>
  <c r="J8" i="84"/>
  <c r="J29" i="85"/>
  <c r="J28" i="85"/>
  <c r="J27" i="85"/>
  <c r="J26" i="85"/>
  <c r="J25" i="85"/>
  <c r="J24" i="85"/>
  <c r="J23" i="85"/>
  <c r="J22" i="85"/>
  <c r="J21" i="85"/>
  <c r="J20" i="85"/>
  <c r="J19" i="85"/>
  <c r="J18" i="85"/>
  <c r="J17" i="85"/>
  <c r="J16" i="85"/>
  <c r="J15" i="85"/>
  <c r="J14" i="85"/>
  <c r="J13" i="85"/>
  <c r="J12" i="85"/>
  <c r="J11" i="85"/>
  <c r="J10" i="85"/>
  <c r="J9" i="85"/>
  <c r="J8" i="85"/>
  <c r="J29" i="86"/>
  <c r="J28" i="86"/>
  <c r="J27" i="86"/>
  <c r="J26" i="86"/>
  <c r="J25" i="86"/>
  <c r="J24" i="86"/>
  <c r="J23" i="86"/>
  <c r="J22" i="86"/>
  <c r="J21" i="86"/>
  <c r="J20" i="86"/>
  <c r="J19" i="86"/>
  <c r="J18" i="86"/>
  <c r="J17" i="86"/>
  <c r="J16" i="86"/>
  <c r="J15" i="86"/>
  <c r="J14" i="86"/>
  <c r="J13" i="86"/>
  <c r="J12" i="86"/>
  <c r="J11" i="86"/>
  <c r="J10" i="86"/>
  <c r="J9" i="86"/>
  <c r="J8" i="86"/>
  <c r="J29" i="87"/>
  <c r="J28" i="87"/>
  <c r="J27" i="87"/>
  <c r="J26" i="87"/>
  <c r="J25" i="87"/>
  <c r="J24" i="87"/>
  <c r="J23" i="87"/>
  <c r="J22" i="87"/>
  <c r="J21" i="87"/>
  <c r="J20" i="87"/>
  <c r="J19" i="87"/>
  <c r="J18" i="87"/>
  <c r="J17" i="87"/>
  <c r="J16" i="87"/>
  <c r="J15" i="87"/>
  <c r="J14" i="87"/>
  <c r="J13" i="87"/>
  <c r="J12" i="87"/>
  <c r="J11" i="87"/>
  <c r="J10" i="87"/>
  <c r="J9" i="87"/>
  <c r="J8" i="87"/>
  <c r="J29" i="88"/>
  <c r="J28" i="88"/>
  <c r="J27" i="88"/>
  <c r="J26" i="88"/>
  <c r="J25" i="88"/>
  <c r="J24" i="88"/>
  <c r="J22" i="88"/>
  <c r="J21" i="88"/>
  <c r="J20" i="88"/>
  <c r="J19" i="88"/>
  <c r="J18" i="88"/>
  <c r="J17" i="88"/>
  <c r="J16" i="88"/>
  <c r="J15" i="88"/>
  <c r="J14" i="88"/>
  <c r="J13" i="88"/>
  <c r="J12" i="88"/>
  <c r="J11" i="88"/>
  <c r="J10" i="88"/>
  <c r="J9" i="88"/>
  <c r="J8" i="88"/>
  <c r="J29" i="89"/>
  <c r="J28" i="89"/>
  <c r="J27" i="89"/>
  <c r="J26" i="89"/>
  <c r="J25" i="89"/>
  <c r="J24" i="89"/>
  <c r="J23" i="89"/>
  <c r="J22" i="89"/>
  <c r="J21" i="89"/>
  <c r="J20" i="89"/>
  <c r="J19" i="89"/>
  <c r="J18" i="89"/>
  <c r="J17" i="89"/>
  <c r="J16" i="89"/>
  <c r="J15" i="89"/>
  <c r="J14" i="89"/>
  <c r="J13" i="89"/>
  <c r="J12" i="89"/>
  <c r="J11" i="89"/>
  <c r="J10" i="89"/>
  <c r="J9" i="89"/>
  <c r="J8" i="89"/>
  <c r="J8" i="90"/>
  <c r="J29" i="91"/>
  <c r="J28" i="91"/>
  <c r="J27" i="91"/>
  <c r="J26" i="91"/>
  <c r="J25" i="91"/>
  <c r="J24" i="91"/>
  <c r="J23" i="91"/>
  <c r="J22" i="91"/>
  <c r="J21" i="91"/>
  <c r="J20" i="91"/>
  <c r="J19" i="91"/>
  <c r="J18" i="91"/>
  <c r="J17" i="91"/>
  <c r="J16" i="91"/>
  <c r="J15" i="91"/>
  <c r="J14" i="91"/>
  <c r="J13" i="91"/>
  <c r="J12" i="91"/>
  <c r="J11" i="91"/>
  <c r="J10" i="91"/>
  <c r="J9" i="91"/>
  <c r="J8" i="91"/>
  <c r="J29" i="92"/>
  <c r="J28" i="92"/>
  <c r="J27" i="92"/>
  <c r="J26" i="92"/>
  <c r="J25" i="92"/>
  <c r="J24" i="92"/>
  <c r="J23" i="92"/>
  <c r="J22" i="92"/>
  <c r="J21" i="92"/>
  <c r="J20" i="92"/>
  <c r="J19" i="92"/>
  <c r="J18" i="92"/>
  <c r="J17" i="92"/>
  <c r="J16" i="92"/>
  <c r="J15" i="92"/>
  <c r="J14" i="92"/>
  <c r="J13" i="92"/>
  <c r="J12" i="92"/>
  <c r="J11" i="92"/>
  <c r="J10" i="92"/>
  <c r="J9" i="92"/>
  <c r="J8" i="92"/>
  <c r="J29" i="93"/>
  <c r="J28" i="93"/>
  <c r="J27" i="93"/>
  <c r="J26" i="93"/>
  <c r="J25" i="93"/>
  <c r="J24" i="93"/>
  <c r="J22" i="93"/>
  <c r="J21" i="93"/>
  <c r="J20" i="93"/>
  <c r="J19" i="93"/>
  <c r="J18" i="93"/>
  <c r="J17" i="93"/>
  <c r="J16" i="93"/>
  <c r="J15" i="93"/>
  <c r="J14" i="93"/>
  <c r="J13" i="93"/>
  <c r="J12" i="93"/>
  <c r="J11" i="93"/>
  <c r="J10" i="93"/>
  <c r="J9" i="93"/>
  <c r="J8" i="93"/>
  <c r="J29" i="94"/>
  <c r="J28" i="94"/>
  <c r="J27" i="94"/>
  <c r="J26" i="94"/>
  <c r="J25" i="94"/>
  <c r="J24" i="94"/>
  <c r="J23" i="94"/>
  <c r="J22" i="94"/>
  <c r="J21" i="94"/>
  <c r="J20" i="94"/>
  <c r="J19" i="94"/>
  <c r="J18" i="94"/>
  <c r="J17" i="94"/>
  <c r="J16" i="94"/>
  <c r="J15" i="94"/>
  <c r="J14" i="94"/>
  <c r="J13" i="94"/>
  <c r="J12" i="94"/>
  <c r="J11" i="94"/>
  <c r="J10" i="94"/>
  <c r="J9" i="94"/>
  <c r="J8" i="94"/>
  <c r="J29" i="95"/>
  <c r="J28" i="95"/>
  <c r="J27" i="95"/>
  <c r="J26" i="95"/>
  <c r="J25" i="95"/>
  <c r="J24" i="95"/>
  <c r="J22" i="95"/>
  <c r="J21" i="95"/>
  <c r="J20" i="95"/>
  <c r="J19" i="95"/>
  <c r="J18" i="95"/>
  <c r="J17" i="95"/>
  <c r="J16" i="95"/>
  <c r="J15" i="95"/>
  <c r="J14" i="95"/>
  <c r="J13" i="95"/>
  <c r="J12" i="95"/>
  <c r="J11" i="95"/>
  <c r="J10" i="95"/>
  <c r="J9" i="95"/>
  <c r="J8" i="95"/>
  <c r="J29" i="96"/>
  <c r="J28" i="96"/>
  <c r="J27" i="96"/>
  <c r="J26" i="96"/>
  <c r="J25" i="96"/>
  <c r="J24" i="96"/>
  <c r="J23" i="96"/>
  <c r="J22" i="96"/>
  <c r="J21" i="96"/>
  <c r="J20" i="96"/>
  <c r="J19" i="96"/>
  <c r="J18" i="96"/>
  <c r="J17" i="96"/>
  <c r="J16" i="96"/>
  <c r="J15" i="96"/>
  <c r="J14" i="96"/>
  <c r="J13" i="96"/>
  <c r="J12" i="96"/>
  <c r="J11" i="96"/>
  <c r="J10" i="96"/>
  <c r="J9" i="96"/>
  <c r="J8" i="96"/>
  <c r="J29" i="97"/>
  <c r="J28" i="97"/>
  <c r="J27" i="97"/>
  <c r="J26" i="97"/>
  <c r="J25" i="97"/>
  <c r="J24" i="97"/>
  <c r="J23" i="97"/>
  <c r="J22" i="97"/>
  <c r="J21" i="97"/>
  <c r="J20" i="97"/>
  <c r="J19" i="97"/>
  <c r="J18" i="97"/>
  <c r="J17" i="97"/>
  <c r="J16" i="97"/>
  <c r="J15" i="97"/>
  <c r="J14" i="97"/>
  <c r="J13" i="97"/>
  <c r="J12" i="97"/>
  <c r="J11" i="97"/>
  <c r="J10" i="97"/>
  <c r="J9" i="97"/>
  <c r="J8" i="97"/>
  <c r="J29" i="98"/>
  <c r="J28" i="98"/>
  <c r="J27" i="98"/>
  <c r="J26" i="98"/>
  <c r="J25" i="98"/>
  <c r="J24" i="98"/>
  <c r="J23" i="98"/>
  <c r="J22" i="98"/>
  <c r="J21" i="98"/>
  <c r="J20" i="98"/>
  <c r="J19" i="98"/>
  <c r="J18" i="98"/>
  <c r="J17" i="98"/>
  <c r="J16" i="98"/>
  <c r="J15" i="98"/>
  <c r="J14" i="98"/>
  <c r="J13" i="98"/>
  <c r="J12" i="98"/>
  <c r="J11" i="98"/>
  <c r="J10" i="98"/>
  <c r="J9" i="98"/>
  <c r="J8" i="98"/>
  <c r="J29" i="99"/>
  <c r="J28" i="99"/>
  <c r="J27" i="99"/>
  <c r="J26" i="99"/>
  <c r="J25" i="99"/>
  <c r="J24" i="99"/>
  <c r="J23" i="99"/>
  <c r="J22" i="99"/>
  <c r="J21" i="99"/>
  <c r="J20" i="99"/>
  <c r="J19" i="99"/>
  <c r="J18" i="99"/>
  <c r="J17" i="99"/>
  <c r="J16" i="99"/>
  <c r="J15" i="99"/>
  <c r="J14" i="99"/>
  <c r="J13" i="99"/>
  <c r="J12" i="99"/>
  <c r="J11" i="99"/>
  <c r="J10" i="99"/>
  <c r="J9" i="99"/>
  <c r="J8" i="99"/>
  <c r="J29" i="100"/>
  <c r="J28" i="100"/>
  <c r="J27" i="100"/>
  <c r="J26" i="100"/>
  <c r="J25" i="100"/>
  <c r="J24" i="100"/>
  <c r="J23" i="100"/>
  <c r="J22" i="100"/>
  <c r="J21" i="100"/>
  <c r="J20" i="100"/>
  <c r="J19" i="100"/>
  <c r="J18" i="100"/>
  <c r="J17" i="100"/>
  <c r="J16" i="100"/>
  <c r="J15" i="100"/>
  <c r="J14" i="100"/>
  <c r="J13" i="100"/>
  <c r="J12" i="100"/>
  <c r="J11" i="100"/>
  <c r="J10" i="100"/>
  <c r="J9" i="100"/>
  <c r="J8" i="100"/>
  <c r="J29" i="101"/>
  <c r="J28" i="101"/>
  <c r="J27" i="101"/>
  <c r="J26" i="101"/>
  <c r="J25" i="101"/>
  <c r="J24" i="101"/>
  <c r="J23" i="101"/>
  <c r="J22" i="101"/>
  <c r="J21" i="101"/>
  <c r="J20" i="101"/>
  <c r="J19" i="101"/>
  <c r="J18" i="101"/>
  <c r="J17" i="101"/>
  <c r="J16" i="101"/>
  <c r="J15" i="101"/>
  <c r="J14" i="101"/>
  <c r="J13" i="101"/>
  <c r="J12" i="101"/>
  <c r="J11" i="101"/>
  <c r="J10" i="101"/>
  <c r="J9" i="101"/>
  <c r="J8" i="101"/>
  <c r="J29" i="102"/>
  <c r="J28" i="102"/>
  <c r="J27" i="102"/>
  <c r="J26" i="102"/>
  <c r="J25" i="102"/>
  <c r="J24" i="102"/>
  <c r="J22" i="102"/>
  <c r="J21" i="102"/>
  <c r="J20" i="102"/>
  <c r="J19" i="102"/>
  <c r="J18" i="102"/>
  <c r="J17" i="102"/>
  <c r="J16" i="102"/>
  <c r="J15" i="102"/>
  <c r="J14" i="102"/>
  <c r="J13" i="102"/>
  <c r="J12" i="102"/>
  <c r="J11" i="102"/>
  <c r="J10" i="102"/>
  <c r="J9" i="102"/>
  <c r="J8" i="102"/>
  <c r="J29" i="103"/>
  <c r="J28" i="103"/>
  <c r="J27" i="103"/>
  <c r="J26" i="103"/>
  <c r="J25" i="103"/>
  <c r="J24" i="103"/>
  <c r="J22" i="103"/>
  <c r="J21" i="103"/>
  <c r="J20" i="103"/>
  <c r="J19" i="103"/>
  <c r="J18" i="103"/>
  <c r="J17" i="103"/>
  <c r="J16" i="103"/>
  <c r="J15" i="103"/>
  <c r="J14" i="103"/>
  <c r="J13" i="103"/>
  <c r="J12" i="103"/>
  <c r="J11" i="103"/>
  <c r="J10" i="103"/>
  <c r="J9" i="103"/>
  <c r="J8" i="103"/>
  <c r="J29" i="104"/>
  <c r="J28" i="104"/>
  <c r="J27" i="104"/>
  <c r="J26" i="104"/>
  <c r="J25" i="104"/>
  <c r="J24" i="104"/>
  <c r="J23" i="104"/>
  <c r="J22" i="104"/>
  <c r="J21" i="104"/>
  <c r="J20" i="104"/>
  <c r="J19" i="104"/>
  <c r="J18" i="104"/>
  <c r="J17" i="104"/>
  <c r="J16" i="104"/>
  <c r="J15" i="104"/>
  <c r="J14" i="104"/>
  <c r="J13" i="104"/>
  <c r="J12" i="104"/>
  <c r="J11" i="104"/>
  <c r="J10" i="104"/>
  <c r="J9" i="104"/>
  <c r="J8" i="104"/>
  <c r="J29" i="105"/>
  <c r="J28" i="105"/>
  <c r="J27" i="105"/>
  <c r="J26" i="105"/>
  <c r="J25" i="105"/>
  <c r="J24" i="105"/>
  <c r="J23" i="105"/>
  <c r="J22" i="105"/>
  <c r="J21" i="105"/>
  <c r="J20" i="105"/>
  <c r="J19" i="105"/>
  <c r="J18" i="105"/>
  <c r="J17" i="105"/>
  <c r="J16" i="105"/>
  <c r="J15" i="105"/>
  <c r="J14" i="105"/>
  <c r="J13" i="105"/>
  <c r="J12" i="105"/>
  <c r="J11" i="105"/>
  <c r="J10" i="105"/>
  <c r="J9" i="105"/>
  <c r="J8" i="105"/>
  <c r="J29" i="106"/>
  <c r="J28" i="106"/>
  <c r="J27" i="106"/>
  <c r="J26" i="106"/>
  <c r="J25" i="106"/>
  <c r="J24" i="106"/>
  <c r="J23" i="106"/>
  <c r="J22" i="106"/>
  <c r="J21" i="106"/>
  <c r="J20" i="106"/>
  <c r="J19" i="106"/>
  <c r="J18" i="106"/>
  <c r="J17" i="106"/>
  <c r="J16" i="106"/>
  <c r="J15" i="106"/>
  <c r="J14" i="106"/>
  <c r="J13" i="106"/>
  <c r="J12" i="106"/>
  <c r="J11" i="106"/>
  <c r="J10" i="106"/>
  <c r="J9" i="106"/>
  <c r="J8" i="106"/>
  <c r="J29" i="107"/>
  <c r="J28" i="107"/>
  <c r="J27" i="107"/>
  <c r="J26" i="107"/>
  <c r="J25" i="107"/>
  <c r="J24" i="107"/>
  <c r="J23" i="107"/>
  <c r="J22" i="107"/>
  <c r="J21" i="107"/>
  <c r="J20" i="107"/>
  <c r="J19" i="107"/>
  <c r="J18" i="107"/>
  <c r="J17" i="107"/>
  <c r="J16" i="107"/>
  <c r="J15" i="107"/>
  <c r="J14" i="107"/>
  <c r="J13" i="107"/>
  <c r="J12" i="107"/>
  <c r="J11" i="107"/>
  <c r="J10" i="107"/>
  <c r="J9" i="107"/>
  <c r="J8" i="107"/>
  <c r="J29" i="108"/>
  <c r="J28" i="108"/>
  <c r="J27" i="108"/>
  <c r="J26" i="108"/>
  <c r="J25" i="108"/>
  <c r="J24" i="108"/>
  <c r="J22" i="108"/>
  <c r="J21" i="108"/>
  <c r="J20" i="108"/>
  <c r="J19" i="108"/>
  <c r="J18" i="108"/>
  <c r="J17" i="108"/>
  <c r="J16" i="108"/>
  <c r="J15" i="108"/>
  <c r="J14" i="108"/>
  <c r="J13" i="108"/>
  <c r="J12" i="108"/>
  <c r="J11" i="108"/>
  <c r="J10" i="108"/>
  <c r="J9" i="108"/>
  <c r="J8" i="108"/>
  <c r="J29" i="109"/>
  <c r="J28" i="109"/>
  <c r="J27" i="109"/>
  <c r="J26" i="109"/>
  <c r="J25" i="109"/>
  <c r="J24" i="109"/>
  <c r="J23" i="109"/>
  <c r="J22" i="109"/>
  <c r="J21" i="109"/>
  <c r="J20" i="109"/>
  <c r="J19" i="109"/>
  <c r="J18" i="109"/>
  <c r="J17" i="109"/>
  <c r="J16" i="109"/>
  <c r="J15" i="109"/>
  <c r="J14" i="109"/>
  <c r="J13" i="109"/>
  <c r="J12" i="109"/>
  <c r="J11" i="109"/>
  <c r="J10" i="109"/>
  <c r="J9" i="109"/>
  <c r="J8" i="109"/>
  <c r="J29" i="110"/>
  <c r="J28" i="110"/>
  <c r="J27" i="110"/>
  <c r="J26" i="110"/>
  <c r="J25" i="110"/>
  <c r="J24" i="110"/>
  <c r="J23" i="110"/>
  <c r="J22" i="110"/>
  <c r="J21" i="110"/>
  <c r="J20" i="110"/>
  <c r="J19" i="110"/>
  <c r="J18" i="110"/>
  <c r="J17" i="110"/>
  <c r="J16" i="110"/>
  <c r="J15" i="110"/>
  <c r="J14" i="110"/>
  <c r="J13" i="110"/>
  <c r="J12" i="110"/>
  <c r="J11" i="110"/>
  <c r="J10" i="110"/>
  <c r="J9" i="110"/>
  <c r="J8" i="110"/>
  <c r="J29" i="111"/>
  <c r="J28" i="111"/>
  <c r="J27" i="111"/>
  <c r="J26" i="111"/>
  <c r="J25" i="111"/>
  <c r="J24" i="111"/>
  <c r="J23" i="111"/>
  <c r="J22" i="111"/>
  <c r="J21" i="111"/>
  <c r="J20" i="111"/>
  <c r="J19" i="111"/>
  <c r="J18" i="111"/>
  <c r="J17" i="111"/>
  <c r="J16" i="111"/>
  <c r="J15" i="111"/>
  <c r="J14" i="111"/>
  <c r="J13" i="111"/>
  <c r="J12" i="111"/>
  <c r="J11" i="111"/>
  <c r="J10" i="111"/>
  <c r="J9" i="111"/>
  <c r="J8" i="111"/>
  <c r="J29" i="112"/>
  <c r="J28" i="112"/>
  <c r="J27" i="112"/>
  <c r="J26" i="112"/>
  <c r="J25" i="112"/>
  <c r="J24" i="112"/>
  <c r="J23" i="112"/>
  <c r="J22" i="112"/>
  <c r="J21" i="112"/>
  <c r="J20" i="112"/>
  <c r="J19" i="112"/>
  <c r="J18" i="112"/>
  <c r="J17" i="112"/>
  <c r="J16" i="112"/>
  <c r="J15" i="112"/>
  <c r="J14" i="112"/>
  <c r="J13" i="112"/>
  <c r="J12" i="112"/>
  <c r="J11" i="112"/>
  <c r="J10" i="112"/>
  <c r="J9" i="112"/>
  <c r="J8" i="112"/>
  <c r="J29" i="113"/>
  <c r="J28" i="113"/>
  <c r="J27" i="113"/>
  <c r="J26" i="113"/>
  <c r="J25" i="113"/>
  <c r="J24" i="113"/>
  <c r="J23" i="113"/>
  <c r="J22" i="113"/>
  <c r="J21" i="113"/>
  <c r="J20" i="113"/>
  <c r="J19" i="113"/>
  <c r="J18" i="113"/>
  <c r="J17" i="113"/>
  <c r="J16" i="113"/>
  <c r="J15" i="113"/>
  <c r="J14" i="113"/>
  <c r="J13" i="113"/>
  <c r="J12" i="113"/>
  <c r="J11" i="113"/>
  <c r="J10" i="113"/>
  <c r="J9" i="113"/>
  <c r="J8" i="113"/>
  <c r="J29" i="114"/>
  <c r="J28" i="114"/>
  <c r="J27" i="114"/>
  <c r="J26" i="114"/>
  <c r="J25" i="114"/>
  <c r="J24" i="114"/>
  <c r="J23" i="114"/>
  <c r="J22" i="114"/>
  <c r="J21" i="114"/>
  <c r="J20" i="114"/>
  <c r="J19" i="114"/>
  <c r="J18" i="114"/>
  <c r="J17" i="114"/>
  <c r="J16" i="114"/>
  <c r="J15" i="114"/>
  <c r="J14" i="114"/>
  <c r="J13" i="114"/>
  <c r="J12" i="114"/>
  <c r="J11" i="114"/>
  <c r="J10" i="114"/>
  <c r="J9" i="114"/>
  <c r="J8" i="114"/>
  <c r="J29" i="115"/>
  <c r="J28" i="115"/>
  <c r="J27" i="115"/>
  <c r="J26" i="115"/>
  <c r="J25" i="115"/>
  <c r="J24" i="115"/>
  <c r="J23" i="115"/>
  <c r="J22" i="115"/>
  <c r="J21" i="115"/>
  <c r="J20" i="115"/>
  <c r="J19" i="115"/>
  <c r="J18" i="115"/>
  <c r="J17" i="115"/>
  <c r="J16" i="115"/>
  <c r="J15" i="115"/>
  <c r="J14" i="115"/>
  <c r="J13" i="115"/>
  <c r="J12" i="115"/>
  <c r="J11" i="115"/>
  <c r="J10" i="115"/>
  <c r="J9" i="115"/>
  <c r="J8" i="115"/>
  <c r="J29" i="116"/>
  <c r="J28" i="116"/>
  <c r="J27" i="116"/>
  <c r="J26" i="116"/>
  <c r="J25" i="116"/>
  <c r="J24" i="116"/>
  <c r="J23" i="116"/>
  <c r="J22" i="116"/>
  <c r="J21" i="116"/>
  <c r="J20" i="116"/>
  <c r="J19" i="116"/>
  <c r="J18" i="116"/>
  <c r="J17" i="116"/>
  <c r="J16" i="116"/>
  <c r="J15" i="116"/>
  <c r="J14" i="116"/>
  <c r="J13" i="116"/>
  <c r="J12" i="116"/>
  <c r="J11" i="116"/>
  <c r="J10" i="116"/>
  <c r="J9" i="116"/>
  <c r="J8" i="116"/>
  <c r="J29" i="117"/>
  <c r="J28" i="117"/>
  <c r="J27" i="117"/>
  <c r="J26" i="117"/>
  <c r="J25" i="117"/>
  <c r="J24" i="117"/>
  <c r="J21" i="117"/>
  <c r="J20" i="117"/>
  <c r="J19" i="117"/>
  <c r="J18" i="117"/>
  <c r="J17" i="117"/>
  <c r="J16" i="117"/>
  <c r="J15" i="117"/>
  <c r="J14" i="117"/>
  <c r="J13" i="117"/>
  <c r="J12" i="117"/>
  <c r="J11" i="117"/>
  <c r="J10" i="117"/>
  <c r="J9" i="117"/>
  <c r="J8" i="117"/>
  <c r="J29" i="118"/>
  <c r="J28" i="118"/>
  <c r="J27" i="118"/>
  <c r="J26" i="118"/>
  <c r="J25" i="118"/>
  <c r="J24" i="118"/>
  <c r="J22" i="118"/>
  <c r="J21" i="118"/>
  <c r="J20" i="118"/>
  <c r="J19" i="118"/>
  <c r="J18" i="118"/>
  <c r="J17" i="118"/>
  <c r="J16" i="118"/>
  <c r="J15" i="118"/>
  <c r="J14" i="118"/>
  <c r="J13" i="118"/>
  <c r="J12" i="118"/>
  <c r="J11" i="118"/>
  <c r="J10" i="118"/>
  <c r="J9" i="118"/>
  <c r="J8" i="118"/>
  <c r="J29" i="119"/>
  <c r="J28" i="119"/>
  <c r="J27" i="119"/>
  <c r="J26" i="119"/>
  <c r="J25" i="119"/>
  <c r="J24" i="119"/>
  <c r="J23" i="119"/>
  <c r="J22" i="119"/>
  <c r="J21" i="119"/>
  <c r="J20" i="119"/>
  <c r="J19" i="119"/>
  <c r="J18" i="119"/>
  <c r="J17" i="119"/>
  <c r="J16" i="119"/>
  <c r="J15" i="119"/>
  <c r="J14" i="119"/>
  <c r="J13" i="119"/>
  <c r="J12" i="119"/>
  <c r="J11" i="119"/>
  <c r="J10" i="119"/>
  <c r="J9" i="119"/>
  <c r="J8" i="119"/>
  <c r="J29" i="120"/>
  <c r="J28" i="120"/>
  <c r="J27" i="120"/>
  <c r="J26" i="120"/>
  <c r="J25" i="120"/>
  <c r="J24" i="120"/>
  <c r="J23" i="120"/>
  <c r="J22" i="120"/>
  <c r="J21" i="120"/>
  <c r="J20" i="120"/>
  <c r="J19" i="120"/>
  <c r="J18" i="120"/>
  <c r="J17" i="120"/>
  <c r="J16" i="120"/>
  <c r="J15" i="120"/>
  <c r="J14" i="120"/>
  <c r="J13" i="120"/>
  <c r="J12" i="120"/>
  <c r="J11" i="120"/>
  <c r="J10" i="120"/>
  <c r="J9" i="120"/>
  <c r="J8" i="120"/>
  <c r="J29" i="121"/>
  <c r="J28" i="121"/>
  <c r="J27" i="121"/>
  <c r="J26" i="121"/>
  <c r="J25" i="121"/>
  <c r="J24" i="121"/>
  <c r="J23" i="121"/>
  <c r="J22" i="121"/>
  <c r="J21" i="121"/>
  <c r="J20" i="121"/>
  <c r="J19" i="121"/>
  <c r="J18" i="121"/>
  <c r="J17" i="121"/>
  <c r="J16" i="121"/>
  <c r="J15" i="121"/>
  <c r="J14" i="121"/>
  <c r="J13" i="121"/>
  <c r="J12" i="121"/>
  <c r="J11" i="121"/>
  <c r="J10" i="121"/>
  <c r="J9" i="121"/>
  <c r="J8" i="121"/>
  <c r="J29" i="122"/>
  <c r="J28" i="122"/>
  <c r="J27" i="122"/>
  <c r="J26" i="122"/>
  <c r="J25" i="122"/>
  <c r="J24" i="122"/>
  <c r="J22" i="122"/>
  <c r="J21" i="122"/>
  <c r="J20" i="122"/>
  <c r="J19" i="122"/>
  <c r="J18" i="122"/>
  <c r="J17" i="122"/>
  <c r="J16" i="122"/>
  <c r="J15" i="122"/>
  <c r="J14" i="122"/>
  <c r="J13" i="122"/>
  <c r="J12" i="122"/>
  <c r="J11" i="122"/>
  <c r="J10" i="122"/>
  <c r="J9" i="122"/>
  <c r="J8" i="122"/>
  <c r="J29" i="123"/>
  <c r="J28" i="123"/>
  <c r="J27" i="123"/>
  <c r="J26" i="123"/>
  <c r="J25" i="123"/>
  <c r="J24" i="123"/>
  <c r="J22" i="123"/>
  <c r="J21" i="123"/>
  <c r="J20" i="123"/>
  <c r="J19" i="123"/>
  <c r="J18" i="123"/>
  <c r="J17" i="123"/>
  <c r="J16" i="123"/>
  <c r="J15" i="123"/>
  <c r="J14" i="123"/>
  <c r="J13" i="123"/>
  <c r="J12" i="123"/>
  <c r="J11" i="123"/>
  <c r="J10" i="123"/>
  <c r="J9" i="123"/>
  <c r="J8" i="123"/>
  <c r="J29" i="124"/>
  <c r="J28" i="124"/>
  <c r="J27" i="124"/>
  <c r="J26" i="124"/>
  <c r="J25" i="124"/>
  <c r="J24" i="124"/>
  <c r="J22" i="124"/>
  <c r="J21" i="124"/>
  <c r="J20" i="124"/>
  <c r="J19" i="124"/>
  <c r="J18" i="124"/>
  <c r="J17" i="124"/>
  <c r="J16" i="124"/>
  <c r="J15" i="124"/>
  <c r="J14" i="124"/>
  <c r="J13" i="124"/>
  <c r="J12" i="124"/>
  <c r="J11" i="124"/>
  <c r="J10" i="124"/>
  <c r="J9" i="124"/>
  <c r="J8" i="124"/>
  <c r="J29" i="125"/>
  <c r="J28" i="125"/>
  <c r="J27" i="125"/>
  <c r="J26" i="125"/>
  <c r="J25" i="125"/>
  <c r="J24" i="125"/>
  <c r="J23" i="125"/>
  <c r="J21" i="125"/>
  <c r="J20" i="125"/>
  <c r="J19" i="125"/>
  <c r="J18" i="125"/>
  <c r="J17" i="125"/>
  <c r="J16" i="125"/>
  <c r="J15" i="125"/>
  <c r="J14" i="125"/>
  <c r="J13" i="125"/>
  <c r="J12" i="125"/>
  <c r="J11" i="125"/>
  <c r="J10" i="125"/>
  <c r="J9" i="125"/>
  <c r="J8" i="125"/>
  <c r="J29" i="126"/>
  <c r="J28" i="126"/>
  <c r="J27" i="126"/>
  <c r="J26" i="126"/>
  <c r="J25" i="126"/>
  <c r="J24" i="126"/>
  <c r="J23" i="126"/>
  <c r="J22" i="126"/>
  <c r="J21" i="126"/>
  <c r="J20" i="126"/>
  <c r="J19" i="126"/>
  <c r="J18" i="126"/>
  <c r="J17" i="126"/>
  <c r="J16" i="126"/>
  <c r="J15" i="126"/>
  <c r="J14" i="126"/>
  <c r="J13" i="126"/>
  <c r="J12" i="126"/>
  <c r="J11" i="126"/>
  <c r="J10" i="126"/>
  <c r="J9" i="126"/>
  <c r="J8" i="126"/>
  <c r="J29" i="127"/>
  <c r="J28" i="127"/>
  <c r="J27" i="127"/>
  <c r="J26" i="127"/>
  <c r="J25" i="127"/>
  <c r="J24" i="127"/>
  <c r="J21" i="127"/>
  <c r="J20" i="127"/>
  <c r="J19" i="127"/>
  <c r="J18" i="127"/>
  <c r="J17" i="127"/>
  <c r="J16" i="127"/>
  <c r="J15" i="127"/>
  <c r="J14" i="127"/>
  <c r="J13" i="127"/>
  <c r="J12" i="127"/>
  <c r="J11" i="127"/>
  <c r="J10" i="127"/>
  <c r="J9" i="127"/>
  <c r="J8" i="127"/>
  <c r="J29" i="128"/>
  <c r="J28" i="128"/>
  <c r="J27" i="128"/>
  <c r="J26" i="128"/>
  <c r="J25" i="128"/>
  <c r="J24" i="128"/>
  <c r="J23" i="128"/>
  <c r="J22" i="128"/>
  <c r="J21" i="128"/>
  <c r="J20" i="128"/>
  <c r="J19" i="128"/>
  <c r="J18" i="128"/>
  <c r="J17" i="128"/>
  <c r="J16" i="128"/>
  <c r="J15" i="128"/>
  <c r="J14" i="128"/>
  <c r="J13" i="128"/>
  <c r="J12" i="128"/>
  <c r="J11" i="128"/>
  <c r="J10" i="128"/>
  <c r="J9" i="128"/>
  <c r="J8" i="128"/>
  <c r="J29" i="129"/>
  <c r="J28" i="129"/>
  <c r="J27" i="129"/>
  <c r="J26" i="129"/>
  <c r="J25" i="129"/>
  <c r="J24" i="129"/>
  <c r="J22" i="129"/>
  <c r="J21" i="129"/>
  <c r="J20" i="129"/>
  <c r="J19" i="129"/>
  <c r="J18" i="129"/>
  <c r="J17" i="129"/>
  <c r="J16" i="129"/>
  <c r="J15" i="129"/>
  <c r="J14" i="129"/>
  <c r="J13" i="129"/>
  <c r="J12" i="129"/>
  <c r="J11" i="129"/>
  <c r="J10" i="129"/>
  <c r="J9" i="129"/>
  <c r="J8" i="129"/>
  <c r="J29" i="80"/>
  <c r="J28" i="80"/>
  <c r="J27" i="80"/>
  <c r="J26" i="80"/>
  <c r="J25" i="80"/>
  <c r="J24" i="80"/>
  <c r="J23" i="80"/>
  <c r="J22" i="80"/>
  <c r="J21" i="80"/>
  <c r="J20" i="80"/>
  <c r="J19" i="80"/>
  <c r="J18" i="80"/>
  <c r="J17" i="80"/>
  <c r="J16" i="80"/>
  <c r="J15" i="80"/>
  <c r="J14" i="80"/>
  <c r="J13" i="80"/>
  <c r="J12" i="80"/>
  <c r="J11" i="80"/>
  <c r="J10" i="80"/>
  <c r="J9" i="80"/>
  <c r="J8" i="80"/>
  <c r="H29" i="80"/>
  <c r="H28" i="80"/>
  <c r="H27" i="80"/>
  <c r="H26" i="80"/>
  <c r="H25" i="80"/>
  <c r="H24" i="80"/>
  <c r="H23" i="80"/>
  <c r="H22" i="80"/>
  <c r="H21" i="80"/>
  <c r="H20" i="80"/>
  <c r="H19" i="80"/>
  <c r="H18" i="80"/>
  <c r="H17" i="80"/>
  <c r="H16" i="80"/>
  <c r="H15" i="80"/>
  <c r="H14" i="80"/>
  <c r="H13" i="80"/>
  <c r="H12" i="80"/>
  <c r="H11" i="80"/>
  <c r="H10" i="80"/>
  <c r="H9" i="80"/>
  <c r="H8" i="80"/>
  <c r="H29" i="81"/>
  <c r="H28" i="81"/>
  <c r="H27" i="81"/>
  <c r="H26" i="81"/>
  <c r="H25" i="81"/>
  <c r="H24" i="81"/>
  <c r="H23" i="81"/>
  <c r="H22" i="81"/>
  <c r="H21" i="81"/>
  <c r="H20" i="81"/>
  <c r="H19" i="81"/>
  <c r="H18" i="81"/>
  <c r="H17" i="81"/>
  <c r="H16" i="81"/>
  <c r="H15" i="81"/>
  <c r="H14" i="81"/>
  <c r="H13" i="81"/>
  <c r="H12" i="81"/>
  <c r="H11" i="81"/>
  <c r="H10" i="81"/>
  <c r="H9" i="81"/>
  <c r="H8" i="81"/>
  <c r="H29" i="56"/>
  <c r="H28" i="56"/>
  <c r="H27" i="56"/>
  <c r="H26" i="56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9" i="56"/>
  <c r="H8" i="56"/>
  <c r="H29" i="82"/>
  <c r="H28" i="82"/>
  <c r="H27" i="82"/>
  <c r="H26" i="82"/>
  <c r="H25" i="82"/>
  <c r="H24" i="82"/>
  <c r="H23" i="82"/>
  <c r="H22" i="82"/>
  <c r="H21" i="82"/>
  <c r="H20" i="82"/>
  <c r="H19" i="82"/>
  <c r="H18" i="82"/>
  <c r="H17" i="82"/>
  <c r="H16" i="82"/>
  <c r="H15" i="82"/>
  <c r="H14" i="82"/>
  <c r="H13" i="82"/>
  <c r="H12" i="82"/>
  <c r="H11" i="82"/>
  <c r="H10" i="82"/>
  <c r="H9" i="82"/>
  <c r="H8" i="82"/>
  <c r="H29" i="83"/>
  <c r="H28" i="83"/>
  <c r="H27" i="83"/>
  <c r="H26" i="83"/>
  <c r="H25" i="83"/>
  <c r="H24" i="83"/>
  <c r="H23" i="83"/>
  <c r="H22" i="83"/>
  <c r="H21" i="83"/>
  <c r="H20" i="83"/>
  <c r="H19" i="83"/>
  <c r="H18" i="83"/>
  <c r="H17" i="83"/>
  <c r="H16" i="83"/>
  <c r="H15" i="83"/>
  <c r="H14" i="83"/>
  <c r="H13" i="83"/>
  <c r="H12" i="83"/>
  <c r="H11" i="83"/>
  <c r="H10" i="83"/>
  <c r="H9" i="83"/>
  <c r="H8" i="83"/>
  <c r="H29" i="84"/>
  <c r="H28" i="84"/>
  <c r="H27" i="84"/>
  <c r="H26" i="84"/>
  <c r="H25" i="84"/>
  <c r="H24" i="84"/>
  <c r="H23" i="84"/>
  <c r="H22" i="84"/>
  <c r="H21" i="84"/>
  <c r="H20" i="84"/>
  <c r="H19" i="84"/>
  <c r="H18" i="84"/>
  <c r="H17" i="84"/>
  <c r="H16" i="84"/>
  <c r="H15" i="84"/>
  <c r="H14" i="84"/>
  <c r="H13" i="84"/>
  <c r="H12" i="84"/>
  <c r="H11" i="84"/>
  <c r="H10" i="84"/>
  <c r="H9" i="84"/>
  <c r="H8" i="84"/>
  <c r="H29" i="85"/>
  <c r="H28" i="85"/>
  <c r="H27" i="85"/>
  <c r="H26" i="85"/>
  <c r="H25" i="85"/>
  <c r="H24" i="85"/>
  <c r="H23" i="85"/>
  <c r="H22" i="85"/>
  <c r="H21" i="85"/>
  <c r="H20" i="85"/>
  <c r="H19" i="85"/>
  <c r="H18" i="85"/>
  <c r="H17" i="85"/>
  <c r="H16" i="85"/>
  <c r="H15" i="85"/>
  <c r="H14" i="85"/>
  <c r="H13" i="85"/>
  <c r="H12" i="85"/>
  <c r="H11" i="85"/>
  <c r="H10" i="85"/>
  <c r="H9" i="85"/>
  <c r="H8" i="85"/>
  <c r="H29" i="86"/>
  <c r="H28" i="86"/>
  <c r="H27" i="86"/>
  <c r="H26" i="86"/>
  <c r="H25" i="86"/>
  <c r="H24" i="86"/>
  <c r="H23" i="86"/>
  <c r="H22" i="86"/>
  <c r="H21" i="86"/>
  <c r="H20" i="86"/>
  <c r="H19" i="86"/>
  <c r="H18" i="86"/>
  <c r="H17" i="86"/>
  <c r="H16" i="86"/>
  <c r="H15" i="86"/>
  <c r="H14" i="86"/>
  <c r="H13" i="86"/>
  <c r="H12" i="86"/>
  <c r="H11" i="86"/>
  <c r="H10" i="86"/>
  <c r="H9" i="86"/>
  <c r="H8" i="86"/>
  <c r="H29" i="87"/>
  <c r="H28" i="87"/>
  <c r="H27" i="87"/>
  <c r="H26" i="87"/>
  <c r="H25" i="87"/>
  <c r="H24" i="87"/>
  <c r="H23" i="87"/>
  <c r="H22" i="87"/>
  <c r="H21" i="87"/>
  <c r="H20" i="87"/>
  <c r="H19" i="87"/>
  <c r="H18" i="87"/>
  <c r="H17" i="87"/>
  <c r="H16" i="87"/>
  <c r="H15" i="87"/>
  <c r="H14" i="87"/>
  <c r="H13" i="87"/>
  <c r="H12" i="87"/>
  <c r="H11" i="87"/>
  <c r="H10" i="87"/>
  <c r="H9" i="87"/>
  <c r="H8" i="87"/>
  <c r="H29" i="88"/>
  <c r="H28" i="88"/>
  <c r="H27" i="88"/>
  <c r="H26" i="88"/>
  <c r="H25" i="88"/>
  <c r="H24" i="88"/>
  <c r="H22" i="88"/>
  <c r="H21" i="88"/>
  <c r="H20" i="88"/>
  <c r="H19" i="88"/>
  <c r="H18" i="88"/>
  <c r="H17" i="88"/>
  <c r="H16" i="88"/>
  <c r="H15" i="88"/>
  <c r="H14" i="88"/>
  <c r="H13" i="88"/>
  <c r="H12" i="88"/>
  <c r="H11" i="88"/>
  <c r="H10" i="88"/>
  <c r="H9" i="88"/>
  <c r="H8" i="88"/>
  <c r="H29" i="89"/>
  <c r="H28" i="89"/>
  <c r="H27" i="89"/>
  <c r="H26" i="89"/>
  <c r="H25" i="89"/>
  <c r="H24" i="89"/>
  <c r="H23" i="89"/>
  <c r="H22" i="89"/>
  <c r="H21" i="89"/>
  <c r="H20" i="89"/>
  <c r="H19" i="89"/>
  <c r="H18" i="89"/>
  <c r="H17" i="89"/>
  <c r="H16" i="89"/>
  <c r="H15" i="89"/>
  <c r="H14" i="89"/>
  <c r="H13" i="89"/>
  <c r="H12" i="89"/>
  <c r="H11" i="89"/>
  <c r="H10" i="89"/>
  <c r="H9" i="89"/>
  <c r="H8" i="89"/>
  <c r="H8" i="90"/>
  <c r="H29" i="91"/>
  <c r="H28" i="91"/>
  <c r="H27" i="91"/>
  <c r="H26" i="91"/>
  <c r="H25" i="91"/>
  <c r="H24" i="91"/>
  <c r="H23" i="91"/>
  <c r="H22" i="91"/>
  <c r="H21" i="91"/>
  <c r="H20" i="91"/>
  <c r="H19" i="91"/>
  <c r="H18" i="91"/>
  <c r="H17" i="91"/>
  <c r="H16" i="91"/>
  <c r="H15" i="91"/>
  <c r="H14" i="91"/>
  <c r="H13" i="91"/>
  <c r="H12" i="91"/>
  <c r="H11" i="91"/>
  <c r="H10" i="91"/>
  <c r="H9" i="91"/>
  <c r="H8" i="91"/>
  <c r="H29" i="92"/>
  <c r="H28" i="92"/>
  <c r="H27" i="92"/>
  <c r="H26" i="92"/>
  <c r="H25" i="92"/>
  <c r="H24" i="92"/>
  <c r="H23" i="92"/>
  <c r="H22" i="92"/>
  <c r="H21" i="92"/>
  <c r="H20" i="92"/>
  <c r="H19" i="92"/>
  <c r="H18" i="92"/>
  <c r="H17" i="92"/>
  <c r="H16" i="92"/>
  <c r="H15" i="92"/>
  <c r="H14" i="92"/>
  <c r="H13" i="92"/>
  <c r="H12" i="92"/>
  <c r="H11" i="92"/>
  <c r="H10" i="92"/>
  <c r="H9" i="92"/>
  <c r="H8" i="92"/>
  <c r="H29" i="93"/>
  <c r="H28" i="93"/>
  <c r="H27" i="93"/>
  <c r="H26" i="93"/>
  <c r="H25" i="93"/>
  <c r="H24" i="93"/>
  <c r="H22" i="93"/>
  <c r="H21" i="93"/>
  <c r="H20" i="93"/>
  <c r="H19" i="93"/>
  <c r="H18" i="93"/>
  <c r="H17" i="93"/>
  <c r="H16" i="93"/>
  <c r="H15" i="93"/>
  <c r="H14" i="93"/>
  <c r="H13" i="93"/>
  <c r="H12" i="93"/>
  <c r="H11" i="93"/>
  <c r="H10" i="93"/>
  <c r="H9" i="93"/>
  <c r="H8" i="93"/>
  <c r="H29" i="94"/>
  <c r="H28" i="94"/>
  <c r="H27" i="94"/>
  <c r="H26" i="94"/>
  <c r="H25" i="94"/>
  <c r="H24" i="94"/>
  <c r="H23" i="94"/>
  <c r="H22" i="94"/>
  <c r="H21" i="94"/>
  <c r="H20" i="94"/>
  <c r="H19" i="94"/>
  <c r="H18" i="94"/>
  <c r="H17" i="94"/>
  <c r="H16" i="94"/>
  <c r="H15" i="94"/>
  <c r="H14" i="94"/>
  <c r="H13" i="94"/>
  <c r="H12" i="94"/>
  <c r="H11" i="94"/>
  <c r="H10" i="94"/>
  <c r="H9" i="94"/>
  <c r="H8" i="94"/>
  <c r="H29" i="95"/>
  <c r="H28" i="95"/>
  <c r="H27" i="95"/>
  <c r="H26" i="95"/>
  <c r="H25" i="95"/>
  <c r="H24" i="95"/>
  <c r="H22" i="95"/>
  <c r="H21" i="95"/>
  <c r="H20" i="95"/>
  <c r="H19" i="95"/>
  <c r="H18" i="95"/>
  <c r="H17" i="95"/>
  <c r="H16" i="95"/>
  <c r="H15" i="95"/>
  <c r="H14" i="95"/>
  <c r="H13" i="95"/>
  <c r="H12" i="95"/>
  <c r="H11" i="95"/>
  <c r="H10" i="95"/>
  <c r="H9" i="95"/>
  <c r="H8" i="95"/>
  <c r="H29" i="96"/>
  <c r="H28" i="96"/>
  <c r="H27" i="96"/>
  <c r="H26" i="96"/>
  <c r="H25" i="96"/>
  <c r="H24" i="96"/>
  <c r="H23" i="96"/>
  <c r="H22" i="96"/>
  <c r="H21" i="96"/>
  <c r="H20" i="96"/>
  <c r="H19" i="96"/>
  <c r="H18" i="96"/>
  <c r="H17" i="96"/>
  <c r="H16" i="96"/>
  <c r="H15" i="96"/>
  <c r="H14" i="96"/>
  <c r="H13" i="96"/>
  <c r="H12" i="96"/>
  <c r="H11" i="96"/>
  <c r="H10" i="96"/>
  <c r="H9" i="96"/>
  <c r="H8" i="96"/>
  <c r="H29" i="97"/>
  <c r="H28" i="97"/>
  <c r="H27" i="97"/>
  <c r="H26" i="97"/>
  <c r="H25" i="97"/>
  <c r="H24" i="97"/>
  <c r="H23" i="97"/>
  <c r="H22" i="97"/>
  <c r="H21" i="97"/>
  <c r="H20" i="97"/>
  <c r="H19" i="97"/>
  <c r="H18" i="97"/>
  <c r="H17" i="97"/>
  <c r="H16" i="97"/>
  <c r="H15" i="97"/>
  <c r="H14" i="97"/>
  <c r="H13" i="97"/>
  <c r="H12" i="97"/>
  <c r="H11" i="97"/>
  <c r="H10" i="97"/>
  <c r="H9" i="97"/>
  <c r="H8" i="97"/>
  <c r="H29" i="98"/>
  <c r="H28" i="98"/>
  <c r="H27" i="98"/>
  <c r="H26" i="98"/>
  <c r="H25" i="98"/>
  <c r="H24" i="98"/>
  <c r="H23" i="98"/>
  <c r="H22" i="98"/>
  <c r="H21" i="98"/>
  <c r="H20" i="98"/>
  <c r="H19" i="98"/>
  <c r="H18" i="98"/>
  <c r="H17" i="98"/>
  <c r="H16" i="98"/>
  <c r="H15" i="98"/>
  <c r="H14" i="98"/>
  <c r="H13" i="98"/>
  <c r="H12" i="98"/>
  <c r="H11" i="98"/>
  <c r="H10" i="98"/>
  <c r="H9" i="98"/>
  <c r="H8" i="98"/>
  <c r="H29" i="99"/>
  <c r="H28" i="99"/>
  <c r="H27" i="99"/>
  <c r="H26" i="99"/>
  <c r="H25" i="99"/>
  <c r="H24" i="99"/>
  <c r="H23" i="99"/>
  <c r="H22" i="99"/>
  <c r="H21" i="99"/>
  <c r="H20" i="99"/>
  <c r="H19" i="99"/>
  <c r="H18" i="99"/>
  <c r="H17" i="99"/>
  <c r="H16" i="99"/>
  <c r="H15" i="99"/>
  <c r="H14" i="99"/>
  <c r="H13" i="99"/>
  <c r="H12" i="99"/>
  <c r="H11" i="99"/>
  <c r="H10" i="99"/>
  <c r="H9" i="99"/>
  <c r="H8" i="99"/>
  <c r="H29" i="100"/>
  <c r="H28" i="100"/>
  <c r="H27" i="100"/>
  <c r="H26" i="100"/>
  <c r="H25" i="100"/>
  <c r="H24" i="100"/>
  <c r="H23" i="100"/>
  <c r="H22" i="100"/>
  <c r="H21" i="100"/>
  <c r="H20" i="100"/>
  <c r="H19" i="100"/>
  <c r="H18" i="100"/>
  <c r="H17" i="100"/>
  <c r="H16" i="100"/>
  <c r="H15" i="100"/>
  <c r="H14" i="100"/>
  <c r="H13" i="100"/>
  <c r="H12" i="100"/>
  <c r="H11" i="100"/>
  <c r="H10" i="100"/>
  <c r="H9" i="100"/>
  <c r="H8" i="100"/>
  <c r="H29" i="101"/>
  <c r="H28" i="101"/>
  <c r="H27" i="101"/>
  <c r="H26" i="101"/>
  <c r="H25" i="101"/>
  <c r="H24" i="101"/>
  <c r="H23" i="101"/>
  <c r="H22" i="101"/>
  <c r="H21" i="101"/>
  <c r="H20" i="101"/>
  <c r="H19" i="101"/>
  <c r="H18" i="101"/>
  <c r="H17" i="101"/>
  <c r="H16" i="101"/>
  <c r="H15" i="101"/>
  <c r="H14" i="101"/>
  <c r="H13" i="101"/>
  <c r="H12" i="101"/>
  <c r="H11" i="101"/>
  <c r="H10" i="101"/>
  <c r="H9" i="101"/>
  <c r="H8" i="101"/>
  <c r="H29" i="102"/>
  <c r="H28" i="102"/>
  <c r="H27" i="102"/>
  <c r="H26" i="102"/>
  <c r="H25" i="102"/>
  <c r="H24" i="102"/>
  <c r="H22" i="102"/>
  <c r="H21" i="102"/>
  <c r="H20" i="102"/>
  <c r="H19" i="102"/>
  <c r="H18" i="102"/>
  <c r="H17" i="102"/>
  <c r="H16" i="102"/>
  <c r="H15" i="102"/>
  <c r="H14" i="102"/>
  <c r="H13" i="102"/>
  <c r="H12" i="102"/>
  <c r="H11" i="102"/>
  <c r="H10" i="102"/>
  <c r="H9" i="102"/>
  <c r="H8" i="102"/>
  <c r="H29" i="103"/>
  <c r="H28" i="103"/>
  <c r="H27" i="103"/>
  <c r="H26" i="103"/>
  <c r="H25" i="103"/>
  <c r="H24" i="103"/>
  <c r="H22" i="103"/>
  <c r="H21" i="103"/>
  <c r="H20" i="103"/>
  <c r="H19" i="103"/>
  <c r="H18" i="103"/>
  <c r="H17" i="103"/>
  <c r="H16" i="103"/>
  <c r="H15" i="103"/>
  <c r="H14" i="103"/>
  <c r="H13" i="103"/>
  <c r="H12" i="103"/>
  <c r="H11" i="103"/>
  <c r="H10" i="103"/>
  <c r="H9" i="103"/>
  <c r="H8" i="103"/>
  <c r="H29" i="104"/>
  <c r="H28" i="104"/>
  <c r="H27" i="104"/>
  <c r="H26" i="104"/>
  <c r="H25" i="104"/>
  <c r="H24" i="104"/>
  <c r="H23" i="104"/>
  <c r="H22" i="104"/>
  <c r="H21" i="104"/>
  <c r="H20" i="104"/>
  <c r="H19" i="104"/>
  <c r="H18" i="104"/>
  <c r="H17" i="104"/>
  <c r="H16" i="104"/>
  <c r="H15" i="104"/>
  <c r="H14" i="104"/>
  <c r="H13" i="104"/>
  <c r="H12" i="104"/>
  <c r="H11" i="104"/>
  <c r="H10" i="104"/>
  <c r="H9" i="104"/>
  <c r="H8" i="104"/>
  <c r="H29" i="105"/>
  <c r="H28" i="105"/>
  <c r="H27" i="105"/>
  <c r="H26" i="105"/>
  <c r="H25" i="105"/>
  <c r="H24" i="105"/>
  <c r="H23" i="105"/>
  <c r="H22" i="105"/>
  <c r="H21" i="105"/>
  <c r="H20" i="105"/>
  <c r="H19" i="105"/>
  <c r="H18" i="105"/>
  <c r="H17" i="105"/>
  <c r="H16" i="105"/>
  <c r="H15" i="105"/>
  <c r="H14" i="105"/>
  <c r="H13" i="105"/>
  <c r="H12" i="105"/>
  <c r="H11" i="105"/>
  <c r="H10" i="105"/>
  <c r="H9" i="105"/>
  <c r="H8" i="105"/>
  <c r="H29" i="106"/>
  <c r="H28" i="106"/>
  <c r="H27" i="106"/>
  <c r="H26" i="106"/>
  <c r="H25" i="106"/>
  <c r="H24" i="106"/>
  <c r="H23" i="106"/>
  <c r="H22" i="106"/>
  <c r="H21" i="106"/>
  <c r="H20" i="106"/>
  <c r="H19" i="106"/>
  <c r="H18" i="106"/>
  <c r="H17" i="106"/>
  <c r="H16" i="106"/>
  <c r="H15" i="106"/>
  <c r="H14" i="106"/>
  <c r="H13" i="106"/>
  <c r="H12" i="106"/>
  <c r="H11" i="106"/>
  <c r="H10" i="106"/>
  <c r="H9" i="106"/>
  <c r="H8" i="106"/>
  <c r="H29" i="107"/>
  <c r="H28" i="107"/>
  <c r="H27" i="107"/>
  <c r="H26" i="107"/>
  <c r="H25" i="107"/>
  <c r="H24" i="107"/>
  <c r="H23" i="107"/>
  <c r="H22" i="107"/>
  <c r="H21" i="107"/>
  <c r="H20" i="107"/>
  <c r="H19" i="107"/>
  <c r="H18" i="107"/>
  <c r="H17" i="107"/>
  <c r="H16" i="107"/>
  <c r="H15" i="107"/>
  <c r="H14" i="107"/>
  <c r="H13" i="107"/>
  <c r="H12" i="107"/>
  <c r="H11" i="107"/>
  <c r="H10" i="107"/>
  <c r="H9" i="107"/>
  <c r="H8" i="107"/>
  <c r="H29" i="108"/>
  <c r="H28" i="108"/>
  <c r="H27" i="108"/>
  <c r="H26" i="108"/>
  <c r="H25" i="108"/>
  <c r="H24" i="108"/>
  <c r="H22" i="108"/>
  <c r="H21" i="108"/>
  <c r="H20" i="108"/>
  <c r="H19" i="108"/>
  <c r="H18" i="108"/>
  <c r="H17" i="108"/>
  <c r="H16" i="108"/>
  <c r="H15" i="108"/>
  <c r="H14" i="108"/>
  <c r="H13" i="108"/>
  <c r="H12" i="108"/>
  <c r="H11" i="108"/>
  <c r="H10" i="108"/>
  <c r="H9" i="108"/>
  <c r="H8" i="108"/>
  <c r="H29" i="109"/>
  <c r="H28" i="109"/>
  <c r="H27" i="109"/>
  <c r="H26" i="109"/>
  <c r="H25" i="109"/>
  <c r="H24" i="109"/>
  <c r="H23" i="109"/>
  <c r="H22" i="109"/>
  <c r="H21" i="109"/>
  <c r="H20" i="109"/>
  <c r="H19" i="109"/>
  <c r="H18" i="109"/>
  <c r="H17" i="109"/>
  <c r="H16" i="109"/>
  <c r="H15" i="109"/>
  <c r="H14" i="109"/>
  <c r="H13" i="109"/>
  <c r="H12" i="109"/>
  <c r="H11" i="109"/>
  <c r="H10" i="109"/>
  <c r="H9" i="109"/>
  <c r="H8" i="109"/>
  <c r="H29" i="110"/>
  <c r="H28" i="110"/>
  <c r="H27" i="110"/>
  <c r="H26" i="110"/>
  <c r="H25" i="110"/>
  <c r="H24" i="110"/>
  <c r="H23" i="110"/>
  <c r="H22" i="110"/>
  <c r="H21" i="110"/>
  <c r="H20" i="110"/>
  <c r="H19" i="110"/>
  <c r="H18" i="110"/>
  <c r="H17" i="110"/>
  <c r="H16" i="110"/>
  <c r="H15" i="110"/>
  <c r="H14" i="110"/>
  <c r="H13" i="110"/>
  <c r="H12" i="110"/>
  <c r="H11" i="110"/>
  <c r="H10" i="110"/>
  <c r="H9" i="110"/>
  <c r="H8" i="110"/>
  <c r="H29" i="111"/>
  <c r="H28" i="111"/>
  <c r="H27" i="111"/>
  <c r="H26" i="111"/>
  <c r="H25" i="111"/>
  <c r="H24" i="111"/>
  <c r="H23" i="111"/>
  <c r="H22" i="111"/>
  <c r="H21" i="111"/>
  <c r="H20" i="111"/>
  <c r="H19" i="111"/>
  <c r="H18" i="111"/>
  <c r="H17" i="111"/>
  <c r="H16" i="111"/>
  <c r="H15" i="111"/>
  <c r="H14" i="111"/>
  <c r="H13" i="111"/>
  <c r="H12" i="111"/>
  <c r="H11" i="111"/>
  <c r="H10" i="111"/>
  <c r="H9" i="111"/>
  <c r="H8" i="111"/>
  <c r="H29" i="112"/>
  <c r="H28" i="112"/>
  <c r="H27" i="112"/>
  <c r="H26" i="112"/>
  <c r="H25" i="112"/>
  <c r="H24" i="112"/>
  <c r="H23" i="112"/>
  <c r="H22" i="112"/>
  <c r="H21" i="112"/>
  <c r="H20" i="112"/>
  <c r="H19" i="112"/>
  <c r="H18" i="112"/>
  <c r="H17" i="112"/>
  <c r="H16" i="112"/>
  <c r="H15" i="112"/>
  <c r="H14" i="112"/>
  <c r="H13" i="112"/>
  <c r="H12" i="112"/>
  <c r="H11" i="112"/>
  <c r="H10" i="112"/>
  <c r="H9" i="112"/>
  <c r="H8" i="112"/>
  <c r="H29" i="113"/>
  <c r="H28" i="113"/>
  <c r="H27" i="113"/>
  <c r="H26" i="113"/>
  <c r="H25" i="113"/>
  <c r="H24" i="113"/>
  <c r="H23" i="113"/>
  <c r="H22" i="113"/>
  <c r="H21" i="113"/>
  <c r="H20" i="113"/>
  <c r="H19" i="113"/>
  <c r="H18" i="113"/>
  <c r="H17" i="113"/>
  <c r="H16" i="113"/>
  <c r="H15" i="113"/>
  <c r="H14" i="113"/>
  <c r="H13" i="113"/>
  <c r="H12" i="113"/>
  <c r="H11" i="113"/>
  <c r="H10" i="113"/>
  <c r="H9" i="113"/>
  <c r="H8" i="113"/>
  <c r="H29" i="114"/>
  <c r="H28" i="114"/>
  <c r="H27" i="114"/>
  <c r="H26" i="114"/>
  <c r="H25" i="114"/>
  <c r="H24" i="114"/>
  <c r="H23" i="114"/>
  <c r="H22" i="114"/>
  <c r="H21" i="114"/>
  <c r="H20" i="114"/>
  <c r="H19" i="114"/>
  <c r="H18" i="114"/>
  <c r="H17" i="114"/>
  <c r="H16" i="114"/>
  <c r="H15" i="114"/>
  <c r="H14" i="114"/>
  <c r="H13" i="114"/>
  <c r="H12" i="114"/>
  <c r="H11" i="114"/>
  <c r="H10" i="114"/>
  <c r="H9" i="114"/>
  <c r="H8" i="114"/>
  <c r="H29" i="115"/>
  <c r="H28" i="115"/>
  <c r="H27" i="115"/>
  <c r="H26" i="115"/>
  <c r="H25" i="115"/>
  <c r="H24" i="115"/>
  <c r="H23" i="115"/>
  <c r="H22" i="115"/>
  <c r="H21" i="115"/>
  <c r="H20" i="115"/>
  <c r="H19" i="115"/>
  <c r="H18" i="115"/>
  <c r="H17" i="115"/>
  <c r="H16" i="115"/>
  <c r="H15" i="115"/>
  <c r="H14" i="115"/>
  <c r="H13" i="115"/>
  <c r="H12" i="115"/>
  <c r="H11" i="115"/>
  <c r="H10" i="115"/>
  <c r="H9" i="115"/>
  <c r="H8" i="115"/>
  <c r="H29" i="116"/>
  <c r="H28" i="116"/>
  <c r="H27" i="116"/>
  <c r="H26" i="116"/>
  <c r="H25" i="116"/>
  <c r="H24" i="116"/>
  <c r="H23" i="116"/>
  <c r="H22" i="116"/>
  <c r="H21" i="116"/>
  <c r="H20" i="116"/>
  <c r="H19" i="116"/>
  <c r="H18" i="116"/>
  <c r="H17" i="116"/>
  <c r="H16" i="116"/>
  <c r="H15" i="116"/>
  <c r="H14" i="116"/>
  <c r="H13" i="116"/>
  <c r="H12" i="116"/>
  <c r="H11" i="116"/>
  <c r="H10" i="116"/>
  <c r="H9" i="116"/>
  <c r="H8" i="116"/>
  <c r="H29" i="117"/>
  <c r="H28" i="117"/>
  <c r="H27" i="117"/>
  <c r="H26" i="117"/>
  <c r="H25" i="117"/>
  <c r="H24" i="117"/>
  <c r="H21" i="117"/>
  <c r="H20" i="117"/>
  <c r="H19" i="117"/>
  <c r="H18" i="117"/>
  <c r="H17" i="117"/>
  <c r="H16" i="117"/>
  <c r="H15" i="117"/>
  <c r="H14" i="117"/>
  <c r="H13" i="117"/>
  <c r="H12" i="117"/>
  <c r="H11" i="117"/>
  <c r="H10" i="117"/>
  <c r="H9" i="117"/>
  <c r="H8" i="117"/>
  <c r="H29" i="118"/>
  <c r="H28" i="118"/>
  <c r="H27" i="118"/>
  <c r="H26" i="118"/>
  <c r="H25" i="118"/>
  <c r="H24" i="118"/>
  <c r="H22" i="118"/>
  <c r="H21" i="118"/>
  <c r="H20" i="118"/>
  <c r="H19" i="118"/>
  <c r="H18" i="118"/>
  <c r="H17" i="118"/>
  <c r="H16" i="118"/>
  <c r="H15" i="118"/>
  <c r="H14" i="118"/>
  <c r="H13" i="118"/>
  <c r="H12" i="118"/>
  <c r="H11" i="118"/>
  <c r="H10" i="118"/>
  <c r="H9" i="118"/>
  <c r="H8" i="118"/>
  <c r="H29" i="119"/>
  <c r="H28" i="119"/>
  <c r="H27" i="119"/>
  <c r="H26" i="119"/>
  <c r="H25" i="119"/>
  <c r="H24" i="119"/>
  <c r="H23" i="119"/>
  <c r="H22" i="119"/>
  <c r="H21" i="119"/>
  <c r="H20" i="119"/>
  <c r="H19" i="119"/>
  <c r="H18" i="119"/>
  <c r="H17" i="119"/>
  <c r="H16" i="119"/>
  <c r="H15" i="119"/>
  <c r="H14" i="119"/>
  <c r="H13" i="119"/>
  <c r="H12" i="119"/>
  <c r="H11" i="119"/>
  <c r="H10" i="119"/>
  <c r="H9" i="119"/>
  <c r="H8" i="119"/>
  <c r="H29" i="120"/>
  <c r="H28" i="120"/>
  <c r="H27" i="120"/>
  <c r="H26" i="120"/>
  <c r="H25" i="120"/>
  <c r="H24" i="120"/>
  <c r="H23" i="120"/>
  <c r="H22" i="120"/>
  <c r="H21" i="120"/>
  <c r="H20" i="120"/>
  <c r="H19" i="120"/>
  <c r="H18" i="120"/>
  <c r="H17" i="120"/>
  <c r="H16" i="120"/>
  <c r="H15" i="120"/>
  <c r="H14" i="120"/>
  <c r="H13" i="120"/>
  <c r="H12" i="120"/>
  <c r="H11" i="120"/>
  <c r="H10" i="120"/>
  <c r="H9" i="120"/>
  <c r="H8" i="120"/>
  <c r="H29" i="121"/>
  <c r="H28" i="121"/>
  <c r="H27" i="121"/>
  <c r="H26" i="121"/>
  <c r="H25" i="121"/>
  <c r="H24" i="121"/>
  <c r="H23" i="121"/>
  <c r="H22" i="121"/>
  <c r="H21" i="121"/>
  <c r="H20" i="121"/>
  <c r="H19" i="121"/>
  <c r="H18" i="121"/>
  <c r="H17" i="121"/>
  <c r="H16" i="121"/>
  <c r="H15" i="121"/>
  <c r="H14" i="121"/>
  <c r="H13" i="121"/>
  <c r="H12" i="121"/>
  <c r="H11" i="121"/>
  <c r="H10" i="121"/>
  <c r="H9" i="121"/>
  <c r="H8" i="121"/>
  <c r="H29" i="122"/>
  <c r="H28" i="122"/>
  <c r="H27" i="122"/>
  <c r="H26" i="122"/>
  <c r="H25" i="122"/>
  <c r="H24" i="122"/>
  <c r="H22" i="122"/>
  <c r="H21" i="122"/>
  <c r="H20" i="122"/>
  <c r="H19" i="122"/>
  <c r="H18" i="122"/>
  <c r="H17" i="122"/>
  <c r="H16" i="122"/>
  <c r="H15" i="122"/>
  <c r="H14" i="122"/>
  <c r="H13" i="122"/>
  <c r="H12" i="122"/>
  <c r="H11" i="122"/>
  <c r="H10" i="122"/>
  <c r="H9" i="122"/>
  <c r="H8" i="122"/>
  <c r="H29" i="123"/>
  <c r="H28" i="123"/>
  <c r="H27" i="123"/>
  <c r="H26" i="123"/>
  <c r="H25" i="123"/>
  <c r="H24" i="123"/>
  <c r="H22" i="123"/>
  <c r="H21" i="123"/>
  <c r="H20" i="123"/>
  <c r="H19" i="123"/>
  <c r="H18" i="123"/>
  <c r="H17" i="123"/>
  <c r="H16" i="123"/>
  <c r="H15" i="123"/>
  <c r="H14" i="123"/>
  <c r="H13" i="123"/>
  <c r="H12" i="123"/>
  <c r="H11" i="123"/>
  <c r="H10" i="123"/>
  <c r="H9" i="123"/>
  <c r="H8" i="123"/>
  <c r="H29" i="124"/>
  <c r="H28" i="124"/>
  <c r="H27" i="124"/>
  <c r="H26" i="124"/>
  <c r="H25" i="124"/>
  <c r="H24" i="124"/>
  <c r="H22" i="124"/>
  <c r="H21" i="124"/>
  <c r="H20" i="124"/>
  <c r="H19" i="124"/>
  <c r="H18" i="124"/>
  <c r="H17" i="124"/>
  <c r="H16" i="124"/>
  <c r="H15" i="124"/>
  <c r="H14" i="124"/>
  <c r="H13" i="124"/>
  <c r="H12" i="124"/>
  <c r="H11" i="124"/>
  <c r="H10" i="124"/>
  <c r="H9" i="124"/>
  <c r="H8" i="124"/>
  <c r="H29" i="125"/>
  <c r="H28" i="125"/>
  <c r="H27" i="125"/>
  <c r="H26" i="125"/>
  <c r="H25" i="125"/>
  <c r="H24" i="125"/>
  <c r="H23" i="125"/>
  <c r="H21" i="125"/>
  <c r="H20" i="125"/>
  <c r="H19" i="125"/>
  <c r="H18" i="125"/>
  <c r="H17" i="125"/>
  <c r="H16" i="125"/>
  <c r="H15" i="125"/>
  <c r="H14" i="125"/>
  <c r="H13" i="125"/>
  <c r="H12" i="125"/>
  <c r="H11" i="125"/>
  <c r="H10" i="125"/>
  <c r="H9" i="125"/>
  <c r="H8" i="125"/>
  <c r="H29" i="126"/>
  <c r="H28" i="126"/>
  <c r="H27" i="126"/>
  <c r="H26" i="126"/>
  <c r="H25" i="126"/>
  <c r="H24" i="126"/>
  <c r="H23" i="126"/>
  <c r="H22" i="126"/>
  <c r="H21" i="126"/>
  <c r="H20" i="126"/>
  <c r="H19" i="126"/>
  <c r="H18" i="126"/>
  <c r="H17" i="126"/>
  <c r="H16" i="126"/>
  <c r="H15" i="126"/>
  <c r="H14" i="126"/>
  <c r="H13" i="126"/>
  <c r="H12" i="126"/>
  <c r="H11" i="126"/>
  <c r="H10" i="126"/>
  <c r="H9" i="126"/>
  <c r="H8" i="126"/>
  <c r="H29" i="127"/>
  <c r="H28" i="127"/>
  <c r="H27" i="127"/>
  <c r="H26" i="127"/>
  <c r="H25" i="127"/>
  <c r="H24" i="127"/>
  <c r="H21" i="127"/>
  <c r="H20" i="127"/>
  <c r="H19" i="127"/>
  <c r="H18" i="127"/>
  <c r="H17" i="127"/>
  <c r="H16" i="127"/>
  <c r="H15" i="127"/>
  <c r="H14" i="127"/>
  <c r="H13" i="127"/>
  <c r="H12" i="127"/>
  <c r="H11" i="127"/>
  <c r="H10" i="127"/>
  <c r="H9" i="127"/>
  <c r="H8" i="127"/>
  <c r="H29" i="128"/>
  <c r="H28" i="128"/>
  <c r="H27" i="128"/>
  <c r="H26" i="128"/>
  <c r="H25" i="128"/>
  <c r="H24" i="128"/>
  <c r="H23" i="128"/>
  <c r="H22" i="128"/>
  <c r="H21" i="128"/>
  <c r="H20" i="128"/>
  <c r="H19" i="128"/>
  <c r="H18" i="128"/>
  <c r="H17" i="128"/>
  <c r="H16" i="128"/>
  <c r="H15" i="128"/>
  <c r="H14" i="128"/>
  <c r="H13" i="128"/>
  <c r="H12" i="128"/>
  <c r="H11" i="128"/>
  <c r="H10" i="128"/>
  <c r="H9" i="128"/>
  <c r="H8" i="128"/>
  <c r="H29" i="129"/>
  <c r="H28" i="129"/>
  <c r="H27" i="129"/>
  <c r="H26" i="129"/>
  <c r="H25" i="129"/>
  <c r="H24" i="129"/>
  <c r="H22" i="129"/>
  <c r="H21" i="129"/>
  <c r="H20" i="129"/>
  <c r="H19" i="129"/>
  <c r="H18" i="129"/>
  <c r="H17" i="129"/>
  <c r="H16" i="129"/>
  <c r="H15" i="129"/>
  <c r="H14" i="129"/>
  <c r="H13" i="129"/>
  <c r="H12" i="129"/>
  <c r="H11" i="129"/>
  <c r="H10" i="129"/>
  <c r="H9" i="129"/>
  <c r="H8" i="129"/>
  <c r="F29" i="81"/>
  <c r="E29" i="81"/>
  <c r="F28" i="81"/>
  <c r="E28" i="81"/>
  <c r="F27" i="81"/>
  <c r="E27" i="81"/>
  <c r="F26" i="81"/>
  <c r="E26" i="81"/>
  <c r="F25" i="81"/>
  <c r="E25" i="81"/>
  <c r="F24" i="81"/>
  <c r="E24" i="81"/>
  <c r="F23" i="81"/>
  <c r="E23" i="81"/>
  <c r="F22" i="81"/>
  <c r="E22" i="81"/>
  <c r="F21" i="81"/>
  <c r="E21" i="81"/>
  <c r="F20" i="81"/>
  <c r="E20" i="81"/>
  <c r="F19" i="81"/>
  <c r="E19" i="81"/>
  <c r="F18" i="81"/>
  <c r="E18" i="81"/>
  <c r="F17" i="81"/>
  <c r="E17" i="81"/>
  <c r="F16" i="81"/>
  <c r="E16" i="81"/>
  <c r="F15" i="81"/>
  <c r="E15" i="81"/>
  <c r="F14" i="81"/>
  <c r="E14" i="81"/>
  <c r="F13" i="81"/>
  <c r="E13" i="81"/>
  <c r="F12" i="81"/>
  <c r="E12" i="81"/>
  <c r="F11" i="81"/>
  <c r="E11" i="81"/>
  <c r="F10" i="81"/>
  <c r="E10" i="81"/>
  <c r="F9" i="81"/>
  <c r="E9" i="81"/>
  <c r="F8" i="81"/>
  <c r="E8" i="81"/>
  <c r="F29" i="56"/>
  <c r="E29" i="56"/>
  <c r="F28" i="56"/>
  <c r="E28" i="56"/>
  <c r="F27" i="56"/>
  <c r="E27" i="56"/>
  <c r="F26" i="56"/>
  <c r="E26" i="56"/>
  <c r="F25" i="56"/>
  <c r="E25" i="56"/>
  <c r="F24" i="56"/>
  <c r="E24" i="56"/>
  <c r="F23" i="56"/>
  <c r="E23" i="56"/>
  <c r="F22" i="56"/>
  <c r="E22" i="56"/>
  <c r="F21" i="56"/>
  <c r="E21" i="56"/>
  <c r="F20" i="56"/>
  <c r="E20" i="56"/>
  <c r="F19" i="56"/>
  <c r="E19" i="56"/>
  <c r="F18" i="56"/>
  <c r="E18" i="56"/>
  <c r="F17" i="56"/>
  <c r="E17" i="56"/>
  <c r="F16" i="56"/>
  <c r="E16" i="56"/>
  <c r="F15" i="56"/>
  <c r="E15" i="56"/>
  <c r="F14" i="56"/>
  <c r="E14" i="56"/>
  <c r="F13" i="56"/>
  <c r="E13" i="56"/>
  <c r="F12" i="56"/>
  <c r="E12" i="56"/>
  <c r="F11" i="56"/>
  <c r="E11" i="56"/>
  <c r="F10" i="56"/>
  <c r="E10" i="56"/>
  <c r="F9" i="56"/>
  <c r="E9" i="56"/>
  <c r="F8" i="56"/>
  <c r="E8" i="56"/>
  <c r="F29" i="82"/>
  <c r="E29" i="82"/>
  <c r="F28" i="82"/>
  <c r="E28" i="82"/>
  <c r="F27" i="82"/>
  <c r="E27" i="82"/>
  <c r="F26" i="82"/>
  <c r="E26" i="82"/>
  <c r="F25" i="82"/>
  <c r="E25" i="82"/>
  <c r="F24" i="82"/>
  <c r="E24" i="82"/>
  <c r="F23" i="82"/>
  <c r="E23" i="82"/>
  <c r="F22" i="82"/>
  <c r="E22" i="82"/>
  <c r="F21" i="82"/>
  <c r="E21" i="82"/>
  <c r="F20" i="82"/>
  <c r="E20" i="82"/>
  <c r="F19" i="82"/>
  <c r="E19" i="82"/>
  <c r="F18" i="82"/>
  <c r="E18" i="82"/>
  <c r="F17" i="82"/>
  <c r="E17" i="82"/>
  <c r="F16" i="82"/>
  <c r="E16" i="82"/>
  <c r="F15" i="82"/>
  <c r="E15" i="82"/>
  <c r="F14" i="82"/>
  <c r="E14" i="82"/>
  <c r="F13" i="82"/>
  <c r="E13" i="82"/>
  <c r="F12" i="82"/>
  <c r="E12" i="82"/>
  <c r="F11" i="82"/>
  <c r="E11" i="82"/>
  <c r="F10" i="82"/>
  <c r="E10" i="82"/>
  <c r="F9" i="82"/>
  <c r="E9" i="82"/>
  <c r="F8" i="82"/>
  <c r="E8" i="82"/>
  <c r="F29" i="83"/>
  <c r="E29" i="83"/>
  <c r="F28" i="83"/>
  <c r="E28" i="83"/>
  <c r="F27" i="83"/>
  <c r="E27" i="83"/>
  <c r="F26" i="83"/>
  <c r="E26" i="83"/>
  <c r="F25" i="83"/>
  <c r="E25" i="83"/>
  <c r="F24" i="83"/>
  <c r="E24" i="83"/>
  <c r="F23" i="83"/>
  <c r="E23" i="83"/>
  <c r="F22" i="83"/>
  <c r="E22" i="83"/>
  <c r="F21" i="83"/>
  <c r="E21" i="83"/>
  <c r="F20" i="83"/>
  <c r="E20" i="83"/>
  <c r="F19" i="83"/>
  <c r="E19" i="83"/>
  <c r="F18" i="83"/>
  <c r="E18" i="83"/>
  <c r="F17" i="83"/>
  <c r="E17" i="83"/>
  <c r="F16" i="83"/>
  <c r="E16" i="83"/>
  <c r="F15" i="83"/>
  <c r="E15" i="83"/>
  <c r="F14" i="83"/>
  <c r="E14" i="83"/>
  <c r="F13" i="83"/>
  <c r="E13" i="83"/>
  <c r="F12" i="83"/>
  <c r="E12" i="83"/>
  <c r="F11" i="83"/>
  <c r="E11" i="83"/>
  <c r="F10" i="83"/>
  <c r="E10" i="83"/>
  <c r="F9" i="83"/>
  <c r="E9" i="83"/>
  <c r="F8" i="83"/>
  <c r="E8" i="83"/>
  <c r="F29" i="84"/>
  <c r="E29" i="84"/>
  <c r="F28" i="84"/>
  <c r="E28" i="84"/>
  <c r="F27" i="84"/>
  <c r="E27" i="84"/>
  <c r="F26" i="84"/>
  <c r="E26" i="84"/>
  <c r="F25" i="84"/>
  <c r="E25" i="84"/>
  <c r="F24" i="84"/>
  <c r="E24" i="84"/>
  <c r="F23" i="84"/>
  <c r="E23" i="84"/>
  <c r="F22" i="84"/>
  <c r="E22" i="84"/>
  <c r="F21" i="84"/>
  <c r="E21" i="84"/>
  <c r="F20" i="84"/>
  <c r="E20" i="84"/>
  <c r="F19" i="84"/>
  <c r="E19" i="84"/>
  <c r="F18" i="84"/>
  <c r="E18" i="84"/>
  <c r="F17" i="84"/>
  <c r="E17" i="84"/>
  <c r="F16" i="84"/>
  <c r="E16" i="84"/>
  <c r="F15" i="84"/>
  <c r="E15" i="84"/>
  <c r="F14" i="84"/>
  <c r="E14" i="84"/>
  <c r="F13" i="84"/>
  <c r="E13" i="84"/>
  <c r="F12" i="84"/>
  <c r="E12" i="84"/>
  <c r="F11" i="84"/>
  <c r="E11" i="84"/>
  <c r="F10" i="84"/>
  <c r="E10" i="84"/>
  <c r="F9" i="84"/>
  <c r="E9" i="84"/>
  <c r="F8" i="84"/>
  <c r="E8" i="84"/>
  <c r="F29" i="85"/>
  <c r="E29" i="85"/>
  <c r="F28" i="85"/>
  <c r="E28" i="85"/>
  <c r="F27" i="85"/>
  <c r="E27" i="85"/>
  <c r="F26" i="85"/>
  <c r="E26" i="85"/>
  <c r="F25" i="85"/>
  <c r="E25" i="85"/>
  <c r="F24" i="85"/>
  <c r="E24" i="85"/>
  <c r="F23" i="85"/>
  <c r="E23" i="85"/>
  <c r="F22" i="85"/>
  <c r="E22" i="85"/>
  <c r="F21" i="85"/>
  <c r="E21" i="85"/>
  <c r="F20" i="85"/>
  <c r="E20" i="85"/>
  <c r="F19" i="85"/>
  <c r="E19" i="85"/>
  <c r="F18" i="85"/>
  <c r="E18" i="85"/>
  <c r="F17" i="85"/>
  <c r="E17" i="85"/>
  <c r="F16" i="85"/>
  <c r="E16" i="85"/>
  <c r="F15" i="85"/>
  <c r="E15" i="85"/>
  <c r="F14" i="85"/>
  <c r="E14" i="85"/>
  <c r="F13" i="85"/>
  <c r="E13" i="85"/>
  <c r="F12" i="85"/>
  <c r="E12" i="85"/>
  <c r="F11" i="85"/>
  <c r="E11" i="85"/>
  <c r="F10" i="85"/>
  <c r="E10" i="85"/>
  <c r="F9" i="85"/>
  <c r="E9" i="85"/>
  <c r="F8" i="85"/>
  <c r="E8" i="85"/>
  <c r="F29" i="86"/>
  <c r="E29" i="86"/>
  <c r="F28" i="86"/>
  <c r="E28" i="86"/>
  <c r="F27" i="86"/>
  <c r="E27" i="86"/>
  <c r="F26" i="86"/>
  <c r="E26" i="86"/>
  <c r="F25" i="86"/>
  <c r="E25" i="86"/>
  <c r="F24" i="86"/>
  <c r="E24" i="86"/>
  <c r="F23" i="86"/>
  <c r="E23" i="86"/>
  <c r="F22" i="86"/>
  <c r="E22" i="86"/>
  <c r="F21" i="86"/>
  <c r="E21" i="86"/>
  <c r="F20" i="86"/>
  <c r="E20" i="86"/>
  <c r="F19" i="86"/>
  <c r="E19" i="86"/>
  <c r="F18" i="86"/>
  <c r="E18" i="86"/>
  <c r="F17" i="86"/>
  <c r="E17" i="86"/>
  <c r="F16" i="86"/>
  <c r="E16" i="86"/>
  <c r="F15" i="86"/>
  <c r="E15" i="86"/>
  <c r="F14" i="86"/>
  <c r="E14" i="86"/>
  <c r="F13" i="86"/>
  <c r="E13" i="86"/>
  <c r="F12" i="86"/>
  <c r="E12" i="86"/>
  <c r="F11" i="86"/>
  <c r="E11" i="86"/>
  <c r="F10" i="86"/>
  <c r="E10" i="86"/>
  <c r="F9" i="86"/>
  <c r="E9" i="86"/>
  <c r="F8" i="86"/>
  <c r="E8" i="86"/>
  <c r="F29" i="87"/>
  <c r="E29" i="87"/>
  <c r="F28" i="87"/>
  <c r="E28" i="87"/>
  <c r="F27" i="87"/>
  <c r="E27" i="87"/>
  <c r="F26" i="87"/>
  <c r="E26" i="87"/>
  <c r="F25" i="87"/>
  <c r="E25" i="87"/>
  <c r="F24" i="87"/>
  <c r="E24" i="87"/>
  <c r="F23" i="87"/>
  <c r="E23" i="87"/>
  <c r="F22" i="87"/>
  <c r="E22" i="87"/>
  <c r="F21" i="87"/>
  <c r="E21" i="87"/>
  <c r="F20" i="87"/>
  <c r="E20" i="87"/>
  <c r="F19" i="87"/>
  <c r="E19" i="87"/>
  <c r="F18" i="87"/>
  <c r="E18" i="87"/>
  <c r="F17" i="87"/>
  <c r="E17" i="87"/>
  <c r="F16" i="87"/>
  <c r="E16" i="87"/>
  <c r="F15" i="87"/>
  <c r="E15" i="87"/>
  <c r="F14" i="87"/>
  <c r="E14" i="87"/>
  <c r="F13" i="87"/>
  <c r="E13" i="87"/>
  <c r="F12" i="87"/>
  <c r="E12" i="87"/>
  <c r="F11" i="87"/>
  <c r="E11" i="87"/>
  <c r="F10" i="87"/>
  <c r="E10" i="87"/>
  <c r="F9" i="87"/>
  <c r="E9" i="87"/>
  <c r="F8" i="87"/>
  <c r="E8" i="87"/>
  <c r="F29" i="88"/>
  <c r="E29" i="88"/>
  <c r="F28" i="88"/>
  <c r="E28" i="88"/>
  <c r="F27" i="88"/>
  <c r="E27" i="88"/>
  <c r="F26" i="88"/>
  <c r="E26" i="88"/>
  <c r="F25" i="88"/>
  <c r="E25" i="88"/>
  <c r="F24" i="88"/>
  <c r="E24" i="88"/>
  <c r="E23" i="88"/>
  <c r="F22" i="88"/>
  <c r="E22" i="88"/>
  <c r="F21" i="88"/>
  <c r="E21" i="88"/>
  <c r="F20" i="88"/>
  <c r="E20" i="88"/>
  <c r="F19" i="88"/>
  <c r="E19" i="88"/>
  <c r="F18" i="88"/>
  <c r="E18" i="88"/>
  <c r="F17" i="88"/>
  <c r="E17" i="88"/>
  <c r="F16" i="88"/>
  <c r="E16" i="88"/>
  <c r="F15" i="88"/>
  <c r="E15" i="88"/>
  <c r="F14" i="88"/>
  <c r="E14" i="88"/>
  <c r="F13" i="88"/>
  <c r="E13" i="88"/>
  <c r="F12" i="88"/>
  <c r="E12" i="88"/>
  <c r="F11" i="88"/>
  <c r="E11" i="88"/>
  <c r="F10" i="88"/>
  <c r="E10" i="88"/>
  <c r="F9" i="88"/>
  <c r="E9" i="88"/>
  <c r="F8" i="88"/>
  <c r="E8" i="88"/>
  <c r="F29" i="89"/>
  <c r="E29" i="89"/>
  <c r="F28" i="89"/>
  <c r="E28" i="89"/>
  <c r="F27" i="89"/>
  <c r="E27" i="89"/>
  <c r="F26" i="89"/>
  <c r="E26" i="89"/>
  <c r="F25" i="89"/>
  <c r="E25" i="89"/>
  <c r="F24" i="89"/>
  <c r="E24" i="89"/>
  <c r="F23" i="89"/>
  <c r="E23" i="89"/>
  <c r="F22" i="89"/>
  <c r="E22" i="89"/>
  <c r="F21" i="89"/>
  <c r="E21" i="89"/>
  <c r="F20" i="89"/>
  <c r="E20" i="89"/>
  <c r="F19" i="89"/>
  <c r="E19" i="89"/>
  <c r="F18" i="89"/>
  <c r="E18" i="89"/>
  <c r="F17" i="89"/>
  <c r="E17" i="89"/>
  <c r="F16" i="89"/>
  <c r="E16" i="89"/>
  <c r="F15" i="89"/>
  <c r="E15" i="89"/>
  <c r="F14" i="89"/>
  <c r="E14" i="89"/>
  <c r="F13" i="89"/>
  <c r="E13" i="89"/>
  <c r="F12" i="89"/>
  <c r="E12" i="89"/>
  <c r="F11" i="89"/>
  <c r="E11" i="89"/>
  <c r="F10" i="89"/>
  <c r="E10" i="89"/>
  <c r="F9" i="89"/>
  <c r="E9" i="89"/>
  <c r="F8" i="89"/>
  <c r="E8" i="89"/>
  <c r="E29" i="90"/>
  <c r="E28" i="90"/>
  <c r="E27" i="90"/>
  <c r="E26" i="90"/>
  <c r="E25" i="90"/>
  <c r="E24" i="90"/>
  <c r="E23" i="90"/>
  <c r="E22" i="90"/>
  <c r="E21" i="90"/>
  <c r="E20" i="90"/>
  <c r="E19" i="90"/>
  <c r="E18" i="90"/>
  <c r="E17" i="90"/>
  <c r="E16" i="90"/>
  <c r="E15" i="90"/>
  <c r="E14" i="90"/>
  <c r="E13" i="90"/>
  <c r="E12" i="90"/>
  <c r="E11" i="90"/>
  <c r="E10" i="90"/>
  <c r="E9" i="90"/>
  <c r="F8" i="90"/>
  <c r="E8" i="90"/>
  <c r="F29" i="91"/>
  <c r="E29" i="91"/>
  <c r="F28" i="91"/>
  <c r="E28" i="91"/>
  <c r="F27" i="91"/>
  <c r="E27" i="91"/>
  <c r="F26" i="91"/>
  <c r="E26" i="91"/>
  <c r="F25" i="91"/>
  <c r="E25" i="91"/>
  <c r="F24" i="91"/>
  <c r="E24" i="91"/>
  <c r="F23" i="91"/>
  <c r="E23" i="91"/>
  <c r="F22" i="91"/>
  <c r="E22" i="91"/>
  <c r="F21" i="91"/>
  <c r="E21" i="91"/>
  <c r="F20" i="91"/>
  <c r="E20" i="91"/>
  <c r="F19" i="91"/>
  <c r="E19" i="91"/>
  <c r="F18" i="91"/>
  <c r="E18" i="91"/>
  <c r="F17" i="91"/>
  <c r="E17" i="91"/>
  <c r="F16" i="91"/>
  <c r="E16" i="91"/>
  <c r="F15" i="91"/>
  <c r="E15" i="91"/>
  <c r="F14" i="91"/>
  <c r="E14" i="91"/>
  <c r="F13" i="91"/>
  <c r="E13" i="91"/>
  <c r="F12" i="91"/>
  <c r="E12" i="91"/>
  <c r="F11" i="91"/>
  <c r="E11" i="91"/>
  <c r="F10" i="91"/>
  <c r="E10" i="91"/>
  <c r="F9" i="91"/>
  <c r="E9" i="91"/>
  <c r="F8" i="91"/>
  <c r="E8" i="91"/>
  <c r="F29" i="92"/>
  <c r="E29" i="92"/>
  <c r="F28" i="92"/>
  <c r="E28" i="92"/>
  <c r="F27" i="92"/>
  <c r="E27" i="92"/>
  <c r="F26" i="92"/>
  <c r="E26" i="92"/>
  <c r="F25" i="92"/>
  <c r="E25" i="92"/>
  <c r="F24" i="92"/>
  <c r="E24" i="92"/>
  <c r="F23" i="92"/>
  <c r="E23" i="92"/>
  <c r="F22" i="92"/>
  <c r="E22" i="92"/>
  <c r="F21" i="92"/>
  <c r="E21" i="92"/>
  <c r="F20" i="92"/>
  <c r="E20" i="92"/>
  <c r="F19" i="92"/>
  <c r="E19" i="92"/>
  <c r="F18" i="92"/>
  <c r="E18" i="92"/>
  <c r="F17" i="92"/>
  <c r="E17" i="92"/>
  <c r="F16" i="92"/>
  <c r="E16" i="92"/>
  <c r="F15" i="92"/>
  <c r="E15" i="92"/>
  <c r="F14" i="92"/>
  <c r="E14" i="92"/>
  <c r="F13" i="92"/>
  <c r="E13" i="92"/>
  <c r="F12" i="92"/>
  <c r="E12" i="92"/>
  <c r="F11" i="92"/>
  <c r="E11" i="92"/>
  <c r="F10" i="92"/>
  <c r="E10" i="92"/>
  <c r="F9" i="92"/>
  <c r="E9" i="92"/>
  <c r="F8" i="92"/>
  <c r="E8" i="92"/>
  <c r="E29" i="93"/>
  <c r="E28" i="93"/>
  <c r="E27" i="93"/>
  <c r="E26" i="93"/>
  <c r="E25" i="93"/>
  <c r="E24" i="93"/>
  <c r="E23" i="93"/>
  <c r="E22" i="93"/>
  <c r="E21" i="93"/>
  <c r="E20" i="93"/>
  <c r="E19" i="93"/>
  <c r="E18" i="93"/>
  <c r="E17" i="93"/>
  <c r="E16" i="93"/>
  <c r="E15" i="93"/>
  <c r="E14" i="93"/>
  <c r="E13" i="93"/>
  <c r="E12" i="93"/>
  <c r="E11" i="93"/>
  <c r="E10" i="93"/>
  <c r="E9" i="93"/>
  <c r="F8" i="93"/>
  <c r="E8" i="93"/>
  <c r="F29" i="94"/>
  <c r="E29" i="94"/>
  <c r="F28" i="94"/>
  <c r="E28" i="94"/>
  <c r="F27" i="94"/>
  <c r="E27" i="94"/>
  <c r="F26" i="94"/>
  <c r="E26" i="94"/>
  <c r="F25" i="94"/>
  <c r="E25" i="94"/>
  <c r="F24" i="94"/>
  <c r="E24" i="94"/>
  <c r="F23" i="94"/>
  <c r="E23" i="94"/>
  <c r="F22" i="94"/>
  <c r="E22" i="94"/>
  <c r="F21" i="94"/>
  <c r="E21" i="94"/>
  <c r="F20" i="94"/>
  <c r="E20" i="94"/>
  <c r="F19" i="94"/>
  <c r="E19" i="94"/>
  <c r="F18" i="94"/>
  <c r="E18" i="94"/>
  <c r="F17" i="94"/>
  <c r="E17" i="94"/>
  <c r="F16" i="94"/>
  <c r="E16" i="94"/>
  <c r="F15" i="94"/>
  <c r="E15" i="94"/>
  <c r="F14" i="94"/>
  <c r="E14" i="94"/>
  <c r="F13" i="94"/>
  <c r="E13" i="94"/>
  <c r="F12" i="94"/>
  <c r="E12" i="94"/>
  <c r="F11" i="94"/>
  <c r="E11" i="94"/>
  <c r="F10" i="94"/>
  <c r="E10" i="94"/>
  <c r="F9" i="94"/>
  <c r="E9" i="94"/>
  <c r="F8" i="94"/>
  <c r="E8" i="94"/>
  <c r="F29" i="95"/>
  <c r="E29" i="95"/>
  <c r="F28" i="95"/>
  <c r="E28" i="95"/>
  <c r="F27" i="95"/>
  <c r="E27" i="95"/>
  <c r="F26" i="95"/>
  <c r="E26" i="95"/>
  <c r="F25" i="95"/>
  <c r="E25" i="95"/>
  <c r="F24" i="95"/>
  <c r="E24" i="95"/>
  <c r="E23" i="95"/>
  <c r="F22" i="95"/>
  <c r="E22" i="95"/>
  <c r="F21" i="95"/>
  <c r="E21" i="95"/>
  <c r="F20" i="95"/>
  <c r="E20" i="95"/>
  <c r="F19" i="95"/>
  <c r="E19" i="95"/>
  <c r="F18" i="95"/>
  <c r="E18" i="95"/>
  <c r="F17" i="95"/>
  <c r="E17" i="95"/>
  <c r="F16" i="95"/>
  <c r="E16" i="95"/>
  <c r="F15" i="95"/>
  <c r="E15" i="95"/>
  <c r="F14" i="95"/>
  <c r="E14" i="95"/>
  <c r="F13" i="95"/>
  <c r="E13" i="95"/>
  <c r="F12" i="95"/>
  <c r="E12" i="95"/>
  <c r="F11" i="95"/>
  <c r="E11" i="95"/>
  <c r="F10" i="95"/>
  <c r="E10" i="95"/>
  <c r="F9" i="95"/>
  <c r="E9" i="95"/>
  <c r="F8" i="95"/>
  <c r="E8" i="95"/>
  <c r="F29" i="96"/>
  <c r="E29" i="96"/>
  <c r="F28" i="96"/>
  <c r="E28" i="96"/>
  <c r="F27" i="96"/>
  <c r="E27" i="96"/>
  <c r="F26" i="96"/>
  <c r="E26" i="96"/>
  <c r="F25" i="96"/>
  <c r="E25" i="96"/>
  <c r="F24" i="96"/>
  <c r="E24" i="96"/>
  <c r="F23" i="96"/>
  <c r="E23" i="96"/>
  <c r="F22" i="96"/>
  <c r="E22" i="96"/>
  <c r="F21" i="96"/>
  <c r="E21" i="96"/>
  <c r="F20" i="96"/>
  <c r="E20" i="96"/>
  <c r="F19" i="96"/>
  <c r="E19" i="96"/>
  <c r="F18" i="96"/>
  <c r="E18" i="96"/>
  <c r="F17" i="96"/>
  <c r="E17" i="96"/>
  <c r="F16" i="96"/>
  <c r="E16" i="96"/>
  <c r="F15" i="96"/>
  <c r="E15" i="96"/>
  <c r="F14" i="96"/>
  <c r="E14" i="96"/>
  <c r="F13" i="96"/>
  <c r="E13" i="96"/>
  <c r="F12" i="96"/>
  <c r="E12" i="96"/>
  <c r="F11" i="96"/>
  <c r="E11" i="96"/>
  <c r="F10" i="96"/>
  <c r="E10" i="96"/>
  <c r="F9" i="96"/>
  <c r="E9" i="96"/>
  <c r="F8" i="96"/>
  <c r="E8" i="96"/>
  <c r="F29" i="97"/>
  <c r="E29" i="97"/>
  <c r="F28" i="97"/>
  <c r="E28" i="97"/>
  <c r="F27" i="97"/>
  <c r="E27" i="97"/>
  <c r="F26" i="97"/>
  <c r="E26" i="97"/>
  <c r="F25" i="97"/>
  <c r="E25" i="97"/>
  <c r="F24" i="97"/>
  <c r="E24" i="97"/>
  <c r="F23" i="97"/>
  <c r="E23" i="97"/>
  <c r="F22" i="97"/>
  <c r="E22" i="97"/>
  <c r="F21" i="97"/>
  <c r="E21" i="97"/>
  <c r="F20" i="97"/>
  <c r="E20" i="97"/>
  <c r="F19" i="97"/>
  <c r="E19" i="97"/>
  <c r="F18" i="97"/>
  <c r="E18" i="97"/>
  <c r="F17" i="97"/>
  <c r="E17" i="97"/>
  <c r="F16" i="97"/>
  <c r="E16" i="97"/>
  <c r="F15" i="97"/>
  <c r="E15" i="97"/>
  <c r="F14" i="97"/>
  <c r="E14" i="97"/>
  <c r="F13" i="97"/>
  <c r="E13" i="97"/>
  <c r="F12" i="97"/>
  <c r="E12" i="97"/>
  <c r="F11" i="97"/>
  <c r="E11" i="97"/>
  <c r="F10" i="97"/>
  <c r="E10" i="97"/>
  <c r="F9" i="97"/>
  <c r="E9" i="97"/>
  <c r="F8" i="97"/>
  <c r="E8" i="97"/>
  <c r="F29" i="98"/>
  <c r="E29" i="98"/>
  <c r="F28" i="98"/>
  <c r="E28" i="98"/>
  <c r="F27" i="98"/>
  <c r="E27" i="98"/>
  <c r="F26" i="98"/>
  <c r="E26" i="98"/>
  <c r="F25" i="98"/>
  <c r="E25" i="98"/>
  <c r="F24" i="98"/>
  <c r="E24" i="98"/>
  <c r="F23" i="98"/>
  <c r="E23" i="98"/>
  <c r="F22" i="98"/>
  <c r="E22" i="98"/>
  <c r="F21" i="98"/>
  <c r="E21" i="98"/>
  <c r="F20" i="98"/>
  <c r="E20" i="98"/>
  <c r="F19" i="98"/>
  <c r="E19" i="98"/>
  <c r="F18" i="98"/>
  <c r="E18" i="98"/>
  <c r="F17" i="98"/>
  <c r="E17" i="98"/>
  <c r="F16" i="98"/>
  <c r="E16" i="98"/>
  <c r="F15" i="98"/>
  <c r="E15" i="98"/>
  <c r="F14" i="98"/>
  <c r="E14" i="98"/>
  <c r="F13" i="98"/>
  <c r="E13" i="98"/>
  <c r="F12" i="98"/>
  <c r="E12" i="98"/>
  <c r="F11" i="98"/>
  <c r="E11" i="98"/>
  <c r="F10" i="98"/>
  <c r="E10" i="98"/>
  <c r="F9" i="98"/>
  <c r="E9" i="98"/>
  <c r="F8" i="98"/>
  <c r="E8" i="98"/>
  <c r="F29" i="99"/>
  <c r="E29" i="99"/>
  <c r="F28" i="99"/>
  <c r="E28" i="99"/>
  <c r="F27" i="99"/>
  <c r="E27" i="99"/>
  <c r="F26" i="99"/>
  <c r="E26" i="99"/>
  <c r="F25" i="99"/>
  <c r="E25" i="99"/>
  <c r="F24" i="99"/>
  <c r="E24" i="99"/>
  <c r="F23" i="99"/>
  <c r="E23" i="99"/>
  <c r="F22" i="99"/>
  <c r="E22" i="99"/>
  <c r="F21" i="99"/>
  <c r="E21" i="99"/>
  <c r="F20" i="99"/>
  <c r="E20" i="99"/>
  <c r="F19" i="99"/>
  <c r="E19" i="99"/>
  <c r="F18" i="99"/>
  <c r="E18" i="99"/>
  <c r="F17" i="99"/>
  <c r="E17" i="99"/>
  <c r="F16" i="99"/>
  <c r="E16" i="99"/>
  <c r="F15" i="99"/>
  <c r="E15" i="99"/>
  <c r="F14" i="99"/>
  <c r="E14" i="99"/>
  <c r="F13" i="99"/>
  <c r="E13" i="99"/>
  <c r="F12" i="99"/>
  <c r="E12" i="99"/>
  <c r="F11" i="99"/>
  <c r="E11" i="99"/>
  <c r="F10" i="99"/>
  <c r="E10" i="99"/>
  <c r="F9" i="99"/>
  <c r="E9" i="99"/>
  <c r="F8" i="99"/>
  <c r="E8" i="99"/>
  <c r="F29" i="100"/>
  <c r="E29" i="100"/>
  <c r="F28" i="100"/>
  <c r="E28" i="100"/>
  <c r="F27" i="100"/>
  <c r="E27" i="100"/>
  <c r="F26" i="100"/>
  <c r="E26" i="100"/>
  <c r="F25" i="100"/>
  <c r="E25" i="100"/>
  <c r="F24" i="100"/>
  <c r="E24" i="100"/>
  <c r="F23" i="100"/>
  <c r="E23" i="100"/>
  <c r="F22" i="100"/>
  <c r="E22" i="100"/>
  <c r="F21" i="100"/>
  <c r="E21" i="100"/>
  <c r="F20" i="100"/>
  <c r="E20" i="100"/>
  <c r="F19" i="100"/>
  <c r="E19" i="100"/>
  <c r="F18" i="100"/>
  <c r="E18" i="100"/>
  <c r="F17" i="100"/>
  <c r="E17" i="100"/>
  <c r="F16" i="100"/>
  <c r="E16" i="100"/>
  <c r="F15" i="100"/>
  <c r="E15" i="100"/>
  <c r="F14" i="100"/>
  <c r="E14" i="100"/>
  <c r="F13" i="100"/>
  <c r="E13" i="100"/>
  <c r="F12" i="100"/>
  <c r="E12" i="100"/>
  <c r="F11" i="100"/>
  <c r="E11" i="100"/>
  <c r="F10" i="100"/>
  <c r="E10" i="100"/>
  <c r="F9" i="100"/>
  <c r="E9" i="100"/>
  <c r="F8" i="100"/>
  <c r="E8" i="100"/>
  <c r="F29" i="101"/>
  <c r="E29" i="101"/>
  <c r="F28" i="101"/>
  <c r="E28" i="101"/>
  <c r="F27" i="101"/>
  <c r="E27" i="101"/>
  <c r="F26" i="101"/>
  <c r="E26" i="101"/>
  <c r="F25" i="101"/>
  <c r="E25" i="101"/>
  <c r="F24" i="101"/>
  <c r="E24" i="101"/>
  <c r="F23" i="101"/>
  <c r="E23" i="101"/>
  <c r="F22" i="101"/>
  <c r="E22" i="101"/>
  <c r="F21" i="101"/>
  <c r="E21" i="101"/>
  <c r="F20" i="101"/>
  <c r="E20" i="101"/>
  <c r="F19" i="101"/>
  <c r="E19" i="101"/>
  <c r="F18" i="101"/>
  <c r="E18" i="101"/>
  <c r="F17" i="101"/>
  <c r="E17" i="101"/>
  <c r="F16" i="101"/>
  <c r="E16" i="101"/>
  <c r="F15" i="101"/>
  <c r="E15" i="101"/>
  <c r="F14" i="101"/>
  <c r="E14" i="101"/>
  <c r="F13" i="101"/>
  <c r="E13" i="101"/>
  <c r="F12" i="101"/>
  <c r="E12" i="101"/>
  <c r="F11" i="101"/>
  <c r="E11" i="101"/>
  <c r="F10" i="101"/>
  <c r="E10" i="101"/>
  <c r="F9" i="101"/>
  <c r="E9" i="101"/>
  <c r="F8" i="101"/>
  <c r="E8" i="101"/>
  <c r="F29" i="102"/>
  <c r="E29" i="102"/>
  <c r="F28" i="102"/>
  <c r="E28" i="102"/>
  <c r="F27" i="102"/>
  <c r="E27" i="102"/>
  <c r="F26" i="102"/>
  <c r="E26" i="102"/>
  <c r="F25" i="102"/>
  <c r="E25" i="102"/>
  <c r="F24" i="102"/>
  <c r="E24" i="102"/>
  <c r="E23" i="102"/>
  <c r="F22" i="102"/>
  <c r="E22" i="102"/>
  <c r="F21" i="102"/>
  <c r="E21" i="102"/>
  <c r="F20" i="102"/>
  <c r="E20" i="102"/>
  <c r="F19" i="102"/>
  <c r="E19" i="102"/>
  <c r="F18" i="102"/>
  <c r="E18" i="102"/>
  <c r="F17" i="102"/>
  <c r="E17" i="102"/>
  <c r="F16" i="102"/>
  <c r="E16" i="102"/>
  <c r="F15" i="102"/>
  <c r="E15" i="102"/>
  <c r="F14" i="102"/>
  <c r="E14" i="102"/>
  <c r="F13" i="102"/>
  <c r="E13" i="102"/>
  <c r="F12" i="102"/>
  <c r="E12" i="102"/>
  <c r="F11" i="102"/>
  <c r="E11" i="102"/>
  <c r="F10" i="102"/>
  <c r="E10" i="102"/>
  <c r="F9" i="102"/>
  <c r="E9" i="102"/>
  <c r="F8" i="102"/>
  <c r="E8" i="102"/>
  <c r="F29" i="103"/>
  <c r="E29" i="103"/>
  <c r="F28" i="103"/>
  <c r="E28" i="103"/>
  <c r="F27" i="103"/>
  <c r="E27" i="103"/>
  <c r="F26" i="103"/>
  <c r="E26" i="103"/>
  <c r="F25" i="103"/>
  <c r="E25" i="103"/>
  <c r="F24" i="103"/>
  <c r="E24" i="103"/>
  <c r="E23" i="103"/>
  <c r="F22" i="103"/>
  <c r="E22" i="103"/>
  <c r="F21" i="103"/>
  <c r="E21" i="103"/>
  <c r="F20" i="103"/>
  <c r="E20" i="103"/>
  <c r="F19" i="103"/>
  <c r="E19" i="103"/>
  <c r="F18" i="103"/>
  <c r="E18" i="103"/>
  <c r="F17" i="103"/>
  <c r="E17" i="103"/>
  <c r="F16" i="103"/>
  <c r="E16" i="103"/>
  <c r="F15" i="103"/>
  <c r="E15" i="103"/>
  <c r="F14" i="103"/>
  <c r="E14" i="103"/>
  <c r="F13" i="103"/>
  <c r="E13" i="103"/>
  <c r="F12" i="103"/>
  <c r="E12" i="103"/>
  <c r="F11" i="103"/>
  <c r="E11" i="103"/>
  <c r="F10" i="103"/>
  <c r="E10" i="103"/>
  <c r="F9" i="103"/>
  <c r="E9" i="103"/>
  <c r="F8" i="103"/>
  <c r="E8" i="103"/>
  <c r="F29" i="104"/>
  <c r="E29" i="104"/>
  <c r="F28" i="104"/>
  <c r="E28" i="104"/>
  <c r="F27" i="104"/>
  <c r="E27" i="104"/>
  <c r="F26" i="104"/>
  <c r="E26" i="104"/>
  <c r="F25" i="104"/>
  <c r="E25" i="104"/>
  <c r="F24" i="104"/>
  <c r="E24" i="104"/>
  <c r="F23" i="104"/>
  <c r="E23" i="104"/>
  <c r="F22" i="104"/>
  <c r="E22" i="104"/>
  <c r="F21" i="104"/>
  <c r="E21" i="104"/>
  <c r="F20" i="104"/>
  <c r="E20" i="104"/>
  <c r="F19" i="104"/>
  <c r="E19" i="104"/>
  <c r="F18" i="104"/>
  <c r="E18" i="104"/>
  <c r="F17" i="104"/>
  <c r="E17" i="104"/>
  <c r="F16" i="104"/>
  <c r="E16" i="104"/>
  <c r="F15" i="104"/>
  <c r="E15" i="104"/>
  <c r="F14" i="104"/>
  <c r="E14" i="104"/>
  <c r="F13" i="104"/>
  <c r="E13" i="104"/>
  <c r="F12" i="104"/>
  <c r="E12" i="104"/>
  <c r="F11" i="104"/>
  <c r="E11" i="104"/>
  <c r="F10" i="104"/>
  <c r="E10" i="104"/>
  <c r="F9" i="104"/>
  <c r="E9" i="104"/>
  <c r="F8" i="104"/>
  <c r="E8" i="104"/>
  <c r="F29" i="105"/>
  <c r="E29" i="105"/>
  <c r="F28" i="105"/>
  <c r="E28" i="105"/>
  <c r="F27" i="105"/>
  <c r="E27" i="105"/>
  <c r="F26" i="105"/>
  <c r="E26" i="105"/>
  <c r="F25" i="105"/>
  <c r="E25" i="105"/>
  <c r="F24" i="105"/>
  <c r="E24" i="105"/>
  <c r="F23" i="105"/>
  <c r="E23" i="105"/>
  <c r="F22" i="105"/>
  <c r="E22" i="105"/>
  <c r="F21" i="105"/>
  <c r="E21" i="105"/>
  <c r="F20" i="105"/>
  <c r="E20" i="105"/>
  <c r="F19" i="105"/>
  <c r="E19" i="105"/>
  <c r="F18" i="105"/>
  <c r="E18" i="105"/>
  <c r="F17" i="105"/>
  <c r="E17" i="105"/>
  <c r="F16" i="105"/>
  <c r="E16" i="105"/>
  <c r="F15" i="105"/>
  <c r="E15" i="105"/>
  <c r="F14" i="105"/>
  <c r="E14" i="105"/>
  <c r="F13" i="105"/>
  <c r="E13" i="105"/>
  <c r="F12" i="105"/>
  <c r="E12" i="105"/>
  <c r="F11" i="105"/>
  <c r="E11" i="105"/>
  <c r="F10" i="105"/>
  <c r="E10" i="105"/>
  <c r="F9" i="105"/>
  <c r="E9" i="105"/>
  <c r="F8" i="105"/>
  <c r="E8" i="105"/>
  <c r="F29" i="106"/>
  <c r="E29" i="106"/>
  <c r="F28" i="106"/>
  <c r="E28" i="106"/>
  <c r="F27" i="106"/>
  <c r="E27" i="106"/>
  <c r="F26" i="106"/>
  <c r="E26" i="106"/>
  <c r="F25" i="106"/>
  <c r="E25" i="106"/>
  <c r="F24" i="106"/>
  <c r="E24" i="106"/>
  <c r="F23" i="106"/>
  <c r="E23" i="106"/>
  <c r="F22" i="106"/>
  <c r="E22" i="106"/>
  <c r="F21" i="106"/>
  <c r="E21" i="106"/>
  <c r="F20" i="106"/>
  <c r="E20" i="106"/>
  <c r="F19" i="106"/>
  <c r="E19" i="106"/>
  <c r="F18" i="106"/>
  <c r="E18" i="106"/>
  <c r="F17" i="106"/>
  <c r="E17" i="106"/>
  <c r="F16" i="106"/>
  <c r="E16" i="106"/>
  <c r="F15" i="106"/>
  <c r="E15" i="106"/>
  <c r="F14" i="106"/>
  <c r="E14" i="106"/>
  <c r="F13" i="106"/>
  <c r="E13" i="106"/>
  <c r="F12" i="106"/>
  <c r="E12" i="106"/>
  <c r="F11" i="106"/>
  <c r="E11" i="106"/>
  <c r="F10" i="106"/>
  <c r="E10" i="106"/>
  <c r="F9" i="106"/>
  <c r="E9" i="106"/>
  <c r="F8" i="106"/>
  <c r="E8" i="106"/>
  <c r="F29" i="107"/>
  <c r="E29" i="107"/>
  <c r="F28" i="107"/>
  <c r="E28" i="107"/>
  <c r="F27" i="107"/>
  <c r="E27" i="107"/>
  <c r="F26" i="107"/>
  <c r="E26" i="107"/>
  <c r="F25" i="107"/>
  <c r="E25" i="107"/>
  <c r="F24" i="107"/>
  <c r="E24" i="107"/>
  <c r="F23" i="107"/>
  <c r="E23" i="107"/>
  <c r="F22" i="107"/>
  <c r="E22" i="107"/>
  <c r="F21" i="107"/>
  <c r="E21" i="107"/>
  <c r="F20" i="107"/>
  <c r="E20" i="107"/>
  <c r="F19" i="107"/>
  <c r="E19" i="107"/>
  <c r="F18" i="107"/>
  <c r="E18" i="107"/>
  <c r="F17" i="107"/>
  <c r="E17" i="107"/>
  <c r="F16" i="107"/>
  <c r="E16" i="107"/>
  <c r="F15" i="107"/>
  <c r="E15" i="107"/>
  <c r="F14" i="107"/>
  <c r="E14" i="107"/>
  <c r="F13" i="107"/>
  <c r="E13" i="107"/>
  <c r="F12" i="107"/>
  <c r="E12" i="107"/>
  <c r="F11" i="107"/>
  <c r="E11" i="107"/>
  <c r="F10" i="107"/>
  <c r="E10" i="107"/>
  <c r="F9" i="107"/>
  <c r="E9" i="107"/>
  <c r="F8" i="107"/>
  <c r="E8" i="107"/>
  <c r="F29" i="108"/>
  <c r="E29" i="108"/>
  <c r="F28" i="108"/>
  <c r="E28" i="108"/>
  <c r="F27" i="108"/>
  <c r="E27" i="108"/>
  <c r="F26" i="108"/>
  <c r="E26" i="108"/>
  <c r="F25" i="108"/>
  <c r="E25" i="108"/>
  <c r="F24" i="108"/>
  <c r="E24" i="108"/>
  <c r="E23" i="108"/>
  <c r="F22" i="108"/>
  <c r="E22" i="108"/>
  <c r="F21" i="108"/>
  <c r="E21" i="108"/>
  <c r="F20" i="108"/>
  <c r="E20" i="108"/>
  <c r="F19" i="108"/>
  <c r="E19" i="108"/>
  <c r="F18" i="108"/>
  <c r="E18" i="108"/>
  <c r="F17" i="108"/>
  <c r="E17" i="108"/>
  <c r="F16" i="108"/>
  <c r="E16" i="108"/>
  <c r="F15" i="108"/>
  <c r="E15" i="108"/>
  <c r="F14" i="108"/>
  <c r="E14" i="108"/>
  <c r="F13" i="108"/>
  <c r="E13" i="108"/>
  <c r="F12" i="108"/>
  <c r="E12" i="108"/>
  <c r="F11" i="108"/>
  <c r="E11" i="108"/>
  <c r="F10" i="108"/>
  <c r="E10" i="108"/>
  <c r="F9" i="108"/>
  <c r="E9" i="108"/>
  <c r="F8" i="108"/>
  <c r="E8" i="108"/>
  <c r="F29" i="109"/>
  <c r="E29" i="109"/>
  <c r="F28" i="109"/>
  <c r="E28" i="109"/>
  <c r="F27" i="109"/>
  <c r="E27" i="109"/>
  <c r="F26" i="109"/>
  <c r="E26" i="109"/>
  <c r="F25" i="109"/>
  <c r="E25" i="109"/>
  <c r="F24" i="109"/>
  <c r="E24" i="109"/>
  <c r="F23" i="109"/>
  <c r="E23" i="109"/>
  <c r="F22" i="109"/>
  <c r="E22" i="109"/>
  <c r="F21" i="109"/>
  <c r="E21" i="109"/>
  <c r="F20" i="109"/>
  <c r="E20" i="109"/>
  <c r="F19" i="109"/>
  <c r="E19" i="109"/>
  <c r="F18" i="109"/>
  <c r="E18" i="109"/>
  <c r="F17" i="109"/>
  <c r="E17" i="109"/>
  <c r="F16" i="109"/>
  <c r="E16" i="109"/>
  <c r="F15" i="109"/>
  <c r="E15" i="109"/>
  <c r="F14" i="109"/>
  <c r="E14" i="109"/>
  <c r="F13" i="109"/>
  <c r="E13" i="109"/>
  <c r="F12" i="109"/>
  <c r="E12" i="109"/>
  <c r="F11" i="109"/>
  <c r="E11" i="109"/>
  <c r="F10" i="109"/>
  <c r="E10" i="109"/>
  <c r="F9" i="109"/>
  <c r="E9" i="109"/>
  <c r="F8" i="109"/>
  <c r="E8" i="109"/>
  <c r="F29" i="110"/>
  <c r="E29" i="110"/>
  <c r="F28" i="110"/>
  <c r="E28" i="110"/>
  <c r="F27" i="110"/>
  <c r="E27" i="110"/>
  <c r="F26" i="110"/>
  <c r="E26" i="110"/>
  <c r="F25" i="110"/>
  <c r="E25" i="110"/>
  <c r="F24" i="110"/>
  <c r="E24" i="110"/>
  <c r="F23" i="110"/>
  <c r="E23" i="110"/>
  <c r="F22" i="110"/>
  <c r="E22" i="110"/>
  <c r="F21" i="110"/>
  <c r="E21" i="110"/>
  <c r="F20" i="110"/>
  <c r="E20" i="110"/>
  <c r="F19" i="110"/>
  <c r="E19" i="110"/>
  <c r="F18" i="110"/>
  <c r="E18" i="110"/>
  <c r="F17" i="110"/>
  <c r="E17" i="110"/>
  <c r="F16" i="110"/>
  <c r="E16" i="110"/>
  <c r="F15" i="110"/>
  <c r="E15" i="110"/>
  <c r="F14" i="110"/>
  <c r="E14" i="110"/>
  <c r="F13" i="110"/>
  <c r="E13" i="110"/>
  <c r="F12" i="110"/>
  <c r="E12" i="110"/>
  <c r="F11" i="110"/>
  <c r="E11" i="110"/>
  <c r="F10" i="110"/>
  <c r="E10" i="110"/>
  <c r="F9" i="110"/>
  <c r="E9" i="110"/>
  <c r="F8" i="110"/>
  <c r="E8" i="110"/>
  <c r="F29" i="111"/>
  <c r="E29" i="111"/>
  <c r="F28" i="111"/>
  <c r="E28" i="111"/>
  <c r="F27" i="111"/>
  <c r="E27" i="111"/>
  <c r="F26" i="111"/>
  <c r="E26" i="111"/>
  <c r="F25" i="111"/>
  <c r="E25" i="111"/>
  <c r="F24" i="111"/>
  <c r="E24" i="111"/>
  <c r="F23" i="111"/>
  <c r="E23" i="111"/>
  <c r="F22" i="111"/>
  <c r="E22" i="111"/>
  <c r="F21" i="111"/>
  <c r="E21" i="111"/>
  <c r="F20" i="111"/>
  <c r="E20" i="111"/>
  <c r="F19" i="111"/>
  <c r="E19" i="111"/>
  <c r="F18" i="111"/>
  <c r="E18" i="111"/>
  <c r="F17" i="111"/>
  <c r="E17" i="111"/>
  <c r="F16" i="111"/>
  <c r="E16" i="111"/>
  <c r="F15" i="111"/>
  <c r="E15" i="111"/>
  <c r="F14" i="111"/>
  <c r="E14" i="111"/>
  <c r="F13" i="111"/>
  <c r="E13" i="111"/>
  <c r="F12" i="111"/>
  <c r="E12" i="111"/>
  <c r="F11" i="111"/>
  <c r="E11" i="111"/>
  <c r="F10" i="111"/>
  <c r="E10" i="111"/>
  <c r="F9" i="111"/>
  <c r="E9" i="111"/>
  <c r="F8" i="111"/>
  <c r="E8" i="111"/>
  <c r="F29" i="112"/>
  <c r="E29" i="112"/>
  <c r="F28" i="112"/>
  <c r="E28" i="112"/>
  <c r="F27" i="112"/>
  <c r="E27" i="112"/>
  <c r="F26" i="112"/>
  <c r="E26" i="112"/>
  <c r="F25" i="112"/>
  <c r="E25" i="112"/>
  <c r="F24" i="112"/>
  <c r="E24" i="112"/>
  <c r="F23" i="112"/>
  <c r="E23" i="112"/>
  <c r="F22" i="112"/>
  <c r="E22" i="112"/>
  <c r="F21" i="112"/>
  <c r="E21" i="112"/>
  <c r="F20" i="112"/>
  <c r="E20" i="112"/>
  <c r="F19" i="112"/>
  <c r="E19" i="112"/>
  <c r="F18" i="112"/>
  <c r="E18" i="112"/>
  <c r="F17" i="112"/>
  <c r="E17" i="112"/>
  <c r="F16" i="112"/>
  <c r="E16" i="112"/>
  <c r="F15" i="112"/>
  <c r="E15" i="112"/>
  <c r="F14" i="112"/>
  <c r="E14" i="112"/>
  <c r="F13" i="112"/>
  <c r="E13" i="112"/>
  <c r="F12" i="112"/>
  <c r="E12" i="112"/>
  <c r="F11" i="112"/>
  <c r="E11" i="112"/>
  <c r="F10" i="112"/>
  <c r="E10" i="112"/>
  <c r="F9" i="112"/>
  <c r="E9" i="112"/>
  <c r="F8" i="112"/>
  <c r="E8" i="112"/>
  <c r="F29" i="113"/>
  <c r="E29" i="113"/>
  <c r="F28" i="113"/>
  <c r="E28" i="113"/>
  <c r="F27" i="113"/>
  <c r="E27" i="113"/>
  <c r="F26" i="113"/>
  <c r="E26" i="113"/>
  <c r="F25" i="113"/>
  <c r="E25" i="113"/>
  <c r="F24" i="113"/>
  <c r="E24" i="113"/>
  <c r="F23" i="113"/>
  <c r="E23" i="113"/>
  <c r="F22" i="113"/>
  <c r="E22" i="113"/>
  <c r="F21" i="113"/>
  <c r="E21" i="113"/>
  <c r="F20" i="113"/>
  <c r="E20" i="113"/>
  <c r="F19" i="113"/>
  <c r="E19" i="113"/>
  <c r="F18" i="113"/>
  <c r="E18" i="113"/>
  <c r="F17" i="113"/>
  <c r="E17" i="113"/>
  <c r="F16" i="113"/>
  <c r="E16" i="113"/>
  <c r="F15" i="113"/>
  <c r="E15" i="113"/>
  <c r="F14" i="113"/>
  <c r="E14" i="113"/>
  <c r="F13" i="113"/>
  <c r="E13" i="113"/>
  <c r="F12" i="113"/>
  <c r="E12" i="113"/>
  <c r="F11" i="113"/>
  <c r="E11" i="113"/>
  <c r="F10" i="113"/>
  <c r="E10" i="113"/>
  <c r="F9" i="113"/>
  <c r="E9" i="113"/>
  <c r="F8" i="113"/>
  <c r="E8" i="113"/>
  <c r="F29" i="114"/>
  <c r="E29" i="114"/>
  <c r="F28" i="114"/>
  <c r="E28" i="114"/>
  <c r="F27" i="114"/>
  <c r="E27" i="114"/>
  <c r="F26" i="114"/>
  <c r="E26" i="114"/>
  <c r="F25" i="114"/>
  <c r="E25" i="114"/>
  <c r="F24" i="114"/>
  <c r="E24" i="114"/>
  <c r="F23" i="114"/>
  <c r="E23" i="114"/>
  <c r="F22" i="114"/>
  <c r="E22" i="114"/>
  <c r="F21" i="114"/>
  <c r="E21" i="114"/>
  <c r="F20" i="114"/>
  <c r="E20" i="114"/>
  <c r="F19" i="114"/>
  <c r="E19" i="114"/>
  <c r="F18" i="114"/>
  <c r="E18" i="114"/>
  <c r="F17" i="114"/>
  <c r="E17" i="114"/>
  <c r="F16" i="114"/>
  <c r="E16" i="114"/>
  <c r="F15" i="114"/>
  <c r="E15" i="114"/>
  <c r="F14" i="114"/>
  <c r="E14" i="114"/>
  <c r="F13" i="114"/>
  <c r="E13" i="114"/>
  <c r="F12" i="114"/>
  <c r="E12" i="114"/>
  <c r="F11" i="114"/>
  <c r="E11" i="114"/>
  <c r="F10" i="114"/>
  <c r="E10" i="114"/>
  <c r="F9" i="114"/>
  <c r="E9" i="114"/>
  <c r="F8" i="114"/>
  <c r="E8" i="114"/>
  <c r="F29" i="115"/>
  <c r="E29" i="115"/>
  <c r="F28" i="115"/>
  <c r="E28" i="115"/>
  <c r="F27" i="115"/>
  <c r="E27" i="115"/>
  <c r="F26" i="115"/>
  <c r="E26" i="115"/>
  <c r="F25" i="115"/>
  <c r="E25" i="115"/>
  <c r="F24" i="115"/>
  <c r="E24" i="115"/>
  <c r="F23" i="115"/>
  <c r="E23" i="115"/>
  <c r="F22" i="115"/>
  <c r="E22" i="115"/>
  <c r="F21" i="115"/>
  <c r="E21" i="115"/>
  <c r="F20" i="115"/>
  <c r="E20" i="115"/>
  <c r="F19" i="115"/>
  <c r="E19" i="115"/>
  <c r="F18" i="115"/>
  <c r="E18" i="115"/>
  <c r="F17" i="115"/>
  <c r="E17" i="115"/>
  <c r="F16" i="115"/>
  <c r="E16" i="115"/>
  <c r="F15" i="115"/>
  <c r="E15" i="115"/>
  <c r="F14" i="115"/>
  <c r="E14" i="115"/>
  <c r="F13" i="115"/>
  <c r="E13" i="115"/>
  <c r="F12" i="115"/>
  <c r="E12" i="115"/>
  <c r="F11" i="115"/>
  <c r="E11" i="115"/>
  <c r="F10" i="115"/>
  <c r="E10" i="115"/>
  <c r="F9" i="115"/>
  <c r="E9" i="115"/>
  <c r="F8" i="115"/>
  <c r="E8" i="115"/>
  <c r="F29" i="116"/>
  <c r="E29" i="116"/>
  <c r="F28" i="116"/>
  <c r="E28" i="116"/>
  <c r="F27" i="116"/>
  <c r="E27" i="116"/>
  <c r="F26" i="116"/>
  <c r="E26" i="116"/>
  <c r="F25" i="116"/>
  <c r="E25" i="116"/>
  <c r="F24" i="116"/>
  <c r="E24" i="116"/>
  <c r="F23" i="116"/>
  <c r="E23" i="116"/>
  <c r="F22" i="116"/>
  <c r="E22" i="116"/>
  <c r="F21" i="116"/>
  <c r="E21" i="116"/>
  <c r="F20" i="116"/>
  <c r="E20" i="116"/>
  <c r="F19" i="116"/>
  <c r="E19" i="116"/>
  <c r="F18" i="116"/>
  <c r="E18" i="116"/>
  <c r="F17" i="116"/>
  <c r="E17" i="116"/>
  <c r="F16" i="116"/>
  <c r="E16" i="116"/>
  <c r="F15" i="116"/>
  <c r="E15" i="116"/>
  <c r="F14" i="116"/>
  <c r="E14" i="116"/>
  <c r="F13" i="116"/>
  <c r="E13" i="116"/>
  <c r="F12" i="116"/>
  <c r="E12" i="116"/>
  <c r="F11" i="116"/>
  <c r="E11" i="116"/>
  <c r="F10" i="116"/>
  <c r="E10" i="116"/>
  <c r="F9" i="116"/>
  <c r="E9" i="116"/>
  <c r="F8" i="116"/>
  <c r="E8" i="116"/>
  <c r="F29" i="117"/>
  <c r="E29" i="117"/>
  <c r="F28" i="117"/>
  <c r="E28" i="117"/>
  <c r="F27" i="117"/>
  <c r="E27" i="117"/>
  <c r="F26" i="117"/>
  <c r="E26" i="117"/>
  <c r="F25" i="117"/>
  <c r="E25" i="117"/>
  <c r="F24" i="117"/>
  <c r="E24" i="117"/>
  <c r="E23" i="117"/>
  <c r="E22" i="117"/>
  <c r="F21" i="117"/>
  <c r="E21" i="117"/>
  <c r="F20" i="117"/>
  <c r="E20" i="117"/>
  <c r="F19" i="117"/>
  <c r="E19" i="117"/>
  <c r="F18" i="117"/>
  <c r="E18" i="117"/>
  <c r="F17" i="117"/>
  <c r="E17" i="117"/>
  <c r="F16" i="117"/>
  <c r="E16" i="117"/>
  <c r="F15" i="117"/>
  <c r="E15" i="117"/>
  <c r="F14" i="117"/>
  <c r="E14" i="117"/>
  <c r="F13" i="117"/>
  <c r="E13" i="117"/>
  <c r="F12" i="117"/>
  <c r="E12" i="117"/>
  <c r="F11" i="117"/>
  <c r="E11" i="117"/>
  <c r="F10" i="117"/>
  <c r="E10" i="117"/>
  <c r="F9" i="117"/>
  <c r="E9" i="117"/>
  <c r="F8" i="117"/>
  <c r="E8" i="117"/>
  <c r="F29" i="118"/>
  <c r="E29" i="118"/>
  <c r="F28" i="118"/>
  <c r="E28" i="118"/>
  <c r="F27" i="118"/>
  <c r="E27" i="118"/>
  <c r="F26" i="118"/>
  <c r="E26" i="118"/>
  <c r="F25" i="118"/>
  <c r="E25" i="118"/>
  <c r="F24" i="118"/>
  <c r="E24" i="118"/>
  <c r="E23" i="118"/>
  <c r="F22" i="118"/>
  <c r="E22" i="118"/>
  <c r="F21" i="118"/>
  <c r="E21" i="118"/>
  <c r="F20" i="118"/>
  <c r="E20" i="118"/>
  <c r="F19" i="118"/>
  <c r="E19" i="118"/>
  <c r="F18" i="118"/>
  <c r="E18" i="118"/>
  <c r="F17" i="118"/>
  <c r="E17" i="118"/>
  <c r="F16" i="118"/>
  <c r="E16" i="118"/>
  <c r="F15" i="118"/>
  <c r="E15" i="118"/>
  <c r="F14" i="118"/>
  <c r="E14" i="118"/>
  <c r="F13" i="118"/>
  <c r="E13" i="118"/>
  <c r="F12" i="118"/>
  <c r="E12" i="118"/>
  <c r="F11" i="118"/>
  <c r="E11" i="118"/>
  <c r="F10" i="118"/>
  <c r="E10" i="118"/>
  <c r="F9" i="118"/>
  <c r="E9" i="118"/>
  <c r="F8" i="118"/>
  <c r="E8" i="118"/>
  <c r="F29" i="119"/>
  <c r="E29" i="119"/>
  <c r="F28" i="119"/>
  <c r="E28" i="119"/>
  <c r="F27" i="119"/>
  <c r="E27" i="119"/>
  <c r="F26" i="119"/>
  <c r="E26" i="119"/>
  <c r="F25" i="119"/>
  <c r="E25" i="119"/>
  <c r="F24" i="119"/>
  <c r="E24" i="119"/>
  <c r="F23" i="119"/>
  <c r="E23" i="119"/>
  <c r="F22" i="119"/>
  <c r="E22" i="119"/>
  <c r="F21" i="119"/>
  <c r="E21" i="119"/>
  <c r="F20" i="119"/>
  <c r="E20" i="119"/>
  <c r="F19" i="119"/>
  <c r="E19" i="119"/>
  <c r="F18" i="119"/>
  <c r="E18" i="119"/>
  <c r="F17" i="119"/>
  <c r="E17" i="119"/>
  <c r="F16" i="119"/>
  <c r="E16" i="119"/>
  <c r="F15" i="119"/>
  <c r="E15" i="119"/>
  <c r="F14" i="119"/>
  <c r="E14" i="119"/>
  <c r="F13" i="119"/>
  <c r="E13" i="119"/>
  <c r="F12" i="119"/>
  <c r="E12" i="119"/>
  <c r="F11" i="119"/>
  <c r="E11" i="119"/>
  <c r="F10" i="119"/>
  <c r="E10" i="119"/>
  <c r="F9" i="119"/>
  <c r="E9" i="119"/>
  <c r="F8" i="119"/>
  <c r="E8" i="119"/>
  <c r="F29" i="120"/>
  <c r="E29" i="120"/>
  <c r="F28" i="120"/>
  <c r="E28" i="120"/>
  <c r="F27" i="120"/>
  <c r="E27" i="120"/>
  <c r="F26" i="120"/>
  <c r="E26" i="120"/>
  <c r="F25" i="120"/>
  <c r="E25" i="120"/>
  <c r="F24" i="120"/>
  <c r="E24" i="120"/>
  <c r="F23" i="120"/>
  <c r="E23" i="120"/>
  <c r="F22" i="120"/>
  <c r="E22" i="120"/>
  <c r="F21" i="120"/>
  <c r="E21" i="120"/>
  <c r="F20" i="120"/>
  <c r="E20" i="120"/>
  <c r="F19" i="120"/>
  <c r="E19" i="120"/>
  <c r="F18" i="120"/>
  <c r="E18" i="120"/>
  <c r="F17" i="120"/>
  <c r="E17" i="120"/>
  <c r="F16" i="120"/>
  <c r="E16" i="120"/>
  <c r="F15" i="120"/>
  <c r="E15" i="120"/>
  <c r="F14" i="120"/>
  <c r="E14" i="120"/>
  <c r="F13" i="120"/>
  <c r="E13" i="120"/>
  <c r="F12" i="120"/>
  <c r="E12" i="120"/>
  <c r="F11" i="120"/>
  <c r="E11" i="120"/>
  <c r="F10" i="120"/>
  <c r="E10" i="120"/>
  <c r="F9" i="120"/>
  <c r="E9" i="120"/>
  <c r="F8" i="120"/>
  <c r="E8" i="120"/>
  <c r="F29" i="121"/>
  <c r="E29" i="121"/>
  <c r="F28" i="121"/>
  <c r="E28" i="121"/>
  <c r="F27" i="121"/>
  <c r="E27" i="121"/>
  <c r="F26" i="121"/>
  <c r="E26" i="121"/>
  <c r="F25" i="121"/>
  <c r="E25" i="121"/>
  <c r="F24" i="121"/>
  <c r="E24" i="121"/>
  <c r="F23" i="121"/>
  <c r="E23" i="121"/>
  <c r="F22" i="121"/>
  <c r="E22" i="121"/>
  <c r="F21" i="121"/>
  <c r="E21" i="121"/>
  <c r="F20" i="121"/>
  <c r="E20" i="121"/>
  <c r="F19" i="121"/>
  <c r="E19" i="121"/>
  <c r="F18" i="121"/>
  <c r="E18" i="121"/>
  <c r="F17" i="121"/>
  <c r="E17" i="121"/>
  <c r="F16" i="121"/>
  <c r="E16" i="121"/>
  <c r="F15" i="121"/>
  <c r="E15" i="121"/>
  <c r="F14" i="121"/>
  <c r="E14" i="121"/>
  <c r="F13" i="121"/>
  <c r="E13" i="121"/>
  <c r="F12" i="121"/>
  <c r="E12" i="121"/>
  <c r="F11" i="121"/>
  <c r="E11" i="121"/>
  <c r="F10" i="121"/>
  <c r="E10" i="121"/>
  <c r="F9" i="121"/>
  <c r="E9" i="121"/>
  <c r="F8" i="121"/>
  <c r="E8" i="121"/>
  <c r="F29" i="122"/>
  <c r="E29" i="122"/>
  <c r="F28" i="122"/>
  <c r="E28" i="122"/>
  <c r="F27" i="122"/>
  <c r="E27" i="122"/>
  <c r="F26" i="122"/>
  <c r="E26" i="122"/>
  <c r="F25" i="122"/>
  <c r="E25" i="122"/>
  <c r="F24" i="122"/>
  <c r="E24" i="122"/>
  <c r="E23" i="122"/>
  <c r="F22" i="122"/>
  <c r="E22" i="122"/>
  <c r="F21" i="122"/>
  <c r="E21" i="122"/>
  <c r="F20" i="122"/>
  <c r="E20" i="122"/>
  <c r="F19" i="122"/>
  <c r="E19" i="122"/>
  <c r="F18" i="122"/>
  <c r="E18" i="122"/>
  <c r="F17" i="122"/>
  <c r="E17" i="122"/>
  <c r="F16" i="122"/>
  <c r="E16" i="122"/>
  <c r="F15" i="122"/>
  <c r="E15" i="122"/>
  <c r="F14" i="122"/>
  <c r="E14" i="122"/>
  <c r="F13" i="122"/>
  <c r="E13" i="122"/>
  <c r="F12" i="122"/>
  <c r="E12" i="122"/>
  <c r="F11" i="122"/>
  <c r="E11" i="122"/>
  <c r="F10" i="122"/>
  <c r="E10" i="122"/>
  <c r="F9" i="122"/>
  <c r="E9" i="122"/>
  <c r="F8" i="122"/>
  <c r="E8" i="122"/>
  <c r="F29" i="123"/>
  <c r="E29" i="123"/>
  <c r="F28" i="123"/>
  <c r="E28" i="123"/>
  <c r="F27" i="123"/>
  <c r="E27" i="123"/>
  <c r="F26" i="123"/>
  <c r="E26" i="123"/>
  <c r="F25" i="123"/>
  <c r="E25" i="123"/>
  <c r="F24" i="123"/>
  <c r="E24" i="123"/>
  <c r="E23" i="123"/>
  <c r="F22" i="123"/>
  <c r="E22" i="123"/>
  <c r="F21" i="123"/>
  <c r="E21" i="123"/>
  <c r="F20" i="123"/>
  <c r="E20" i="123"/>
  <c r="F19" i="123"/>
  <c r="E19" i="123"/>
  <c r="F18" i="123"/>
  <c r="E18" i="123"/>
  <c r="F17" i="123"/>
  <c r="E17" i="123"/>
  <c r="F16" i="123"/>
  <c r="E16" i="123"/>
  <c r="F15" i="123"/>
  <c r="E15" i="123"/>
  <c r="F14" i="123"/>
  <c r="E14" i="123"/>
  <c r="F13" i="123"/>
  <c r="E13" i="123"/>
  <c r="F12" i="123"/>
  <c r="E12" i="123"/>
  <c r="F11" i="123"/>
  <c r="E11" i="123"/>
  <c r="F10" i="123"/>
  <c r="E10" i="123"/>
  <c r="F9" i="123"/>
  <c r="E9" i="123"/>
  <c r="F8" i="123"/>
  <c r="E8" i="123"/>
  <c r="F29" i="124"/>
  <c r="E29" i="124"/>
  <c r="F28" i="124"/>
  <c r="E28" i="124"/>
  <c r="F27" i="124"/>
  <c r="E27" i="124"/>
  <c r="F26" i="124"/>
  <c r="E26" i="124"/>
  <c r="F25" i="124"/>
  <c r="E25" i="124"/>
  <c r="F24" i="124"/>
  <c r="E24" i="124"/>
  <c r="E23" i="124"/>
  <c r="F22" i="124"/>
  <c r="E22" i="124"/>
  <c r="F21" i="124"/>
  <c r="E21" i="124"/>
  <c r="F20" i="124"/>
  <c r="E20" i="124"/>
  <c r="F19" i="124"/>
  <c r="E19" i="124"/>
  <c r="F18" i="124"/>
  <c r="E18" i="124"/>
  <c r="F17" i="124"/>
  <c r="E17" i="124"/>
  <c r="F16" i="124"/>
  <c r="E16" i="124"/>
  <c r="F15" i="124"/>
  <c r="E15" i="124"/>
  <c r="F14" i="124"/>
  <c r="E14" i="124"/>
  <c r="F13" i="124"/>
  <c r="E13" i="124"/>
  <c r="F12" i="124"/>
  <c r="E12" i="124"/>
  <c r="F11" i="124"/>
  <c r="E11" i="124"/>
  <c r="F10" i="124"/>
  <c r="E10" i="124"/>
  <c r="F9" i="124"/>
  <c r="E9" i="124"/>
  <c r="F8" i="124"/>
  <c r="E8" i="124"/>
  <c r="F29" i="125"/>
  <c r="E29" i="125"/>
  <c r="F28" i="125"/>
  <c r="E28" i="125"/>
  <c r="F27" i="125"/>
  <c r="E27" i="125"/>
  <c r="F26" i="125"/>
  <c r="E26" i="125"/>
  <c r="F25" i="125"/>
  <c r="E25" i="125"/>
  <c r="F24" i="125"/>
  <c r="E24" i="125"/>
  <c r="F23" i="125"/>
  <c r="E23" i="125"/>
  <c r="E22" i="125"/>
  <c r="F21" i="125"/>
  <c r="E21" i="125"/>
  <c r="F20" i="125"/>
  <c r="E20" i="125"/>
  <c r="F19" i="125"/>
  <c r="E19" i="125"/>
  <c r="F18" i="125"/>
  <c r="E18" i="125"/>
  <c r="F17" i="125"/>
  <c r="E17" i="125"/>
  <c r="F16" i="125"/>
  <c r="E16" i="125"/>
  <c r="F15" i="125"/>
  <c r="E15" i="125"/>
  <c r="F14" i="125"/>
  <c r="E14" i="125"/>
  <c r="F13" i="125"/>
  <c r="E13" i="125"/>
  <c r="F12" i="125"/>
  <c r="E12" i="125"/>
  <c r="F11" i="125"/>
  <c r="E11" i="125"/>
  <c r="F10" i="125"/>
  <c r="E10" i="125"/>
  <c r="F9" i="125"/>
  <c r="E9" i="125"/>
  <c r="F8" i="125"/>
  <c r="E8" i="125"/>
  <c r="F29" i="126"/>
  <c r="E29" i="126"/>
  <c r="F28" i="126"/>
  <c r="E28" i="126"/>
  <c r="F27" i="126"/>
  <c r="E27" i="126"/>
  <c r="F26" i="126"/>
  <c r="E26" i="126"/>
  <c r="F25" i="126"/>
  <c r="E25" i="126"/>
  <c r="F24" i="126"/>
  <c r="E24" i="126"/>
  <c r="F23" i="126"/>
  <c r="E23" i="126"/>
  <c r="F22" i="126"/>
  <c r="E22" i="126"/>
  <c r="F21" i="126"/>
  <c r="E21" i="126"/>
  <c r="F20" i="126"/>
  <c r="E20" i="126"/>
  <c r="F19" i="126"/>
  <c r="E19" i="126"/>
  <c r="F18" i="126"/>
  <c r="E18" i="126"/>
  <c r="F17" i="126"/>
  <c r="E17" i="126"/>
  <c r="F16" i="126"/>
  <c r="E16" i="126"/>
  <c r="F15" i="126"/>
  <c r="E15" i="126"/>
  <c r="F14" i="126"/>
  <c r="E14" i="126"/>
  <c r="F13" i="126"/>
  <c r="E13" i="126"/>
  <c r="F12" i="126"/>
  <c r="E12" i="126"/>
  <c r="F11" i="126"/>
  <c r="E11" i="126"/>
  <c r="F10" i="126"/>
  <c r="E10" i="126"/>
  <c r="F9" i="126"/>
  <c r="E9" i="126"/>
  <c r="F8" i="126"/>
  <c r="E8" i="126"/>
  <c r="F29" i="127"/>
  <c r="E29" i="127"/>
  <c r="F28" i="127"/>
  <c r="E28" i="127"/>
  <c r="F27" i="127"/>
  <c r="E27" i="127"/>
  <c r="F26" i="127"/>
  <c r="E26" i="127"/>
  <c r="F25" i="127"/>
  <c r="E25" i="127"/>
  <c r="F24" i="127"/>
  <c r="E24" i="127"/>
  <c r="E23" i="127"/>
  <c r="E22" i="127"/>
  <c r="F21" i="127"/>
  <c r="E21" i="127"/>
  <c r="F20" i="127"/>
  <c r="E20" i="127"/>
  <c r="F19" i="127"/>
  <c r="E19" i="127"/>
  <c r="F18" i="127"/>
  <c r="E18" i="127"/>
  <c r="F17" i="127"/>
  <c r="E17" i="127"/>
  <c r="F16" i="127"/>
  <c r="E16" i="127"/>
  <c r="F15" i="127"/>
  <c r="E15" i="127"/>
  <c r="F14" i="127"/>
  <c r="E14" i="127"/>
  <c r="F13" i="127"/>
  <c r="E13" i="127"/>
  <c r="F12" i="127"/>
  <c r="E12" i="127"/>
  <c r="F11" i="127"/>
  <c r="E11" i="127"/>
  <c r="F10" i="127"/>
  <c r="E10" i="127"/>
  <c r="F9" i="127"/>
  <c r="E9" i="127"/>
  <c r="F8" i="127"/>
  <c r="E8" i="127"/>
  <c r="F29" i="128"/>
  <c r="E29" i="128"/>
  <c r="F28" i="128"/>
  <c r="E28" i="128"/>
  <c r="F27" i="128"/>
  <c r="E27" i="128"/>
  <c r="F26" i="128"/>
  <c r="E26" i="128"/>
  <c r="F25" i="128"/>
  <c r="E25" i="128"/>
  <c r="F24" i="128"/>
  <c r="E24" i="128"/>
  <c r="F23" i="128"/>
  <c r="E23" i="128"/>
  <c r="F22" i="128"/>
  <c r="E22" i="128"/>
  <c r="F21" i="128"/>
  <c r="E21" i="128"/>
  <c r="F20" i="128"/>
  <c r="E20" i="128"/>
  <c r="F19" i="128"/>
  <c r="E19" i="128"/>
  <c r="F18" i="128"/>
  <c r="E18" i="128"/>
  <c r="F17" i="128"/>
  <c r="E17" i="128"/>
  <c r="F16" i="128"/>
  <c r="E16" i="128"/>
  <c r="F15" i="128"/>
  <c r="E15" i="128"/>
  <c r="F14" i="128"/>
  <c r="E14" i="128"/>
  <c r="F13" i="128"/>
  <c r="E13" i="128"/>
  <c r="F12" i="128"/>
  <c r="E12" i="128"/>
  <c r="F11" i="128"/>
  <c r="E11" i="128"/>
  <c r="F10" i="128"/>
  <c r="E10" i="128"/>
  <c r="F9" i="128"/>
  <c r="E9" i="128"/>
  <c r="F8" i="128"/>
  <c r="E8" i="128"/>
  <c r="F29" i="129"/>
  <c r="E29" i="129"/>
  <c r="F28" i="129"/>
  <c r="E28" i="129"/>
  <c r="F27" i="129"/>
  <c r="E27" i="129"/>
  <c r="F26" i="129"/>
  <c r="E26" i="129"/>
  <c r="F25" i="129"/>
  <c r="E25" i="129"/>
  <c r="F24" i="129"/>
  <c r="E24" i="129"/>
  <c r="E23" i="129"/>
  <c r="F22" i="129"/>
  <c r="E22" i="129"/>
  <c r="F21" i="129"/>
  <c r="E21" i="129"/>
  <c r="F20" i="129"/>
  <c r="E20" i="129"/>
  <c r="F19" i="129"/>
  <c r="E19" i="129"/>
  <c r="F18" i="129"/>
  <c r="E18" i="129"/>
  <c r="F17" i="129"/>
  <c r="E17" i="129"/>
  <c r="F16" i="129"/>
  <c r="E16" i="129"/>
  <c r="F15" i="129"/>
  <c r="E15" i="129"/>
  <c r="F14" i="129"/>
  <c r="E14" i="129"/>
  <c r="F13" i="129"/>
  <c r="E13" i="129"/>
  <c r="F12" i="129"/>
  <c r="E12" i="129"/>
  <c r="F11" i="129"/>
  <c r="E11" i="129"/>
  <c r="F10" i="129"/>
  <c r="E10" i="129"/>
  <c r="F9" i="129"/>
  <c r="E9" i="129"/>
  <c r="F8" i="129"/>
  <c r="E8" i="129"/>
  <c r="E29" i="80"/>
  <c r="E28" i="80"/>
  <c r="E27" i="80"/>
  <c r="E26" i="80"/>
  <c r="E25" i="80"/>
  <c r="E24" i="80"/>
  <c r="E23" i="80"/>
  <c r="E22" i="80"/>
  <c r="E21" i="80"/>
  <c r="E20" i="80"/>
  <c r="E19" i="80"/>
  <c r="E18" i="80"/>
  <c r="E17" i="80"/>
  <c r="E16" i="80"/>
  <c r="E15" i="80"/>
  <c r="E14" i="80"/>
  <c r="E13" i="80"/>
  <c r="E12" i="80"/>
  <c r="E11" i="80"/>
  <c r="E10" i="80"/>
  <c r="E9" i="80"/>
  <c r="F8" i="80"/>
  <c r="E8" i="80"/>
  <c r="K29" i="62"/>
  <c r="K29" i="63"/>
  <c r="L29" i="63" s="1"/>
  <c r="K29" i="64"/>
  <c r="K29" i="65"/>
  <c r="K29" i="66"/>
  <c r="K29" i="67"/>
  <c r="K29" i="68"/>
  <c r="K29" i="69"/>
  <c r="K29" i="70"/>
  <c r="K29" i="71"/>
  <c r="K29" i="72"/>
  <c r="K29" i="73"/>
  <c r="K29" i="74"/>
  <c r="K29" i="75"/>
  <c r="K29" i="76"/>
  <c r="K29" i="77"/>
  <c r="K29" i="78"/>
  <c r="K29" i="79"/>
  <c r="K29" i="61"/>
  <c r="K29" i="60"/>
  <c r="K29" i="59"/>
  <c r="K29" i="58"/>
  <c r="K28" i="58"/>
  <c r="K8" i="58"/>
  <c r="K30" i="59"/>
  <c r="K30" i="60"/>
  <c r="K30" i="61"/>
  <c r="K30" i="62"/>
  <c r="K30" i="63"/>
  <c r="K30" i="64"/>
  <c r="K30" i="65"/>
  <c r="K30" i="66"/>
  <c r="K30" i="67"/>
  <c r="K30" i="68"/>
  <c r="K30" i="69"/>
  <c r="K30" i="70"/>
  <c r="K30" i="71"/>
  <c r="K30" i="72"/>
  <c r="K30" i="73"/>
  <c r="K30" i="74"/>
  <c r="K30" i="75"/>
  <c r="K30" i="76"/>
  <c r="K30" i="77"/>
  <c r="K30" i="78"/>
  <c r="K30" i="79"/>
  <c r="K30" i="58"/>
  <c r="K30" i="57"/>
  <c r="K8" i="57"/>
  <c r="J29" i="59"/>
  <c r="J28" i="59"/>
  <c r="J27" i="59"/>
  <c r="J26" i="59"/>
  <c r="J25" i="59"/>
  <c r="J24" i="59"/>
  <c r="J23" i="59"/>
  <c r="J22" i="59"/>
  <c r="J21" i="59"/>
  <c r="J20" i="59"/>
  <c r="J19" i="59"/>
  <c r="J18" i="59"/>
  <c r="J17" i="59"/>
  <c r="J16" i="59"/>
  <c r="J15" i="59"/>
  <c r="J14" i="59"/>
  <c r="J13" i="59"/>
  <c r="J12" i="59"/>
  <c r="J11" i="59"/>
  <c r="J10" i="59"/>
  <c r="J9" i="59"/>
  <c r="J8" i="59"/>
  <c r="J29" i="60"/>
  <c r="J28" i="60"/>
  <c r="J27" i="60"/>
  <c r="J26" i="60"/>
  <c r="J25" i="60"/>
  <c r="J24" i="60"/>
  <c r="J23" i="60"/>
  <c r="J22" i="60"/>
  <c r="J21" i="60"/>
  <c r="J20" i="60"/>
  <c r="J19" i="60"/>
  <c r="J18" i="60"/>
  <c r="J17" i="60"/>
  <c r="J16" i="60"/>
  <c r="J15" i="60"/>
  <c r="J14" i="60"/>
  <c r="J13" i="60"/>
  <c r="J12" i="60"/>
  <c r="J11" i="60"/>
  <c r="J10" i="60"/>
  <c r="J9" i="60"/>
  <c r="J8" i="60"/>
  <c r="J29" i="61"/>
  <c r="J28" i="61"/>
  <c r="J27" i="61"/>
  <c r="J26" i="61"/>
  <c r="J25" i="61"/>
  <c r="J24" i="61"/>
  <c r="J23" i="61"/>
  <c r="J22" i="61"/>
  <c r="J21" i="61"/>
  <c r="J20" i="61"/>
  <c r="J19" i="61"/>
  <c r="J18" i="61"/>
  <c r="J17" i="61"/>
  <c r="J16" i="61"/>
  <c r="J15" i="61"/>
  <c r="J14" i="61"/>
  <c r="J13" i="61"/>
  <c r="J12" i="61"/>
  <c r="J11" i="61"/>
  <c r="J10" i="61"/>
  <c r="J9" i="61"/>
  <c r="J8" i="61"/>
  <c r="J29" i="62"/>
  <c r="J28" i="62"/>
  <c r="J27" i="62"/>
  <c r="J26" i="62"/>
  <c r="J25" i="62"/>
  <c r="J24" i="62"/>
  <c r="J23" i="62"/>
  <c r="J22" i="62"/>
  <c r="J21" i="62"/>
  <c r="J20" i="62"/>
  <c r="J19" i="62"/>
  <c r="J18" i="62"/>
  <c r="J17" i="62"/>
  <c r="J16" i="62"/>
  <c r="J15" i="62"/>
  <c r="J14" i="62"/>
  <c r="J13" i="62"/>
  <c r="J12" i="62"/>
  <c r="J11" i="62"/>
  <c r="J10" i="62"/>
  <c r="J9" i="62"/>
  <c r="J8" i="62"/>
  <c r="J29" i="63"/>
  <c r="J28" i="63"/>
  <c r="J27" i="63"/>
  <c r="J26" i="63"/>
  <c r="J25" i="63"/>
  <c r="J24" i="63"/>
  <c r="J23" i="63"/>
  <c r="J22" i="63"/>
  <c r="J21" i="63"/>
  <c r="J20" i="63"/>
  <c r="J19" i="63"/>
  <c r="J18" i="63"/>
  <c r="J17" i="63"/>
  <c r="J16" i="63"/>
  <c r="J15" i="63"/>
  <c r="J14" i="63"/>
  <c r="J13" i="63"/>
  <c r="J12" i="63"/>
  <c r="J11" i="63"/>
  <c r="J10" i="63"/>
  <c r="J9" i="63"/>
  <c r="J8" i="63"/>
  <c r="J29" i="64"/>
  <c r="J28" i="64"/>
  <c r="J27" i="64"/>
  <c r="J26" i="64"/>
  <c r="J25" i="64"/>
  <c r="J24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J10" i="64"/>
  <c r="J9" i="64"/>
  <c r="J8" i="64"/>
  <c r="J29" i="65"/>
  <c r="J28" i="65"/>
  <c r="J27" i="65"/>
  <c r="J26" i="65"/>
  <c r="J25" i="65"/>
  <c r="J24" i="65"/>
  <c r="J22" i="65"/>
  <c r="J21" i="65"/>
  <c r="J20" i="65"/>
  <c r="J19" i="65"/>
  <c r="J18" i="65"/>
  <c r="J17" i="65"/>
  <c r="J16" i="65"/>
  <c r="J15" i="65"/>
  <c r="J14" i="65"/>
  <c r="J13" i="65"/>
  <c r="J12" i="65"/>
  <c r="J11" i="65"/>
  <c r="J10" i="65"/>
  <c r="J9" i="65"/>
  <c r="J8" i="65"/>
  <c r="J29" i="66"/>
  <c r="J28" i="66"/>
  <c r="J27" i="66"/>
  <c r="J26" i="66"/>
  <c r="J25" i="66"/>
  <c r="J24" i="66"/>
  <c r="J23" i="66"/>
  <c r="J22" i="66"/>
  <c r="J21" i="66"/>
  <c r="J20" i="66"/>
  <c r="J19" i="66"/>
  <c r="J18" i="66"/>
  <c r="J17" i="66"/>
  <c r="J16" i="66"/>
  <c r="J15" i="66"/>
  <c r="J14" i="66"/>
  <c r="J13" i="66"/>
  <c r="J12" i="66"/>
  <c r="J11" i="66"/>
  <c r="J10" i="66"/>
  <c r="J9" i="66"/>
  <c r="J8" i="66"/>
  <c r="J29" i="67"/>
  <c r="J28" i="67"/>
  <c r="J27" i="67"/>
  <c r="J26" i="67"/>
  <c r="J25" i="67"/>
  <c r="J24" i="67"/>
  <c r="J23" i="67"/>
  <c r="J22" i="67"/>
  <c r="J21" i="67"/>
  <c r="J20" i="67"/>
  <c r="J19" i="67"/>
  <c r="J18" i="67"/>
  <c r="J17" i="67"/>
  <c r="J16" i="67"/>
  <c r="J15" i="67"/>
  <c r="J14" i="67"/>
  <c r="J13" i="67"/>
  <c r="J12" i="67"/>
  <c r="J11" i="67"/>
  <c r="J10" i="67"/>
  <c r="J9" i="67"/>
  <c r="J8" i="67"/>
  <c r="J29" i="68"/>
  <c r="J28" i="68"/>
  <c r="J27" i="68"/>
  <c r="J26" i="68"/>
  <c r="J25" i="68"/>
  <c r="J24" i="68"/>
  <c r="J23" i="68"/>
  <c r="J21" i="68"/>
  <c r="J20" i="68"/>
  <c r="J19" i="68"/>
  <c r="J18" i="68"/>
  <c r="J17" i="68"/>
  <c r="J16" i="68"/>
  <c r="J15" i="68"/>
  <c r="J14" i="68"/>
  <c r="J13" i="68"/>
  <c r="J12" i="68"/>
  <c r="J11" i="68"/>
  <c r="J10" i="68"/>
  <c r="J9" i="68"/>
  <c r="J8" i="68"/>
  <c r="J29" i="69"/>
  <c r="J28" i="69"/>
  <c r="J27" i="69"/>
  <c r="J26" i="69"/>
  <c r="J25" i="69"/>
  <c r="J24" i="69"/>
  <c r="J23" i="69"/>
  <c r="J22" i="69"/>
  <c r="J21" i="69"/>
  <c r="J20" i="69"/>
  <c r="J19" i="69"/>
  <c r="J18" i="69"/>
  <c r="J17" i="69"/>
  <c r="J16" i="69"/>
  <c r="J15" i="69"/>
  <c r="J14" i="69"/>
  <c r="J13" i="69"/>
  <c r="J12" i="69"/>
  <c r="J11" i="69"/>
  <c r="J10" i="69"/>
  <c r="J9" i="69"/>
  <c r="J8" i="69"/>
  <c r="J29" i="70"/>
  <c r="J28" i="70"/>
  <c r="J27" i="70"/>
  <c r="J26" i="70"/>
  <c r="J25" i="70"/>
  <c r="J24" i="70"/>
  <c r="J22" i="70"/>
  <c r="J21" i="70"/>
  <c r="J20" i="70"/>
  <c r="J19" i="70"/>
  <c r="J18" i="70"/>
  <c r="J17" i="70"/>
  <c r="J16" i="70"/>
  <c r="J15" i="70"/>
  <c r="J14" i="70"/>
  <c r="J13" i="70"/>
  <c r="J12" i="70"/>
  <c r="J11" i="70"/>
  <c r="J10" i="70"/>
  <c r="J9" i="70"/>
  <c r="J8" i="70"/>
  <c r="J29" i="71"/>
  <c r="J28" i="71"/>
  <c r="J27" i="71"/>
  <c r="J26" i="71"/>
  <c r="J25" i="71"/>
  <c r="J24" i="71"/>
  <c r="J23" i="71"/>
  <c r="J22" i="71"/>
  <c r="J21" i="71"/>
  <c r="J20" i="71"/>
  <c r="J19" i="71"/>
  <c r="J18" i="71"/>
  <c r="J17" i="71"/>
  <c r="J16" i="71"/>
  <c r="J15" i="71"/>
  <c r="J14" i="71"/>
  <c r="J13" i="71"/>
  <c r="J12" i="71"/>
  <c r="J11" i="71"/>
  <c r="J10" i="71"/>
  <c r="J9" i="71"/>
  <c r="J8" i="71"/>
  <c r="J29" i="72"/>
  <c r="J28" i="72"/>
  <c r="J27" i="72"/>
  <c r="J26" i="72"/>
  <c r="J25" i="72"/>
  <c r="J24" i="72"/>
  <c r="J23" i="72"/>
  <c r="J22" i="72"/>
  <c r="J21" i="72"/>
  <c r="J20" i="72"/>
  <c r="J19" i="72"/>
  <c r="J18" i="72"/>
  <c r="J17" i="72"/>
  <c r="J16" i="72"/>
  <c r="J15" i="72"/>
  <c r="J14" i="72"/>
  <c r="J13" i="72"/>
  <c r="J12" i="72"/>
  <c r="J11" i="72"/>
  <c r="J10" i="72"/>
  <c r="J9" i="72"/>
  <c r="J8" i="72"/>
  <c r="J29" i="73"/>
  <c r="J28" i="73"/>
  <c r="J27" i="73"/>
  <c r="J26" i="73"/>
  <c r="J25" i="73"/>
  <c r="J24" i="73"/>
  <c r="J23" i="73"/>
  <c r="J22" i="73"/>
  <c r="J21" i="73"/>
  <c r="J20" i="73"/>
  <c r="J19" i="73"/>
  <c r="J18" i="73"/>
  <c r="J17" i="73"/>
  <c r="J16" i="73"/>
  <c r="J15" i="73"/>
  <c r="J14" i="73"/>
  <c r="J13" i="73"/>
  <c r="J12" i="73"/>
  <c r="J11" i="73"/>
  <c r="J10" i="73"/>
  <c r="J9" i="73"/>
  <c r="J8" i="73"/>
  <c r="J29" i="74"/>
  <c r="J28" i="74"/>
  <c r="J27" i="74"/>
  <c r="J26" i="74"/>
  <c r="J25" i="74"/>
  <c r="J24" i="74"/>
  <c r="J23" i="74"/>
  <c r="J22" i="74"/>
  <c r="J21" i="74"/>
  <c r="J20" i="74"/>
  <c r="J19" i="74"/>
  <c r="J18" i="74"/>
  <c r="J17" i="74"/>
  <c r="J16" i="74"/>
  <c r="J15" i="74"/>
  <c r="J14" i="74"/>
  <c r="J13" i="74"/>
  <c r="J12" i="74"/>
  <c r="J11" i="74"/>
  <c r="J10" i="74"/>
  <c r="J9" i="74"/>
  <c r="J8" i="74"/>
  <c r="J29" i="75"/>
  <c r="J28" i="75"/>
  <c r="J27" i="75"/>
  <c r="J26" i="75"/>
  <c r="J25" i="75"/>
  <c r="J24" i="75"/>
  <c r="J23" i="75"/>
  <c r="J22" i="75"/>
  <c r="J21" i="75"/>
  <c r="J20" i="75"/>
  <c r="J19" i="75"/>
  <c r="J18" i="75"/>
  <c r="J17" i="75"/>
  <c r="J16" i="75"/>
  <c r="J15" i="75"/>
  <c r="J14" i="75"/>
  <c r="J13" i="75"/>
  <c r="J12" i="75"/>
  <c r="J11" i="75"/>
  <c r="J10" i="75"/>
  <c r="J9" i="75"/>
  <c r="J8" i="75"/>
  <c r="J29" i="76"/>
  <c r="J28" i="76"/>
  <c r="J27" i="76"/>
  <c r="J26" i="76"/>
  <c r="J25" i="76"/>
  <c r="J24" i="76"/>
  <c r="J22" i="76"/>
  <c r="J21" i="76"/>
  <c r="J20" i="76"/>
  <c r="J19" i="76"/>
  <c r="J18" i="76"/>
  <c r="J17" i="76"/>
  <c r="J16" i="76"/>
  <c r="J15" i="76"/>
  <c r="J14" i="76"/>
  <c r="J13" i="76"/>
  <c r="J12" i="76"/>
  <c r="J11" i="76"/>
  <c r="J10" i="76"/>
  <c r="J9" i="76"/>
  <c r="J8" i="76"/>
  <c r="J29" i="77"/>
  <c r="J28" i="77"/>
  <c r="J27" i="77"/>
  <c r="J26" i="77"/>
  <c r="J25" i="77"/>
  <c r="J24" i="77"/>
  <c r="J23" i="77"/>
  <c r="J21" i="77"/>
  <c r="J20" i="77"/>
  <c r="J19" i="77"/>
  <c r="J18" i="77"/>
  <c r="J17" i="77"/>
  <c r="J16" i="77"/>
  <c r="J15" i="77"/>
  <c r="J14" i="77"/>
  <c r="J13" i="77"/>
  <c r="J12" i="77"/>
  <c r="J11" i="77"/>
  <c r="J10" i="77"/>
  <c r="J9" i="77"/>
  <c r="J8" i="77"/>
  <c r="J29" i="78"/>
  <c r="J28" i="78"/>
  <c r="J27" i="78"/>
  <c r="J26" i="78"/>
  <c r="J25" i="78"/>
  <c r="J24" i="78"/>
  <c r="J23" i="78"/>
  <c r="J22" i="78"/>
  <c r="J21" i="78"/>
  <c r="J20" i="78"/>
  <c r="J19" i="78"/>
  <c r="J18" i="78"/>
  <c r="J17" i="78"/>
  <c r="J16" i="78"/>
  <c r="J15" i="78"/>
  <c r="J14" i="78"/>
  <c r="J13" i="78"/>
  <c r="J12" i="78"/>
  <c r="J11" i="78"/>
  <c r="J10" i="78"/>
  <c r="J9" i="78"/>
  <c r="J8" i="78"/>
  <c r="J29" i="79"/>
  <c r="J28" i="79"/>
  <c r="J27" i="79"/>
  <c r="J26" i="79"/>
  <c r="J25" i="79"/>
  <c r="J24" i="79"/>
  <c r="J23" i="79"/>
  <c r="J22" i="79"/>
  <c r="J21" i="79"/>
  <c r="J20" i="79"/>
  <c r="J19" i="79"/>
  <c r="J18" i="79"/>
  <c r="J17" i="79"/>
  <c r="J16" i="79"/>
  <c r="J15" i="79"/>
  <c r="J14" i="79"/>
  <c r="J13" i="79"/>
  <c r="J12" i="79"/>
  <c r="J11" i="79"/>
  <c r="J10" i="79"/>
  <c r="J9" i="79"/>
  <c r="J8" i="79"/>
  <c r="J29" i="58"/>
  <c r="J28" i="58"/>
  <c r="J27" i="58"/>
  <c r="J26" i="58"/>
  <c r="J25" i="58"/>
  <c r="J24" i="58"/>
  <c r="J23" i="58"/>
  <c r="J22" i="58"/>
  <c r="J21" i="58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H29" i="59"/>
  <c r="H28" i="59"/>
  <c r="H27" i="59"/>
  <c r="H26" i="59"/>
  <c r="H25" i="59"/>
  <c r="H24" i="59"/>
  <c r="H23" i="59"/>
  <c r="H22" i="59"/>
  <c r="H21" i="59"/>
  <c r="H20" i="59"/>
  <c r="H19" i="59"/>
  <c r="H18" i="59"/>
  <c r="H17" i="59"/>
  <c r="H16" i="59"/>
  <c r="H15" i="59"/>
  <c r="H14" i="59"/>
  <c r="H13" i="59"/>
  <c r="H12" i="59"/>
  <c r="H11" i="59"/>
  <c r="H10" i="59"/>
  <c r="H9" i="59"/>
  <c r="H8" i="59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29" i="61"/>
  <c r="H28" i="61"/>
  <c r="H27" i="61"/>
  <c r="H26" i="61"/>
  <c r="H25" i="61"/>
  <c r="H24" i="61"/>
  <c r="H23" i="61"/>
  <c r="H22" i="61"/>
  <c r="H21" i="61"/>
  <c r="H20" i="61"/>
  <c r="H19" i="61"/>
  <c r="H18" i="61"/>
  <c r="H17" i="61"/>
  <c r="H16" i="61"/>
  <c r="H15" i="61"/>
  <c r="H14" i="61"/>
  <c r="H13" i="61"/>
  <c r="H12" i="61"/>
  <c r="H11" i="61"/>
  <c r="H10" i="61"/>
  <c r="H9" i="61"/>
  <c r="H8" i="61"/>
  <c r="H29" i="62"/>
  <c r="H28" i="62"/>
  <c r="H27" i="62"/>
  <c r="H26" i="62"/>
  <c r="H25" i="62"/>
  <c r="H24" i="62"/>
  <c r="H23" i="62"/>
  <c r="H22" i="62"/>
  <c r="H21" i="62"/>
  <c r="H20" i="62"/>
  <c r="H19" i="62"/>
  <c r="H18" i="62"/>
  <c r="H17" i="62"/>
  <c r="H16" i="62"/>
  <c r="H15" i="62"/>
  <c r="H14" i="62"/>
  <c r="H13" i="62"/>
  <c r="H12" i="62"/>
  <c r="H11" i="62"/>
  <c r="H10" i="62"/>
  <c r="H9" i="62"/>
  <c r="H8" i="62"/>
  <c r="H29" i="63"/>
  <c r="H28" i="63"/>
  <c r="H27" i="63"/>
  <c r="H26" i="63"/>
  <c r="H25" i="63"/>
  <c r="H24" i="63"/>
  <c r="H23" i="63"/>
  <c r="H22" i="63"/>
  <c r="H21" i="63"/>
  <c r="H20" i="63"/>
  <c r="H19" i="63"/>
  <c r="H18" i="63"/>
  <c r="H17" i="63"/>
  <c r="H16" i="63"/>
  <c r="H15" i="63"/>
  <c r="H14" i="63"/>
  <c r="H13" i="63"/>
  <c r="H12" i="63"/>
  <c r="H11" i="63"/>
  <c r="H10" i="63"/>
  <c r="H9" i="63"/>
  <c r="H8" i="63"/>
  <c r="H29" i="64"/>
  <c r="H28" i="64"/>
  <c r="H27" i="64"/>
  <c r="H26" i="64"/>
  <c r="H25" i="64"/>
  <c r="H24" i="64"/>
  <c r="H22" i="64"/>
  <c r="H21" i="64"/>
  <c r="H19" i="64"/>
  <c r="H18" i="64"/>
  <c r="H17" i="64"/>
  <c r="H16" i="64"/>
  <c r="H15" i="64"/>
  <c r="H14" i="64"/>
  <c r="H13" i="64"/>
  <c r="H12" i="64"/>
  <c r="H11" i="64"/>
  <c r="H10" i="64"/>
  <c r="H9" i="64"/>
  <c r="H8" i="64"/>
  <c r="H29" i="65"/>
  <c r="H28" i="65"/>
  <c r="H27" i="65"/>
  <c r="H26" i="65"/>
  <c r="H25" i="65"/>
  <c r="H24" i="65"/>
  <c r="H22" i="65"/>
  <c r="H21" i="65"/>
  <c r="H20" i="65"/>
  <c r="H19" i="65"/>
  <c r="H18" i="65"/>
  <c r="H17" i="65"/>
  <c r="H16" i="65"/>
  <c r="H15" i="65"/>
  <c r="H14" i="65"/>
  <c r="H13" i="65"/>
  <c r="H12" i="65"/>
  <c r="H11" i="65"/>
  <c r="H10" i="65"/>
  <c r="H9" i="65"/>
  <c r="H8" i="65"/>
  <c r="H29" i="66"/>
  <c r="H28" i="66"/>
  <c r="H27" i="66"/>
  <c r="H26" i="66"/>
  <c r="H25" i="66"/>
  <c r="H24" i="66"/>
  <c r="H23" i="66"/>
  <c r="H22" i="66"/>
  <c r="H21" i="66"/>
  <c r="H20" i="66"/>
  <c r="H19" i="66"/>
  <c r="H18" i="66"/>
  <c r="H17" i="66"/>
  <c r="H16" i="66"/>
  <c r="H15" i="66"/>
  <c r="H14" i="66"/>
  <c r="H13" i="66"/>
  <c r="H12" i="66"/>
  <c r="H11" i="66"/>
  <c r="H10" i="66"/>
  <c r="H9" i="66"/>
  <c r="H8" i="66"/>
  <c r="H29" i="67"/>
  <c r="H28" i="67"/>
  <c r="H27" i="67"/>
  <c r="H26" i="67"/>
  <c r="H25" i="67"/>
  <c r="H24" i="67"/>
  <c r="H23" i="67"/>
  <c r="H22" i="67"/>
  <c r="H21" i="67"/>
  <c r="H20" i="67"/>
  <c r="H19" i="67"/>
  <c r="H18" i="67"/>
  <c r="H17" i="67"/>
  <c r="H16" i="67"/>
  <c r="H15" i="67"/>
  <c r="H14" i="67"/>
  <c r="H13" i="67"/>
  <c r="H12" i="67"/>
  <c r="H11" i="67"/>
  <c r="H10" i="67"/>
  <c r="H9" i="67"/>
  <c r="H8" i="67"/>
  <c r="H29" i="68"/>
  <c r="H28" i="68"/>
  <c r="H27" i="68"/>
  <c r="H26" i="68"/>
  <c r="H25" i="68"/>
  <c r="H24" i="68"/>
  <c r="H23" i="68"/>
  <c r="H21" i="68"/>
  <c r="H20" i="68"/>
  <c r="H19" i="68"/>
  <c r="H18" i="68"/>
  <c r="H17" i="68"/>
  <c r="H16" i="68"/>
  <c r="H15" i="68"/>
  <c r="H14" i="68"/>
  <c r="H13" i="68"/>
  <c r="H12" i="68"/>
  <c r="H11" i="68"/>
  <c r="H10" i="68"/>
  <c r="H9" i="68"/>
  <c r="H8" i="68"/>
  <c r="H29" i="69"/>
  <c r="H28" i="69"/>
  <c r="H27" i="69"/>
  <c r="H26" i="69"/>
  <c r="H25" i="69"/>
  <c r="H24" i="69"/>
  <c r="H23" i="69"/>
  <c r="H22" i="69"/>
  <c r="H21" i="69"/>
  <c r="H20" i="69"/>
  <c r="H19" i="69"/>
  <c r="H18" i="69"/>
  <c r="H17" i="69"/>
  <c r="H16" i="69"/>
  <c r="H15" i="69"/>
  <c r="H14" i="69"/>
  <c r="H13" i="69"/>
  <c r="H12" i="69"/>
  <c r="H11" i="69"/>
  <c r="H10" i="69"/>
  <c r="H9" i="69"/>
  <c r="H8" i="69"/>
  <c r="H29" i="70"/>
  <c r="H28" i="70"/>
  <c r="H27" i="70"/>
  <c r="H26" i="70"/>
  <c r="H25" i="70"/>
  <c r="H24" i="70"/>
  <c r="H22" i="70"/>
  <c r="H21" i="70"/>
  <c r="H20" i="70"/>
  <c r="H19" i="70"/>
  <c r="H18" i="70"/>
  <c r="H17" i="70"/>
  <c r="H16" i="70"/>
  <c r="H15" i="70"/>
  <c r="H14" i="70"/>
  <c r="H13" i="70"/>
  <c r="H12" i="70"/>
  <c r="H11" i="70"/>
  <c r="H10" i="70"/>
  <c r="H9" i="70"/>
  <c r="H8" i="70"/>
  <c r="H29" i="71"/>
  <c r="H28" i="71"/>
  <c r="H27" i="71"/>
  <c r="H26" i="71"/>
  <c r="H25" i="71"/>
  <c r="H24" i="71"/>
  <c r="H23" i="71"/>
  <c r="H22" i="71"/>
  <c r="H21" i="71"/>
  <c r="H20" i="71"/>
  <c r="H19" i="71"/>
  <c r="H18" i="71"/>
  <c r="H17" i="71"/>
  <c r="H16" i="71"/>
  <c r="H15" i="71"/>
  <c r="H14" i="71"/>
  <c r="H13" i="71"/>
  <c r="H12" i="71"/>
  <c r="H11" i="71"/>
  <c r="H10" i="71"/>
  <c r="H9" i="71"/>
  <c r="H8" i="71"/>
  <c r="H29" i="72"/>
  <c r="H28" i="72"/>
  <c r="H27" i="72"/>
  <c r="H26" i="72"/>
  <c r="H25" i="72"/>
  <c r="H24" i="72"/>
  <c r="H23" i="72"/>
  <c r="H22" i="72"/>
  <c r="H21" i="72"/>
  <c r="H20" i="72"/>
  <c r="H19" i="72"/>
  <c r="H18" i="72"/>
  <c r="H17" i="72"/>
  <c r="H16" i="72"/>
  <c r="H15" i="72"/>
  <c r="H14" i="72"/>
  <c r="H13" i="72"/>
  <c r="H12" i="72"/>
  <c r="H11" i="72"/>
  <c r="H10" i="72"/>
  <c r="H9" i="72"/>
  <c r="H8" i="72"/>
  <c r="H29" i="73"/>
  <c r="H28" i="73"/>
  <c r="H27" i="73"/>
  <c r="H26" i="73"/>
  <c r="H25" i="73"/>
  <c r="H24" i="73"/>
  <c r="H23" i="73"/>
  <c r="H22" i="73"/>
  <c r="H21" i="73"/>
  <c r="H20" i="73"/>
  <c r="H19" i="73"/>
  <c r="H18" i="73"/>
  <c r="H17" i="73"/>
  <c r="H16" i="73"/>
  <c r="H15" i="73"/>
  <c r="H14" i="73"/>
  <c r="H13" i="73"/>
  <c r="H12" i="73"/>
  <c r="H11" i="73"/>
  <c r="H10" i="73"/>
  <c r="H9" i="73"/>
  <c r="H8" i="73"/>
  <c r="H29" i="74"/>
  <c r="H28" i="74"/>
  <c r="H27" i="74"/>
  <c r="H26" i="74"/>
  <c r="H25" i="74"/>
  <c r="H24" i="74"/>
  <c r="H23" i="74"/>
  <c r="H22" i="74"/>
  <c r="H21" i="74"/>
  <c r="H20" i="74"/>
  <c r="H19" i="74"/>
  <c r="H18" i="74"/>
  <c r="H17" i="74"/>
  <c r="H16" i="74"/>
  <c r="H15" i="74"/>
  <c r="H14" i="74"/>
  <c r="H13" i="74"/>
  <c r="H12" i="74"/>
  <c r="H11" i="74"/>
  <c r="H10" i="74"/>
  <c r="H9" i="74"/>
  <c r="H8" i="74"/>
  <c r="H29" i="75"/>
  <c r="H28" i="75"/>
  <c r="H27" i="75"/>
  <c r="H26" i="75"/>
  <c r="H25" i="75"/>
  <c r="H24" i="75"/>
  <c r="H23" i="75"/>
  <c r="H22" i="75"/>
  <c r="H21" i="75"/>
  <c r="H20" i="75"/>
  <c r="H19" i="75"/>
  <c r="H18" i="75"/>
  <c r="H17" i="75"/>
  <c r="H16" i="75"/>
  <c r="H15" i="75"/>
  <c r="H14" i="75"/>
  <c r="H13" i="75"/>
  <c r="H12" i="75"/>
  <c r="H11" i="75"/>
  <c r="H10" i="75"/>
  <c r="H9" i="75"/>
  <c r="H8" i="75"/>
  <c r="H29" i="76"/>
  <c r="H28" i="76"/>
  <c r="H27" i="76"/>
  <c r="H26" i="76"/>
  <c r="H25" i="76"/>
  <c r="H24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H10" i="76"/>
  <c r="H9" i="76"/>
  <c r="H8" i="76"/>
  <c r="H29" i="77"/>
  <c r="H28" i="77"/>
  <c r="H27" i="77"/>
  <c r="H26" i="77"/>
  <c r="H25" i="77"/>
  <c r="H24" i="77"/>
  <c r="H23" i="77"/>
  <c r="H21" i="77"/>
  <c r="H20" i="77"/>
  <c r="H19" i="77"/>
  <c r="H18" i="77"/>
  <c r="H17" i="77"/>
  <c r="H16" i="77"/>
  <c r="H15" i="77"/>
  <c r="H14" i="77"/>
  <c r="H13" i="77"/>
  <c r="H12" i="77"/>
  <c r="H11" i="77"/>
  <c r="H10" i="77"/>
  <c r="H9" i="77"/>
  <c r="H8" i="77"/>
  <c r="H29" i="78"/>
  <c r="H28" i="78"/>
  <c r="H27" i="78"/>
  <c r="H26" i="78"/>
  <c r="H25" i="78"/>
  <c r="H24" i="78"/>
  <c r="H23" i="78"/>
  <c r="H22" i="78"/>
  <c r="H21" i="78"/>
  <c r="H20" i="78"/>
  <c r="H19" i="78"/>
  <c r="H18" i="78"/>
  <c r="H17" i="78"/>
  <c r="H16" i="78"/>
  <c r="H15" i="78"/>
  <c r="H14" i="78"/>
  <c r="H13" i="78"/>
  <c r="H12" i="78"/>
  <c r="H11" i="78"/>
  <c r="H10" i="78"/>
  <c r="H9" i="78"/>
  <c r="H8" i="78"/>
  <c r="H29" i="79"/>
  <c r="H28" i="79"/>
  <c r="H27" i="79"/>
  <c r="H26" i="79"/>
  <c r="H25" i="79"/>
  <c r="H24" i="79"/>
  <c r="H23" i="79"/>
  <c r="H22" i="79"/>
  <c r="H21" i="79"/>
  <c r="H20" i="79"/>
  <c r="H19" i="79"/>
  <c r="H18" i="79"/>
  <c r="H17" i="79"/>
  <c r="H16" i="79"/>
  <c r="H15" i="79"/>
  <c r="H14" i="79"/>
  <c r="H13" i="79"/>
  <c r="H12" i="79"/>
  <c r="H11" i="79"/>
  <c r="H10" i="79"/>
  <c r="H9" i="79"/>
  <c r="H8" i="79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F29" i="59"/>
  <c r="F28" i="59"/>
  <c r="F27" i="59"/>
  <c r="F26" i="59"/>
  <c r="F25" i="59"/>
  <c r="F24" i="59"/>
  <c r="F23" i="59"/>
  <c r="F22" i="59"/>
  <c r="F21" i="59"/>
  <c r="F20" i="59"/>
  <c r="F19" i="59"/>
  <c r="F18" i="59"/>
  <c r="F17" i="59"/>
  <c r="F16" i="59"/>
  <c r="F15" i="59"/>
  <c r="F14" i="59"/>
  <c r="F13" i="59"/>
  <c r="F12" i="59"/>
  <c r="F11" i="59"/>
  <c r="F10" i="59"/>
  <c r="F9" i="59"/>
  <c r="F8" i="59"/>
  <c r="F29" i="60"/>
  <c r="F28" i="60"/>
  <c r="F27" i="60"/>
  <c r="F26" i="60"/>
  <c r="F25" i="60"/>
  <c r="F24" i="60"/>
  <c r="F23" i="60"/>
  <c r="F22" i="60"/>
  <c r="F21" i="60"/>
  <c r="F20" i="60"/>
  <c r="F19" i="60"/>
  <c r="F18" i="60"/>
  <c r="F17" i="60"/>
  <c r="F16" i="60"/>
  <c r="F15" i="60"/>
  <c r="F14" i="60"/>
  <c r="F13" i="60"/>
  <c r="F12" i="60"/>
  <c r="F11" i="60"/>
  <c r="F10" i="60"/>
  <c r="F9" i="60"/>
  <c r="F8" i="60"/>
  <c r="F29" i="61"/>
  <c r="F28" i="61"/>
  <c r="F27" i="61"/>
  <c r="F26" i="61"/>
  <c r="F25" i="61"/>
  <c r="F24" i="61"/>
  <c r="F23" i="61"/>
  <c r="F22" i="61"/>
  <c r="F21" i="61"/>
  <c r="F20" i="61"/>
  <c r="F19" i="61"/>
  <c r="F18" i="61"/>
  <c r="F17" i="61"/>
  <c r="F16" i="61"/>
  <c r="F15" i="61"/>
  <c r="F14" i="61"/>
  <c r="F13" i="61"/>
  <c r="F12" i="61"/>
  <c r="F11" i="61"/>
  <c r="F10" i="61"/>
  <c r="F9" i="61"/>
  <c r="F8" i="61"/>
  <c r="F29" i="62"/>
  <c r="F28" i="62"/>
  <c r="F27" i="62"/>
  <c r="F26" i="62"/>
  <c r="F25" i="62"/>
  <c r="F24" i="62"/>
  <c r="F23" i="62"/>
  <c r="F22" i="62"/>
  <c r="F21" i="62"/>
  <c r="F20" i="62"/>
  <c r="F19" i="62"/>
  <c r="F18" i="62"/>
  <c r="F17" i="62"/>
  <c r="F16" i="62"/>
  <c r="F15" i="62"/>
  <c r="F14" i="62"/>
  <c r="F13" i="62"/>
  <c r="F12" i="62"/>
  <c r="F11" i="62"/>
  <c r="F10" i="62"/>
  <c r="F9" i="62"/>
  <c r="F8" i="62"/>
  <c r="F29" i="63"/>
  <c r="F28" i="63"/>
  <c r="F27" i="63"/>
  <c r="F26" i="63"/>
  <c r="F25" i="63"/>
  <c r="F24" i="63"/>
  <c r="F23" i="63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29" i="64"/>
  <c r="F28" i="64"/>
  <c r="F27" i="64"/>
  <c r="F26" i="64"/>
  <c r="F25" i="64"/>
  <c r="F24" i="64"/>
  <c r="F22" i="64"/>
  <c r="F21" i="64"/>
  <c r="F20" i="64"/>
  <c r="F19" i="64"/>
  <c r="F18" i="64"/>
  <c r="F17" i="64"/>
  <c r="F16" i="64"/>
  <c r="F15" i="64"/>
  <c r="F14" i="64"/>
  <c r="F13" i="64"/>
  <c r="F12" i="64"/>
  <c r="F11" i="64"/>
  <c r="F10" i="64"/>
  <c r="F9" i="64"/>
  <c r="F8" i="64"/>
  <c r="F29" i="65"/>
  <c r="F28" i="65"/>
  <c r="F27" i="65"/>
  <c r="F26" i="65"/>
  <c r="F25" i="65"/>
  <c r="F24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F8" i="65"/>
  <c r="F29" i="66"/>
  <c r="F28" i="66"/>
  <c r="F27" i="66"/>
  <c r="F26" i="66"/>
  <c r="F25" i="66"/>
  <c r="F24" i="66"/>
  <c r="F23" i="66"/>
  <c r="F22" i="66"/>
  <c r="F21" i="66"/>
  <c r="F20" i="66"/>
  <c r="F19" i="66"/>
  <c r="F18" i="66"/>
  <c r="F17" i="66"/>
  <c r="F16" i="66"/>
  <c r="F15" i="66"/>
  <c r="F14" i="66"/>
  <c r="F13" i="66"/>
  <c r="F12" i="66"/>
  <c r="F11" i="66"/>
  <c r="F10" i="66"/>
  <c r="F9" i="66"/>
  <c r="F8" i="66"/>
  <c r="F29" i="67"/>
  <c r="F28" i="67"/>
  <c r="F27" i="67"/>
  <c r="F26" i="67"/>
  <c r="F25" i="67"/>
  <c r="F24" i="67"/>
  <c r="F23" i="67"/>
  <c r="F22" i="67"/>
  <c r="F21" i="67"/>
  <c r="F20" i="67"/>
  <c r="F19" i="67"/>
  <c r="F18" i="67"/>
  <c r="F17" i="67"/>
  <c r="F16" i="67"/>
  <c r="F15" i="67"/>
  <c r="F14" i="67"/>
  <c r="F13" i="67"/>
  <c r="F12" i="67"/>
  <c r="F11" i="67"/>
  <c r="F10" i="67"/>
  <c r="F9" i="67"/>
  <c r="F8" i="67"/>
  <c r="F29" i="68"/>
  <c r="F28" i="68"/>
  <c r="F27" i="68"/>
  <c r="F26" i="68"/>
  <c r="F25" i="68"/>
  <c r="F24" i="68"/>
  <c r="F23" i="68"/>
  <c r="F21" i="68"/>
  <c r="F20" i="68"/>
  <c r="F19" i="68"/>
  <c r="F18" i="68"/>
  <c r="F17" i="68"/>
  <c r="F16" i="68"/>
  <c r="F15" i="68"/>
  <c r="F14" i="68"/>
  <c r="F13" i="68"/>
  <c r="F12" i="68"/>
  <c r="F11" i="68"/>
  <c r="F10" i="68"/>
  <c r="F9" i="68"/>
  <c r="F8" i="68"/>
  <c r="F29" i="69"/>
  <c r="F28" i="69"/>
  <c r="F27" i="69"/>
  <c r="F26" i="69"/>
  <c r="F25" i="69"/>
  <c r="F24" i="69"/>
  <c r="F23" i="69"/>
  <c r="F22" i="69"/>
  <c r="F21" i="69"/>
  <c r="F20" i="69"/>
  <c r="F19" i="69"/>
  <c r="F18" i="69"/>
  <c r="F17" i="69"/>
  <c r="F16" i="69"/>
  <c r="F15" i="69"/>
  <c r="F14" i="69"/>
  <c r="F13" i="69"/>
  <c r="F12" i="69"/>
  <c r="F11" i="69"/>
  <c r="F10" i="69"/>
  <c r="F9" i="69"/>
  <c r="F8" i="69"/>
  <c r="F29" i="70"/>
  <c r="F28" i="70"/>
  <c r="F27" i="70"/>
  <c r="F26" i="70"/>
  <c r="F25" i="70"/>
  <c r="F24" i="70"/>
  <c r="F22" i="70"/>
  <c r="F21" i="70"/>
  <c r="F20" i="70"/>
  <c r="F19" i="70"/>
  <c r="F18" i="70"/>
  <c r="F17" i="70"/>
  <c r="F16" i="70"/>
  <c r="F15" i="70"/>
  <c r="F14" i="70"/>
  <c r="F13" i="70"/>
  <c r="F12" i="70"/>
  <c r="F11" i="70"/>
  <c r="F10" i="70"/>
  <c r="F9" i="70"/>
  <c r="F8" i="70"/>
  <c r="F29" i="71"/>
  <c r="F28" i="71"/>
  <c r="F27" i="71"/>
  <c r="F26" i="71"/>
  <c r="F25" i="71"/>
  <c r="F24" i="71"/>
  <c r="F23" i="71"/>
  <c r="F22" i="71"/>
  <c r="F21" i="71"/>
  <c r="F20" i="71"/>
  <c r="F19" i="71"/>
  <c r="F18" i="71"/>
  <c r="F17" i="71"/>
  <c r="F16" i="71"/>
  <c r="F15" i="71"/>
  <c r="F14" i="71"/>
  <c r="F13" i="71"/>
  <c r="F12" i="71"/>
  <c r="F11" i="71"/>
  <c r="F10" i="71"/>
  <c r="F9" i="71"/>
  <c r="F8" i="71"/>
  <c r="F29" i="72"/>
  <c r="F28" i="72"/>
  <c r="F27" i="72"/>
  <c r="F26" i="72"/>
  <c r="F25" i="72"/>
  <c r="F24" i="72"/>
  <c r="F23" i="72"/>
  <c r="F22" i="72"/>
  <c r="F21" i="72"/>
  <c r="F20" i="72"/>
  <c r="F19" i="72"/>
  <c r="F18" i="72"/>
  <c r="F17" i="72"/>
  <c r="F16" i="72"/>
  <c r="F15" i="72"/>
  <c r="F14" i="72"/>
  <c r="F13" i="72"/>
  <c r="F12" i="72"/>
  <c r="F11" i="72"/>
  <c r="F10" i="72"/>
  <c r="F9" i="72"/>
  <c r="F8" i="72"/>
  <c r="F29" i="73"/>
  <c r="F28" i="73"/>
  <c r="F27" i="73"/>
  <c r="F26" i="73"/>
  <c r="F25" i="73"/>
  <c r="F24" i="73"/>
  <c r="F23" i="73"/>
  <c r="F22" i="73"/>
  <c r="F21" i="73"/>
  <c r="F20" i="73"/>
  <c r="F19" i="73"/>
  <c r="F18" i="73"/>
  <c r="F17" i="73"/>
  <c r="F16" i="73"/>
  <c r="F15" i="73"/>
  <c r="F14" i="73"/>
  <c r="F13" i="73"/>
  <c r="F12" i="73"/>
  <c r="F11" i="73"/>
  <c r="F10" i="73"/>
  <c r="F9" i="73"/>
  <c r="F8" i="73"/>
  <c r="F29" i="74"/>
  <c r="F28" i="74"/>
  <c r="F27" i="74"/>
  <c r="F26" i="74"/>
  <c r="F25" i="74"/>
  <c r="F24" i="74"/>
  <c r="F23" i="74"/>
  <c r="F22" i="74"/>
  <c r="F21" i="74"/>
  <c r="F20" i="74"/>
  <c r="F19" i="74"/>
  <c r="F18" i="74"/>
  <c r="F17" i="74"/>
  <c r="F16" i="74"/>
  <c r="F15" i="74"/>
  <c r="F14" i="74"/>
  <c r="F13" i="74"/>
  <c r="F12" i="74"/>
  <c r="F11" i="74"/>
  <c r="F10" i="74"/>
  <c r="F9" i="74"/>
  <c r="F8" i="74"/>
  <c r="F29" i="75"/>
  <c r="F28" i="75"/>
  <c r="F27" i="75"/>
  <c r="F26" i="75"/>
  <c r="F25" i="75"/>
  <c r="F24" i="75"/>
  <c r="F23" i="75"/>
  <c r="F22" i="75"/>
  <c r="F21" i="75"/>
  <c r="F20" i="75"/>
  <c r="F19" i="75"/>
  <c r="F18" i="75"/>
  <c r="F17" i="75"/>
  <c r="F16" i="75"/>
  <c r="F15" i="75"/>
  <c r="F14" i="75"/>
  <c r="F13" i="75"/>
  <c r="F12" i="75"/>
  <c r="F11" i="75"/>
  <c r="F10" i="75"/>
  <c r="F9" i="75"/>
  <c r="F8" i="75"/>
  <c r="F29" i="76"/>
  <c r="F28" i="76"/>
  <c r="F27" i="76"/>
  <c r="F26" i="76"/>
  <c r="F25" i="76"/>
  <c r="F24" i="76"/>
  <c r="F22" i="76"/>
  <c r="F21" i="76"/>
  <c r="F20" i="76"/>
  <c r="F19" i="76"/>
  <c r="F18" i="76"/>
  <c r="F17" i="76"/>
  <c r="F16" i="76"/>
  <c r="F15" i="76"/>
  <c r="F14" i="76"/>
  <c r="F13" i="76"/>
  <c r="F12" i="76"/>
  <c r="F11" i="76"/>
  <c r="F10" i="76"/>
  <c r="F9" i="76"/>
  <c r="F8" i="76"/>
  <c r="F29" i="77"/>
  <c r="F28" i="77"/>
  <c r="F27" i="77"/>
  <c r="F26" i="77"/>
  <c r="F25" i="77"/>
  <c r="F24" i="77"/>
  <c r="F23" i="77"/>
  <c r="F21" i="77"/>
  <c r="F20" i="77"/>
  <c r="F19" i="77"/>
  <c r="F18" i="77"/>
  <c r="F17" i="77"/>
  <c r="F16" i="77"/>
  <c r="F15" i="77"/>
  <c r="F14" i="77"/>
  <c r="F13" i="77"/>
  <c r="F12" i="77"/>
  <c r="F11" i="77"/>
  <c r="F10" i="77"/>
  <c r="F9" i="77"/>
  <c r="F8" i="77"/>
  <c r="F29" i="78"/>
  <c r="F28" i="78"/>
  <c r="F27" i="78"/>
  <c r="F26" i="78"/>
  <c r="F25" i="78"/>
  <c r="F24" i="78"/>
  <c r="F23" i="78"/>
  <c r="F22" i="78"/>
  <c r="F21" i="78"/>
  <c r="F20" i="78"/>
  <c r="F19" i="78"/>
  <c r="F18" i="78"/>
  <c r="F17" i="78"/>
  <c r="F16" i="78"/>
  <c r="F15" i="78"/>
  <c r="F14" i="78"/>
  <c r="F13" i="78"/>
  <c r="F12" i="78"/>
  <c r="F11" i="78"/>
  <c r="F10" i="78"/>
  <c r="F9" i="78"/>
  <c r="F8" i="78"/>
  <c r="F29" i="79"/>
  <c r="F28" i="79"/>
  <c r="F27" i="79"/>
  <c r="F26" i="79"/>
  <c r="F25" i="79"/>
  <c r="F24" i="79"/>
  <c r="F23" i="79"/>
  <c r="F22" i="79"/>
  <c r="F21" i="79"/>
  <c r="F20" i="79"/>
  <c r="F19" i="79"/>
  <c r="F18" i="79"/>
  <c r="F17" i="79"/>
  <c r="F16" i="79"/>
  <c r="F15" i="79"/>
  <c r="F14" i="79"/>
  <c r="F13" i="79"/>
  <c r="F12" i="79"/>
  <c r="F11" i="79"/>
  <c r="F10" i="79"/>
  <c r="F9" i="79"/>
  <c r="F8" i="79"/>
  <c r="F29" i="58"/>
  <c r="F28" i="58"/>
  <c r="F27" i="58"/>
  <c r="F26" i="58"/>
  <c r="F25" i="58"/>
  <c r="F24" i="58"/>
  <c r="F23" i="58"/>
  <c r="F22" i="58"/>
  <c r="F21" i="58"/>
  <c r="F20" i="58"/>
  <c r="F19" i="58"/>
  <c r="F18" i="58"/>
  <c r="F17" i="58"/>
  <c r="F16" i="58"/>
  <c r="F15" i="58"/>
  <c r="F14" i="58"/>
  <c r="F13" i="58"/>
  <c r="F12" i="58"/>
  <c r="F11" i="58"/>
  <c r="F10" i="58"/>
  <c r="F9" i="58"/>
  <c r="F8" i="58"/>
  <c r="E29" i="59"/>
  <c r="E28" i="59"/>
  <c r="E27" i="59"/>
  <c r="E26" i="59"/>
  <c r="E25" i="59"/>
  <c r="E24" i="59"/>
  <c r="E23" i="59"/>
  <c r="E22" i="59"/>
  <c r="E21" i="59"/>
  <c r="E20" i="59"/>
  <c r="E19" i="59"/>
  <c r="E18" i="59"/>
  <c r="E17" i="59"/>
  <c r="E16" i="59"/>
  <c r="E15" i="59"/>
  <c r="E14" i="59"/>
  <c r="E13" i="59"/>
  <c r="E12" i="59"/>
  <c r="E11" i="59"/>
  <c r="E10" i="59"/>
  <c r="E9" i="59"/>
  <c r="E8" i="59"/>
  <c r="E29" i="60"/>
  <c r="E28" i="60"/>
  <c r="E27" i="60"/>
  <c r="E26" i="60"/>
  <c r="E25" i="60"/>
  <c r="E24" i="60"/>
  <c r="E23" i="60"/>
  <c r="E22" i="60"/>
  <c r="E21" i="60"/>
  <c r="E20" i="60"/>
  <c r="E19" i="60"/>
  <c r="E18" i="60"/>
  <c r="E17" i="60"/>
  <c r="E16" i="60"/>
  <c r="E15" i="60"/>
  <c r="E14" i="60"/>
  <c r="E13" i="60"/>
  <c r="E12" i="60"/>
  <c r="E11" i="60"/>
  <c r="E10" i="60"/>
  <c r="E9" i="60"/>
  <c r="E8" i="60"/>
  <c r="E29" i="61"/>
  <c r="E28" i="61"/>
  <c r="E27" i="61"/>
  <c r="E26" i="61"/>
  <c r="E25" i="61"/>
  <c r="E24" i="61"/>
  <c r="E23" i="61"/>
  <c r="E22" i="61"/>
  <c r="E21" i="61"/>
  <c r="E20" i="61"/>
  <c r="E19" i="61"/>
  <c r="E18" i="61"/>
  <c r="E17" i="61"/>
  <c r="E16" i="61"/>
  <c r="E15" i="61"/>
  <c r="E14" i="61"/>
  <c r="E13" i="61"/>
  <c r="E12" i="61"/>
  <c r="E11" i="61"/>
  <c r="E10" i="61"/>
  <c r="E9" i="61"/>
  <c r="E8" i="61"/>
  <c r="E29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9" i="62"/>
  <c r="E8" i="62"/>
  <c r="E29" i="63"/>
  <c r="E28" i="63"/>
  <c r="E27" i="63"/>
  <c r="E26" i="63"/>
  <c r="E25" i="63"/>
  <c r="E24" i="63"/>
  <c r="E23" i="63"/>
  <c r="E22" i="63"/>
  <c r="E21" i="63"/>
  <c r="E20" i="63"/>
  <c r="E19" i="63"/>
  <c r="E18" i="63"/>
  <c r="E17" i="63"/>
  <c r="E16" i="63"/>
  <c r="E15" i="63"/>
  <c r="E14" i="63"/>
  <c r="E13" i="63"/>
  <c r="E12" i="63"/>
  <c r="E11" i="63"/>
  <c r="E10" i="63"/>
  <c r="E9" i="63"/>
  <c r="E8" i="63"/>
  <c r="E29" i="64"/>
  <c r="E28" i="64"/>
  <c r="E27" i="64"/>
  <c r="E26" i="64"/>
  <c r="E25" i="64"/>
  <c r="E24" i="64"/>
  <c r="E23" i="64"/>
  <c r="E22" i="64"/>
  <c r="E21" i="64"/>
  <c r="E20" i="64"/>
  <c r="E19" i="64"/>
  <c r="E18" i="64"/>
  <c r="E17" i="64"/>
  <c r="E16" i="64"/>
  <c r="E15" i="64"/>
  <c r="E14" i="64"/>
  <c r="E13" i="64"/>
  <c r="E12" i="64"/>
  <c r="E11" i="64"/>
  <c r="E10" i="64"/>
  <c r="E9" i="64"/>
  <c r="E8" i="64"/>
  <c r="E29" i="65"/>
  <c r="E28" i="65"/>
  <c r="E27" i="65"/>
  <c r="E26" i="65"/>
  <c r="E25" i="65"/>
  <c r="E24" i="65"/>
  <c r="E23" i="65"/>
  <c r="E22" i="65"/>
  <c r="E21" i="65"/>
  <c r="E20" i="65"/>
  <c r="E19" i="65"/>
  <c r="E18" i="65"/>
  <c r="E17" i="65"/>
  <c r="E16" i="65"/>
  <c r="E15" i="65"/>
  <c r="E14" i="65"/>
  <c r="E13" i="65"/>
  <c r="E12" i="65"/>
  <c r="E11" i="65"/>
  <c r="E10" i="65"/>
  <c r="E9" i="65"/>
  <c r="E8" i="65"/>
  <c r="E29" i="66"/>
  <c r="E28" i="66"/>
  <c r="E27" i="66"/>
  <c r="E26" i="66"/>
  <c r="E25" i="66"/>
  <c r="E24" i="66"/>
  <c r="E23" i="66"/>
  <c r="E22" i="66"/>
  <c r="E21" i="66"/>
  <c r="E20" i="66"/>
  <c r="E19" i="66"/>
  <c r="E18" i="66"/>
  <c r="E17" i="66"/>
  <c r="E16" i="66"/>
  <c r="E15" i="66"/>
  <c r="E14" i="66"/>
  <c r="E13" i="66"/>
  <c r="E12" i="66"/>
  <c r="E11" i="66"/>
  <c r="E10" i="66"/>
  <c r="E9" i="66"/>
  <c r="E8" i="66"/>
  <c r="E29" i="67"/>
  <c r="E28" i="67"/>
  <c r="E27" i="67"/>
  <c r="E26" i="67"/>
  <c r="E25" i="67"/>
  <c r="E24" i="67"/>
  <c r="E23" i="67"/>
  <c r="E22" i="67"/>
  <c r="E21" i="67"/>
  <c r="E20" i="67"/>
  <c r="E19" i="67"/>
  <c r="E18" i="67"/>
  <c r="E17" i="67"/>
  <c r="E16" i="67"/>
  <c r="E15" i="67"/>
  <c r="E14" i="67"/>
  <c r="E13" i="67"/>
  <c r="E12" i="67"/>
  <c r="E11" i="67"/>
  <c r="E10" i="67"/>
  <c r="E9" i="67"/>
  <c r="E8" i="67"/>
  <c r="E29" i="68"/>
  <c r="E28" i="68"/>
  <c r="E27" i="68"/>
  <c r="E26" i="68"/>
  <c r="E25" i="68"/>
  <c r="E24" i="68"/>
  <c r="E23" i="68"/>
  <c r="E22" i="68"/>
  <c r="E21" i="68"/>
  <c r="E20" i="68"/>
  <c r="E19" i="68"/>
  <c r="E18" i="68"/>
  <c r="E17" i="68"/>
  <c r="E16" i="68"/>
  <c r="E15" i="68"/>
  <c r="E14" i="68"/>
  <c r="E13" i="68"/>
  <c r="E12" i="68"/>
  <c r="E11" i="68"/>
  <c r="E10" i="68"/>
  <c r="E9" i="68"/>
  <c r="E8" i="68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E15" i="69"/>
  <c r="E14" i="69"/>
  <c r="E13" i="69"/>
  <c r="E12" i="69"/>
  <c r="E11" i="69"/>
  <c r="E10" i="69"/>
  <c r="E9" i="69"/>
  <c r="E8" i="69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E8" i="70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10" i="71"/>
  <c r="E9" i="71"/>
  <c r="E8" i="71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9" i="72"/>
  <c r="E8" i="72"/>
  <c r="E29" i="73"/>
  <c r="E28" i="73"/>
  <c r="E27" i="73"/>
  <c r="E26" i="73"/>
  <c r="E25" i="73"/>
  <c r="E24" i="73"/>
  <c r="E23" i="73"/>
  <c r="E22" i="73"/>
  <c r="E21" i="73"/>
  <c r="E20" i="73"/>
  <c r="E19" i="73"/>
  <c r="E18" i="73"/>
  <c r="E17" i="73"/>
  <c r="E16" i="73"/>
  <c r="E15" i="73"/>
  <c r="E14" i="73"/>
  <c r="E13" i="73"/>
  <c r="E12" i="73"/>
  <c r="E11" i="73"/>
  <c r="E10" i="73"/>
  <c r="E9" i="73"/>
  <c r="E8" i="73"/>
  <c r="E29" i="74"/>
  <c r="E28" i="74"/>
  <c r="E27" i="74"/>
  <c r="E26" i="74"/>
  <c r="E25" i="74"/>
  <c r="E24" i="74"/>
  <c r="E23" i="74"/>
  <c r="E22" i="74"/>
  <c r="E21" i="74"/>
  <c r="E20" i="74"/>
  <c r="E19" i="74"/>
  <c r="E18" i="74"/>
  <c r="E17" i="74"/>
  <c r="E16" i="74"/>
  <c r="E15" i="74"/>
  <c r="E14" i="74"/>
  <c r="E13" i="74"/>
  <c r="E12" i="74"/>
  <c r="E11" i="74"/>
  <c r="E10" i="74"/>
  <c r="E9" i="74"/>
  <c r="E8" i="74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E15" i="75"/>
  <c r="E14" i="75"/>
  <c r="E13" i="75"/>
  <c r="E12" i="75"/>
  <c r="E11" i="75"/>
  <c r="E10" i="75"/>
  <c r="E9" i="75"/>
  <c r="E8" i="75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E10" i="76"/>
  <c r="E9" i="76"/>
  <c r="E8" i="76"/>
  <c r="E29" i="77"/>
  <c r="E28" i="77"/>
  <c r="E27" i="77"/>
  <c r="E26" i="77"/>
  <c r="E25" i="77"/>
  <c r="E24" i="77"/>
  <c r="E23" i="77"/>
  <c r="E22" i="77"/>
  <c r="E21" i="77"/>
  <c r="E20" i="77"/>
  <c r="E19" i="77"/>
  <c r="E18" i="77"/>
  <c r="E17" i="77"/>
  <c r="E16" i="77"/>
  <c r="E15" i="77"/>
  <c r="E14" i="77"/>
  <c r="E13" i="77"/>
  <c r="E12" i="77"/>
  <c r="E11" i="77"/>
  <c r="E10" i="77"/>
  <c r="E9" i="77"/>
  <c r="E8" i="77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E15" i="78"/>
  <c r="E14" i="78"/>
  <c r="E13" i="78"/>
  <c r="E12" i="78"/>
  <c r="E11" i="78"/>
  <c r="E10" i="78"/>
  <c r="E9" i="78"/>
  <c r="E8" i="78"/>
  <c r="E29" i="79"/>
  <c r="E28" i="79"/>
  <c r="E27" i="79"/>
  <c r="E26" i="79"/>
  <c r="E25" i="79"/>
  <c r="E24" i="79"/>
  <c r="E23" i="79"/>
  <c r="E22" i="79"/>
  <c r="E21" i="79"/>
  <c r="E20" i="79"/>
  <c r="E19" i="79"/>
  <c r="E18" i="79"/>
  <c r="E17" i="79"/>
  <c r="E16" i="79"/>
  <c r="E15" i="79"/>
  <c r="E14" i="79"/>
  <c r="E13" i="79"/>
  <c r="E12" i="79"/>
  <c r="E11" i="79"/>
  <c r="E10" i="79"/>
  <c r="E9" i="79"/>
  <c r="E8" i="79"/>
  <c r="E29" i="58"/>
  <c r="E28" i="58"/>
  <c r="E27" i="58"/>
  <c r="E26" i="58"/>
  <c r="E25" i="58"/>
  <c r="E24" i="58"/>
  <c r="E23" i="58"/>
  <c r="E22" i="5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K28" i="59"/>
  <c r="K27" i="59"/>
  <c r="K26" i="59"/>
  <c r="L26" i="59" s="1"/>
  <c r="K25" i="59"/>
  <c r="K24" i="59"/>
  <c r="K23" i="59"/>
  <c r="K22" i="59"/>
  <c r="L22" i="59" s="1"/>
  <c r="K21" i="59"/>
  <c r="K20" i="59"/>
  <c r="K19" i="59"/>
  <c r="K18" i="59"/>
  <c r="L18" i="59" s="1"/>
  <c r="K17" i="59"/>
  <c r="K16" i="59"/>
  <c r="K15" i="59"/>
  <c r="K14" i="59"/>
  <c r="L14" i="59" s="1"/>
  <c r="K13" i="59"/>
  <c r="L13" i="59" s="1"/>
  <c r="K12" i="59"/>
  <c r="K11" i="59"/>
  <c r="K10" i="59"/>
  <c r="L21" i="59" s="1"/>
  <c r="K9" i="59"/>
  <c r="K8" i="59"/>
  <c r="K28" i="60"/>
  <c r="K27" i="60"/>
  <c r="K26" i="60"/>
  <c r="K25" i="60"/>
  <c r="K24" i="60"/>
  <c r="K23" i="60"/>
  <c r="L23" i="60" s="1"/>
  <c r="K22" i="60"/>
  <c r="L22" i="60" s="1"/>
  <c r="K21" i="60"/>
  <c r="K20" i="60"/>
  <c r="L20" i="60" s="1"/>
  <c r="K19" i="60"/>
  <c r="K18" i="60"/>
  <c r="K17" i="60"/>
  <c r="K16" i="60"/>
  <c r="K15" i="60"/>
  <c r="L15" i="60" s="1"/>
  <c r="K14" i="60"/>
  <c r="L14" i="60" s="1"/>
  <c r="K13" i="60"/>
  <c r="K12" i="60"/>
  <c r="L12" i="60" s="1"/>
  <c r="K11" i="60"/>
  <c r="L21" i="60" s="1"/>
  <c r="K10" i="60"/>
  <c r="K9" i="60"/>
  <c r="K8" i="60"/>
  <c r="K28" i="61"/>
  <c r="L28" i="61" s="1"/>
  <c r="K27" i="61"/>
  <c r="L27" i="61" s="1"/>
  <c r="K26" i="61"/>
  <c r="K25" i="61"/>
  <c r="L25" i="61" s="1"/>
  <c r="K24" i="61"/>
  <c r="L24" i="61" s="1"/>
  <c r="K23" i="61"/>
  <c r="L23" i="61" s="1"/>
  <c r="K22" i="61"/>
  <c r="K21" i="61"/>
  <c r="L21" i="61" s="1"/>
  <c r="K20" i="61"/>
  <c r="L20" i="61" s="1"/>
  <c r="K19" i="61"/>
  <c r="L19" i="61" s="1"/>
  <c r="K18" i="61"/>
  <c r="K17" i="61"/>
  <c r="L17" i="61" s="1"/>
  <c r="K16" i="61"/>
  <c r="L16" i="61" s="1"/>
  <c r="K15" i="61"/>
  <c r="L15" i="61" s="1"/>
  <c r="K14" i="61"/>
  <c r="K13" i="61"/>
  <c r="L13" i="61" s="1"/>
  <c r="K12" i="61"/>
  <c r="L12" i="61" s="1"/>
  <c r="K11" i="61"/>
  <c r="L26" i="61" s="1"/>
  <c r="K10" i="61"/>
  <c r="K9" i="61"/>
  <c r="L9" i="61" s="1"/>
  <c r="K8" i="61"/>
  <c r="L29" i="61" s="1"/>
  <c r="K28" i="62"/>
  <c r="L28" i="62" s="1"/>
  <c r="K27" i="62"/>
  <c r="L27" i="62" s="1"/>
  <c r="K26" i="62"/>
  <c r="L26" i="62" s="1"/>
  <c r="K25" i="62"/>
  <c r="K24" i="62"/>
  <c r="L24" i="62" s="1"/>
  <c r="K23" i="62"/>
  <c r="L23" i="62" s="1"/>
  <c r="K22" i="62"/>
  <c r="L22" i="62" s="1"/>
  <c r="K21" i="62"/>
  <c r="K20" i="62"/>
  <c r="L20" i="62" s="1"/>
  <c r="K19" i="62"/>
  <c r="L19" i="62" s="1"/>
  <c r="K18" i="62"/>
  <c r="L18" i="62" s="1"/>
  <c r="K17" i="62"/>
  <c r="K16" i="62"/>
  <c r="L16" i="62" s="1"/>
  <c r="K15" i="62"/>
  <c r="L15" i="62" s="1"/>
  <c r="K14" i="62"/>
  <c r="L14" i="62" s="1"/>
  <c r="K13" i="62"/>
  <c r="K12" i="62"/>
  <c r="L12" i="62" s="1"/>
  <c r="K11" i="62"/>
  <c r="L11" i="62" s="1"/>
  <c r="K10" i="62"/>
  <c r="L25" i="62" s="1"/>
  <c r="K9" i="62"/>
  <c r="K8" i="62"/>
  <c r="L8" i="62" s="1"/>
  <c r="K28" i="63"/>
  <c r="K27" i="63"/>
  <c r="L27" i="63" s="1"/>
  <c r="K26" i="63"/>
  <c r="L26" i="63" s="1"/>
  <c r="K25" i="63"/>
  <c r="L25" i="63" s="1"/>
  <c r="K24" i="63"/>
  <c r="K23" i="63"/>
  <c r="L23" i="63" s="1"/>
  <c r="K22" i="63"/>
  <c r="L22" i="63" s="1"/>
  <c r="K21" i="63"/>
  <c r="L21" i="63" s="1"/>
  <c r="K20" i="63"/>
  <c r="K19" i="63"/>
  <c r="L19" i="63" s="1"/>
  <c r="K18" i="63"/>
  <c r="L18" i="63" s="1"/>
  <c r="K17" i="63"/>
  <c r="L17" i="63" s="1"/>
  <c r="K16" i="63"/>
  <c r="K15" i="63"/>
  <c r="L15" i="63" s="1"/>
  <c r="K14" i="63"/>
  <c r="L14" i="63" s="1"/>
  <c r="K13" i="63"/>
  <c r="L13" i="63" s="1"/>
  <c r="K12" i="63"/>
  <c r="K11" i="63"/>
  <c r="L11" i="63" s="1"/>
  <c r="K10" i="63"/>
  <c r="L10" i="63" s="1"/>
  <c r="K9" i="63"/>
  <c r="L28" i="63" s="1"/>
  <c r="K8" i="63"/>
  <c r="L8" i="63" s="1"/>
  <c r="K28" i="64"/>
  <c r="K27" i="64"/>
  <c r="K26" i="64"/>
  <c r="K25" i="64"/>
  <c r="K24" i="64"/>
  <c r="K23" i="64"/>
  <c r="K22" i="64"/>
  <c r="K21" i="64"/>
  <c r="K20" i="64"/>
  <c r="K19" i="64"/>
  <c r="K18" i="64"/>
  <c r="K17" i="64"/>
  <c r="K16" i="64"/>
  <c r="K15" i="64"/>
  <c r="K14" i="64"/>
  <c r="K13" i="64"/>
  <c r="K12" i="64"/>
  <c r="K11" i="64"/>
  <c r="K10" i="64"/>
  <c r="K9" i="64"/>
  <c r="K8" i="64"/>
  <c r="K28" i="65"/>
  <c r="K27" i="65"/>
  <c r="K26" i="65"/>
  <c r="K25" i="65"/>
  <c r="K24" i="65"/>
  <c r="K23" i="65"/>
  <c r="K22" i="65"/>
  <c r="K21" i="65"/>
  <c r="K20" i="65"/>
  <c r="K19" i="65"/>
  <c r="K18" i="65"/>
  <c r="K17" i="65"/>
  <c r="K16" i="65"/>
  <c r="K15" i="65"/>
  <c r="K14" i="65"/>
  <c r="K13" i="65"/>
  <c r="K12" i="65"/>
  <c r="K11" i="65"/>
  <c r="K10" i="65"/>
  <c r="K9" i="65"/>
  <c r="K8" i="65"/>
  <c r="K28" i="66"/>
  <c r="K27" i="66"/>
  <c r="K26" i="66"/>
  <c r="K25" i="66"/>
  <c r="K24" i="66"/>
  <c r="K23" i="66"/>
  <c r="K22" i="66"/>
  <c r="K21" i="66"/>
  <c r="K20" i="66"/>
  <c r="K19" i="66"/>
  <c r="K18" i="66"/>
  <c r="K17" i="66"/>
  <c r="K16" i="66"/>
  <c r="K15" i="66"/>
  <c r="K14" i="66"/>
  <c r="K13" i="66"/>
  <c r="K12" i="66"/>
  <c r="K11" i="66"/>
  <c r="K10" i="66"/>
  <c r="K9" i="66"/>
  <c r="K8" i="66"/>
  <c r="K28" i="67"/>
  <c r="K27" i="67"/>
  <c r="K26" i="67"/>
  <c r="K25" i="67"/>
  <c r="K24" i="67"/>
  <c r="K23" i="67"/>
  <c r="K22" i="67"/>
  <c r="K21" i="67"/>
  <c r="K20" i="67"/>
  <c r="K19" i="67"/>
  <c r="K18" i="67"/>
  <c r="K17" i="67"/>
  <c r="K16" i="67"/>
  <c r="K15" i="67"/>
  <c r="K14" i="67"/>
  <c r="K13" i="67"/>
  <c r="K12" i="67"/>
  <c r="K11" i="67"/>
  <c r="K10" i="67"/>
  <c r="K9" i="67"/>
  <c r="K8" i="67"/>
  <c r="K28" i="68"/>
  <c r="K27" i="68"/>
  <c r="K26" i="68"/>
  <c r="K25" i="68"/>
  <c r="K24" i="68"/>
  <c r="K23" i="68"/>
  <c r="K22" i="68"/>
  <c r="K21" i="68"/>
  <c r="K20" i="68"/>
  <c r="K19" i="68"/>
  <c r="K18" i="68"/>
  <c r="K17" i="68"/>
  <c r="K16" i="68"/>
  <c r="K15" i="68"/>
  <c r="K14" i="68"/>
  <c r="K13" i="68"/>
  <c r="K12" i="68"/>
  <c r="K11" i="68"/>
  <c r="K10" i="68"/>
  <c r="K9" i="68"/>
  <c r="K8" i="68"/>
  <c r="K28" i="69"/>
  <c r="K27" i="69"/>
  <c r="K26" i="69"/>
  <c r="K25" i="69"/>
  <c r="K24" i="69"/>
  <c r="K23" i="69"/>
  <c r="K22" i="69"/>
  <c r="K21" i="69"/>
  <c r="K20" i="69"/>
  <c r="K19" i="69"/>
  <c r="K18" i="69"/>
  <c r="K17" i="69"/>
  <c r="K16" i="69"/>
  <c r="K15" i="69"/>
  <c r="K14" i="69"/>
  <c r="K13" i="69"/>
  <c r="K12" i="69"/>
  <c r="K11" i="69"/>
  <c r="K10" i="69"/>
  <c r="K9" i="69"/>
  <c r="K8" i="69"/>
  <c r="K28" i="70"/>
  <c r="K27" i="70"/>
  <c r="K26" i="70"/>
  <c r="K25" i="70"/>
  <c r="K24" i="70"/>
  <c r="K23" i="70"/>
  <c r="K22" i="70"/>
  <c r="K21" i="70"/>
  <c r="K20" i="70"/>
  <c r="K19" i="70"/>
  <c r="K18" i="70"/>
  <c r="K17" i="70"/>
  <c r="K16" i="70"/>
  <c r="K15" i="70"/>
  <c r="K14" i="70"/>
  <c r="K13" i="70"/>
  <c r="K12" i="70"/>
  <c r="K11" i="70"/>
  <c r="K10" i="70"/>
  <c r="K9" i="70"/>
  <c r="K8" i="70"/>
  <c r="K28" i="71"/>
  <c r="K27" i="71"/>
  <c r="K26" i="71"/>
  <c r="K25" i="71"/>
  <c r="K24" i="71"/>
  <c r="K23" i="71"/>
  <c r="K22" i="71"/>
  <c r="K21" i="71"/>
  <c r="K20" i="71"/>
  <c r="K19" i="71"/>
  <c r="K18" i="71"/>
  <c r="K17" i="71"/>
  <c r="K16" i="71"/>
  <c r="K15" i="71"/>
  <c r="K14" i="71"/>
  <c r="K13" i="71"/>
  <c r="K12" i="71"/>
  <c r="K11" i="71"/>
  <c r="K10" i="71"/>
  <c r="K9" i="71"/>
  <c r="K8" i="71"/>
  <c r="K28" i="72"/>
  <c r="K27" i="72"/>
  <c r="K26" i="72"/>
  <c r="K25" i="72"/>
  <c r="K24" i="72"/>
  <c r="K23" i="72"/>
  <c r="K22" i="72"/>
  <c r="K21" i="72"/>
  <c r="K20" i="72"/>
  <c r="K19" i="72"/>
  <c r="K18" i="72"/>
  <c r="K17" i="72"/>
  <c r="K16" i="72"/>
  <c r="K15" i="72"/>
  <c r="K14" i="72"/>
  <c r="K13" i="72"/>
  <c r="K12" i="72"/>
  <c r="K11" i="72"/>
  <c r="K10" i="72"/>
  <c r="K9" i="72"/>
  <c r="K8" i="72"/>
  <c r="K28" i="73"/>
  <c r="K27" i="73"/>
  <c r="K26" i="73"/>
  <c r="K25" i="73"/>
  <c r="K24" i="73"/>
  <c r="K23" i="73"/>
  <c r="K22" i="73"/>
  <c r="K21" i="73"/>
  <c r="K20" i="73"/>
  <c r="K19" i="73"/>
  <c r="K18" i="73"/>
  <c r="K17" i="73"/>
  <c r="K16" i="73"/>
  <c r="K15" i="73"/>
  <c r="K14" i="73"/>
  <c r="K13" i="73"/>
  <c r="K12" i="73"/>
  <c r="K11" i="73"/>
  <c r="K10" i="73"/>
  <c r="K9" i="73"/>
  <c r="K8" i="73"/>
  <c r="K28" i="74"/>
  <c r="K27" i="74"/>
  <c r="K26" i="74"/>
  <c r="K25" i="74"/>
  <c r="K24" i="74"/>
  <c r="K23" i="74"/>
  <c r="K22" i="74"/>
  <c r="K21" i="74"/>
  <c r="K20" i="74"/>
  <c r="K19" i="74"/>
  <c r="K18" i="74"/>
  <c r="K17" i="74"/>
  <c r="K16" i="74"/>
  <c r="K15" i="74"/>
  <c r="K14" i="74"/>
  <c r="K13" i="74"/>
  <c r="K12" i="74"/>
  <c r="K11" i="74"/>
  <c r="K10" i="74"/>
  <c r="K9" i="74"/>
  <c r="K8" i="74"/>
  <c r="K28" i="75"/>
  <c r="K27" i="75"/>
  <c r="K26" i="75"/>
  <c r="K25" i="75"/>
  <c r="K24" i="75"/>
  <c r="K23" i="75"/>
  <c r="K22" i="75"/>
  <c r="K21" i="75"/>
  <c r="K20" i="75"/>
  <c r="K19" i="75"/>
  <c r="K18" i="75"/>
  <c r="K17" i="75"/>
  <c r="K16" i="75"/>
  <c r="K15" i="75"/>
  <c r="K14" i="75"/>
  <c r="K13" i="75"/>
  <c r="K12" i="75"/>
  <c r="K11" i="75"/>
  <c r="K10" i="75"/>
  <c r="K9" i="75"/>
  <c r="K8" i="75"/>
  <c r="K28" i="76"/>
  <c r="K27" i="76"/>
  <c r="K26" i="76"/>
  <c r="K25" i="76"/>
  <c r="K24" i="76"/>
  <c r="K23" i="76"/>
  <c r="K22" i="76"/>
  <c r="K21" i="76"/>
  <c r="K20" i="76"/>
  <c r="K19" i="76"/>
  <c r="K18" i="76"/>
  <c r="K17" i="76"/>
  <c r="K16" i="76"/>
  <c r="K15" i="76"/>
  <c r="K14" i="76"/>
  <c r="K13" i="76"/>
  <c r="K12" i="76"/>
  <c r="K11" i="76"/>
  <c r="K10" i="76"/>
  <c r="K9" i="76"/>
  <c r="K8" i="76"/>
  <c r="K28" i="77"/>
  <c r="K27" i="77"/>
  <c r="K26" i="77"/>
  <c r="K25" i="77"/>
  <c r="K24" i="77"/>
  <c r="K23" i="77"/>
  <c r="K22" i="77"/>
  <c r="K21" i="77"/>
  <c r="K20" i="77"/>
  <c r="K19" i="77"/>
  <c r="K18" i="77"/>
  <c r="K17" i="77"/>
  <c r="K16" i="77"/>
  <c r="K15" i="77"/>
  <c r="K14" i="77"/>
  <c r="K13" i="77"/>
  <c r="K12" i="77"/>
  <c r="K11" i="77"/>
  <c r="K10" i="77"/>
  <c r="K9" i="77"/>
  <c r="K8" i="77"/>
  <c r="K28" i="78"/>
  <c r="K27" i="78"/>
  <c r="K26" i="78"/>
  <c r="K25" i="78"/>
  <c r="K24" i="78"/>
  <c r="K23" i="78"/>
  <c r="K22" i="78"/>
  <c r="K21" i="78"/>
  <c r="K20" i="78"/>
  <c r="K19" i="78"/>
  <c r="K18" i="78"/>
  <c r="K17" i="78"/>
  <c r="K16" i="78"/>
  <c r="K15" i="78"/>
  <c r="K14" i="78"/>
  <c r="K13" i="78"/>
  <c r="K12" i="78"/>
  <c r="K11" i="78"/>
  <c r="K10" i="78"/>
  <c r="K9" i="78"/>
  <c r="K8" i="78"/>
  <c r="K28" i="79"/>
  <c r="K27" i="79"/>
  <c r="K26" i="79"/>
  <c r="K25" i="79"/>
  <c r="K24" i="79"/>
  <c r="K23" i="79"/>
  <c r="K22" i="79"/>
  <c r="K21" i="79"/>
  <c r="K20" i="79"/>
  <c r="K19" i="79"/>
  <c r="K18" i="79"/>
  <c r="K17" i="79"/>
  <c r="K16" i="79"/>
  <c r="K15" i="79"/>
  <c r="K14" i="79"/>
  <c r="K13" i="79"/>
  <c r="K12" i="79"/>
  <c r="K11" i="79"/>
  <c r="K10" i="79"/>
  <c r="K9" i="79"/>
  <c r="K8" i="79"/>
  <c r="K27" i="58"/>
  <c r="L27" i="58" s="1"/>
  <c r="K26" i="58"/>
  <c r="K25" i="58"/>
  <c r="L25" i="58" s="1"/>
  <c r="K24" i="58"/>
  <c r="K23" i="58"/>
  <c r="K22" i="58"/>
  <c r="K21" i="58"/>
  <c r="K20" i="58"/>
  <c r="L20" i="58" s="1"/>
  <c r="K19" i="58"/>
  <c r="L19" i="58" s="1"/>
  <c r="K18" i="58"/>
  <c r="L18" i="58" s="1"/>
  <c r="K17" i="58"/>
  <c r="K16" i="58"/>
  <c r="L16" i="58" s="1"/>
  <c r="K15" i="58"/>
  <c r="L15" i="58" s="1"/>
  <c r="K14" i="58"/>
  <c r="L14" i="58" s="1"/>
  <c r="K13" i="58"/>
  <c r="K12" i="58"/>
  <c r="L12" i="58" s="1"/>
  <c r="K11" i="58"/>
  <c r="L11" i="58" s="1"/>
  <c r="K10" i="58"/>
  <c r="L17" i="58" s="1"/>
  <c r="K9" i="58"/>
  <c r="L28" i="58" s="1"/>
  <c r="L18" i="97" l="1"/>
  <c r="L25" i="80"/>
  <c r="L19" i="80"/>
  <c r="L22" i="73"/>
  <c r="L16" i="63"/>
  <c r="L24" i="63"/>
  <c r="L9" i="63"/>
  <c r="L12" i="63"/>
  <c r="L20" i="63"/>
  <c r="L13" i="62"/>
  <c r="L21" i="62"/>
  <c r="L29" i="62"/>
  <c r="L10" i="62"/>
  <c r="L9" i="62"/>
  <c r="L17" i="62"/>
  <c r="L14" i="61"/>
  <c r="L22" i="61"/>
  <c r="L11" i="61"/>
  <c r="L10" i="61"/>
  <c r="L18" i="61"/>
  <c r="L8" i="61"/>
  <c r="L13" i="60"/>
  <c r="L28" i="60"/>
  <c r="L29" i="60"/>
  <c r="L10" i="59"/>
  <c r="L28" i="59"/>
  <c r="L29" i="59"/>
  <c r="L10" i="58"/>
  <c r="L9" i="58"/>
  <c r="L21" i="58"/>
  <c r="L13" i="58"/>
  <c r="L26" i="58"/>
  <c r="L14" i="129"/>
  <c r="L11" i="129"/>
  <c r="L27" i="129"/>
  <c r="L13" i="129"/>
  <c r="L24" i="128"/>
  <c r="L18" i="128"/>
  <c r="L12" i="128"/>
  <c r="L16" i="128"/>
  <c r="L9" i="127"/>
  <c r="L11" i="125"/>
  <c r="L13" i="124"/>
  <c r="L15" i="124"/>
  <c r="L9" i="123"/>
  <c r="L11" i="122"/>
  <c r="L19" i="122"/>
  <c r="L13" i="121"/>
  <c r="L21" i="121"/>
  <c r="L14" i="120"/>
  <c r="L12" i="117"/>
  <c r="L15" i="116"/>
  <c r="L29" i="116"/>
  <c r="L10" i="115"/>
  <c r="L24" i="115"/>
  <c r="L19" i="115"/>
  <c r="L27" i="115"/>
  <c r="L23" i="115"/>
  <c r="L15" i="114"/>
  <c r="L21" i="114"/>
  <c r="L11" i="114"/>
  <c r="L17" i="114"/>
  <c r="L29" i="114"/>
  <c r="L12" i="114"/>
  <c r="L25" i="114"/>
  <c r="L13" i="114"/>
  <c r="L8" i="114"/>
  <c r="L15" i="113"/>
  <c r="L23" i="113"/>
  <c r="L25" i="112"/>
  <c r="L13" i="112"/>
  <c r="L17" i="112"/>
  <c r="L21" i="112"/>
  <c r="L29" i="112"/>
  <c r="L23" i="111"/>
  <c r="L28" i="111"/>
  <c r="L25" i="110"/>
  <c r="L14" i="110"/>
  <c r="L17" i="110"/>
  <c r="L23" i="109"/>
  <c r="L21" i="106"/>
  <c r="L9" i="106"/>
  <c r="L17" i="106"/>
  <c r="L25" i="106"/>
  <c r="L19" i="105"/>
  <c r="L11" i="105"/>
  <c r="L27" i="105"/>
  <c r="L15" i="105"/>
  <c r="L29" i="104"/>
  <c r="L13" i="104"/>
  <c r="L21" i="104"/>
  <c r="L25" i="104"/>
  <c r="L19" i="103"/>
  <c r="L27" i="103"/>
  <c r="L28" i="102"/>
  <c r="L9" i="102"/>
  <c r="L17" i="102"/>
  <c r="L19" i="101"/>
  <c r="L29" i="101"/>
  <c r="L25" i="101"/>
  <c r="L27" i="101"/>
  <c r="L11" i="101"/>
  <c r="L21" i="100"/>
  <c r="L25" i="100"/>
  <c r="L11" i="100"/>
  <c r="L29" i="100"/>
  <c r="L13" i="99"/>
  <c r="L26" i="99"/>
  <c r="L21" i="99"/>
  <c r="L25" i="99"/>
  <c r="L19" i="99"/>
  <c r="L23" i="98"/>
  <c r="L9" i="97"/>
  <c r="L19" i="97"/>
  <c r="L21" i="95"/>
  <c r="L22" i="95"/>
  <c r="L29" i="94"/>
  <c r="L25" i="93"/>
  <c r="L11" i="93"/>
  <c r="L15" i="93"/>
  <c r="L10" i="93"/>
  <c r="L12" i="93"/>
  <c r="L19" i="93"/>
  <c r="L10" i="92"/>
  <c r="L20" i="91"/>
  <c r="L25" i="91"/>
  <c r="L13" i="91"/>
  <c r="L9" i="91"/>
  <c r="L19" i="91"/>
  <c r="L26" i="91"/>
  <c r="L12" i="89"/>
  <c r="L21" i="89"/>
  <c r="L29" i="89"/>
  <c r="L14" i="88"/>
  <c r="L15" i="88"/>
  <c r="L8" i="87"/>
  <c r="L9" i="87"/>
  <c r="L17" i="87"/>
  <c r="L10" i="86"/>
  <c r="L12" i="85"/>
  <c r="L14" i="84"/>
  <c r="L8" i="83"/>
  <c r="L10" i="82"/>
  <c r="L12" i="56"/>
  <c r="L14" i="81"/>
  <c r="L29" i="80"/>
  <c r="L13" i="80"/>
  <c r="L24" i="80"/>
  <c r="L18" i="129"/>
  <c r="L29" i="129"/>
  <c r="L15" i="127"/>
  <c r="L9" i="126"/>
  <c r="L28" i="126"/>
  <c r="L24" i="126"/>
  <c r="L20" i="126"/>
  <c r="L16" i="126"/>
  <c r="L12" i="126"/>
  <c r="L8" i="126"/>
  <c r="L17" i="126"/>
  <c r="L25" i="126"/>
  <c r="L19" i="125"/>
  <c r="L27" i="125"/>
  <c r="L21" i="124"/>
  <c r="L29" i="124"/>
  <c r="L15" i="123"/>
  <c r="L28" i="108"/>
  <c r="L24" i="108"/>
  <c r="L20" i="108"/>
  <c r="L16" i="108"/>
  <c r="L12" i="108"/>
  <c r="L8" i="108"/>
  <c r="L27" i="108"/>
  <c r="L19" i="108"/>
  <c r="L15" i="108"/>
  <c r="L11" i="108"/>
  <c r="L26" i="108"/>
  <c r="L22" i="108"/>
  <c r="L18" i="108"/>
  <c r="L14" i="108"/>
  <c r="L10" i="108"/>
  <c r="L25" i="108"/>
  <c r="L9" i="108"/>
  <c r="L14" i="80"/>
  <c r="L8" i="129"/>
  <c r="L24" i="129"/>
  <c r="L19" i="128"/>
  <c r="L25" i="128"/>
  <c r="L16" i="127"/>
  <c r="L24" i="127"/>
  <c r="L10" i="126"/>
  <c r="L18" i="126"/>
  <c r="L26" i="126"/>
  <c r="L12" i="125"/>
  <c r="L20" i="125"/>
  <c r="L28" i="125"/>
  <c r="L14" i="124"/>
  <c r="L22" i="124"/>
  <c r="L27" i="123"/>
  <c r="L19" i="123"/>
  <c r="L26" i="123"/>
  <c r="L22" i="123"/>
  <c r="L18" i="123"/>
  <c r="L14" i="123"/>
  <c r="L10" i="123"/>
  <c r="L8" i="123"/>
  <c r="L16" i="123"/>
  <c r="L24" i="123"/>
  <c r="L29" i="122"/>
  <c r="L25" i="122"/>
  <c r="L21" i="122"/>
  <c r="L17" i="122"/>
  <c r="L13" i="122"/>
  <c r="L9" i="122"/>
  <c r="L28" i="122"/>
  <c r="L24" i="122"/>
  <c r="L20" i="122"/>
  <c r="L16" i="122"/>
  <c r="L12" i="122"/>
  <c r="L8" i="122"/>
  <c r="L10" i="122"/>
  <c r="L18" i="122"/>
  <c r="L26" i="122"/>
  <c r="L12" i="121"/>
  <c r="L20" i="121"/>
  <c r="L28" i="121"/>
  <c r="L22" i="120"/>
  <c r="L27" i="119"/>
  <c r="L23" i="119"/>
  <c r="L19" i="119"/>
  <c r="L15" i="119"/>
  <c r="L11" i="119"/>
  <c r="L26" i="119"/>
  <c r="L22" i="119"/>
  <c r="L18" i="119"/>
  <c r="L14" i="119"/>
  <c r="L10" i="119"/>
  <c r="L29" i="119"/>
  <c r="L25" i="119"/>
  <c r="L21" i="119"/>
  <c r="L17" i="119"/>
  <c r="L13" i="119"/>
  <c r="L9" i="119"/>
  <c r="L8" i="119"/>
  <c r="L16" i="119"/>
  <c r="L24" i="119"/>
  <c r="L29" i="118"/>
  <c r="L25" i="118"/>
  <c r="L21" i="118"/>
  <c r="L17" i="118"/>
  <c r="L13" i="118"/>
  <c r="L9" i="118"/>
  <c r="L28" i="118"/>
  <c r="L24" i="118"/>
  <c r="L20" i="118"/>
  <c r="L16" i="118"/>
  <c r="L12" i="118"/>
  <c r="L8" i="118"/>
  <c r="L27" i="118"/>
  <c r="L19" i="118"/>
  <c r="L15" i="118"/>
  <c r="L11" i="118"/>
  <c r="L10" i="118"/>
  <c r="L18" i="118"/>
  <c r="L26" i="118"/>
  <c r="L20" i="117"/>
  <c r="L28" i="117"/>
  <c r="L14" i="116"/>
  <c r="L21" i="116"/>
  <c r="L11" i="115"/>
  <c r="L25" i="115"/>
  <c r="L15" i="111"/>
  <c r="L16" i="109"/>
  <c r="L24" i="109"/>
  <c r="L17" i="108"/>
  <c r="L8" i="128"/>
  <c r="L17" i="127"/>
  <c r="L19" i="126"/>
  <c r="L27" i="122"/>
  <c r="L10" i="80"/>
  <c r="L26" i="80"/>
  <c r="L20" i="129"/>
  <c r="L14" i="128"/>
  <c r="L20" i="128"/>
  <c r="L27" i="128"/>
  <c r="L11" i="127"/>
  <c r="L15" i="109"/>
  <c r="L27" i="107"/>
  <c r="L24" i="96"/>
  <c r="L11" i="96"/>
  <c r="L29" i="96"/>
  <c r="L15" i="80"/>
  <c r="L19" i="129"/>
  <c r="L26" i="128"/>
  <c r="L11" i="126"/>
  <c r="L21" i="125"/>
  <c r="L25" i="123"/>
  <c r="L26" i="107"/>
  <c r="L22" i="107"/>
  <c r="L18" i="107"/>
  <c r="L14" i="107"/>
  <c r="L10" i="107"/>
  <c r="L29" i="107"/>
  <c r="L25" i="107"/>
  <c r="L21" i="107"/>
  <c r="L17" i="107"/>
  <c r="L13" i="107"/>
  <c r="L9" i="107"/>
  <c r="L28" i="107"/>
  <c r="L24" i="107"/>
  <c r="L20" i="107"/>
  <c r="L16" i="107"/>
  <c r="L12" i="107"/>
  <c r="L8" i="107"/>
  <c r="L11" i="107"/>
  <c r="L11" i="80"/>
  <c r="L16" i="80"/>
  <c r="L27" i="80"/>
  <c r="L10" i="129"/>
  <c r="L21" i="129"/>
  <c r="L26" i="129"/>
  <c r="L9" i="128"/>
  <c r="L15" i="128"/>
  <c r="L21" i="128"/>
  <c r="L12" i="127"/>
  <c r="L19" i="127"/>
  <c r="L27" i="127"/>
  <c r="L13" i="126"/>
  <c r="L21" i="126"/>
  <c r="L29" i="126"/>
  <c r="L15" i="125"/>
  <c r="L23" i="125"/>
  <c r="L9" i="124"/>
  <c r="L28" i="124"/>
  <c r="L24" i="124"/>
  <c r="L20" i="124"/>
  <c r="L16" i="124"/>
  <c r="L12" i="124"/>
  <c r="L8" i="124"/>
  <c r="L17" i="124"/>
  <c r="L25" i="124"/>
  <c r="L11" i="123"/>
  <c r="L12" i="116"/>
  <c r="L23" i="116"/>
  <c r="L9" i="113"/>
  <c r="L11" i="111"/>
  <c r="L11" i="109"/>
  <c r="L19" i="109"/>
  <c r="L27" i="109"/>
  <c r="L29" i="106"/>
  <c r="L11" i="103"/>
  <c r="L20" i="80"/>
  <c r="L13" i="128"/>
  <c r="L25" i="127"/>
  <c r="L13" i="125"/>
  <c r="L29" i="121"/>
  <c r="L22" i="80"/>
  <c r="L16" i="129"/>
  <c r="L10" i="128"/>
  <c r="L22" i="128"/>
  <c r="L28" i="128"/>
  <c r="L13" i="127"/>
  <c r="L20" i="127"/>
  <c r="L28" i="127"/>
  <c r="L14" i="126"/>
  <c r="L22" i="126"/>
  <c r="L26" i="125"/>
  <c r="L18" i="125"/>
  <c r="L14" i="125"/>
  <c r="L10" i="125"/>
  <c r="L8" i="125"/>
  <c r="L16" i="125"/>
  <c r="L24" i="125"/>
  <c r="L10" i="124"/>
  <c r="L18" i="124"/>
  <c r="L26" i="124"/>
  <c r="L12" i="123"/>
  <c r="L20" i="123"/>
  <c r="L28" i="123"/>
  <c r="L14" i="122"/>
  <c r="L22" i="122"/>
  <c r="L27" i="121"/>
  <c r="L23" i="121"/>
  <c r="L19" i="121"/>
  <c r="L15" i="121"/>
  <c r="L11" i="121"/>
  <c r="L26" i="121"/>
  <c r="L22" i="121"/>
  <c r="L18" i="121"/>
  <c r="L14" i="121"/>
  <c r="L10" i="121"/>
  <c r="L8" i="121"/>
  <c r="L16" i="121"/>
  <c r="L24" i="121"/>
  <c r="L29" i="120"/>
  <c r="L25" i="120"/>
  <c r="L21" i="120"/>
  <c r="L17" i="120"/>
  <c r="L13" i="120"/>
  <c r="L9" i="120"/>
  <c r="L28" i="120"/>
  <c r="L24" i="120"/>
  <c r="L20" i="120"/>
  <c r="L16" i="120"/>
  <c r="L12" i="120"/>
  <c r="L8" i="120"/>
  <c r="L27" i="120"/>
  <c r="L23" i="120"/>
  <c r="L19" i="120"/>
  <c r="L15" i="120"/>
  <c r="L10" i="120"/>
  <c r="L18" i="120"/>
  <c r="L26" i="120"/>
  <c r="L12" i="119"/>
  <c r="L20" i="119"/>
  <c r="L28" i="119"/>
  <c r="L14" i="118"/>
  <c r="L22" i="118"/>
  <c r="L27" i="117"/>
  <c r="L19" i="117"/>
  <c r="L15" i="117"/>
  <c r="L11" i="117"/>
  <c r="L26" i="117"/>
  <c r="L18" i="117"/>
  <c r="L14" i="117"/>
  <c r="L10" i="117"/>
  <c r="L29" i="117"/>
  <c r="L25" i="117"/>
  <c r="L21" i="117"/>
  <c r="L17" i="117"/>
  <c r="L13" i="117"/>
  <c r="L9" i="117"/>
  <c r="L8" i="117"/>
  <c r="L16" i="117"/>
  <c r="L24" i="117"/>
  <c r="L27" i="116"/>
  <c r="L13" i="116"/>
  <c r="L9" i="116"/>
  <c r="L8" i="116"/>
  <c r="L16" i="116"/>
  <c r="L20" i="116"/>
  <c r="L11" i="116"/>
  <c r="L28" i="116"/>
  <c r="L19" i="116"/>
  <c r="L10" i="116"/>
  <c r="L17" i="116"/>
  <c r="L14" i="115"/>
  <c r="L15" i="115"/>
  <c r="L11" i="113"/>
  <c r="L18" i="112"/>
  <c r="L26" i="112"/>
  <c r="L19" i="111"/>
  <c r="L13" i="108"/>
  <c r="L15" i="96"/>
  <c r="L9" i="80"/>
  <c r="L9" i="129"/>
  <c r="L25" i="129"/>
  <c r="L10" i="127"/>
  <c r="L27" i="126"/>
  <c r="L29" i="125"/>
  <c r="L17" i="123"/>
  <c r="L19" i="107"/>
  <c r="L12" i="80"/>
  <c r="L23" i="80"/>
  <c r="L17" i="129"/>
  <c r="L22" i="129"/>
  <c r="L11" i="128"/>
  <c r="L23" i="128"/>
  <c r="L29" i="128"/>
  <c r="L21" i="127"/>
  <c r="L29" i="127"/>
  <c r="L15" i="126"/>
  <c r="L23" i="126"/>
  <c r="L9" i="125"/>
  <c r="L17" i="125"/>
  <c r="L25" i="125"/>
  <c r="L11" i="124"/>
  <c r="L19" i="124"/>
  <c r="L27" i="124"/>
  <c r="L13" i="123"/>
  <c r="L21" i="123"/>
  <c r="L29" i="123"/>
  <c r="L15" i="122"/>
  <c r="L9" i="121"/>
  <c r="L17" i="121"/>
  <c r="L25" i="121"/>
  <c r="L11" i="120"/>
  <c r="L24" i="116"/>
  <c r="L16" i="115"/>
  <c r="L19" i="113"/>
  <c r="L13" i="110"/>
  <c r="L21" i="110"/>
  <c r="L21" i="108"/>
  <c r="L29" i="108"/>
  <c r="L15" i="107"/>
  <c r="L28" i="104"/>
  <c r="L24" i="104"/>
  <c r="L20" i="104"/>
  <c r="L16" i="104"/>
  <c r="L12" i="104"/>
  <c r="L8" i="104"/>
  <c r="L27" i="104"/>
  <c r="L23" i="104"/>
  <c r="L19" i="104"/>
  <c r="L15" i="104"/>
  <c r="L11" i="104"/>
  <c r="L26" i="104"/>
  <c r="L22" i="104"/>
  <c r="L18" i="104"/>
  <c r="L14" i="104"/>
  <c r="L10" i="104"/>
  <c r="L9" i="104"/>
  <c r="L17" i="104"/>
  <c r="L17" i="100"/>
  <c r="L8" i="100"/>
  <c r="L20" i="100"/>
  <c r="L12" i="100"/>
  <c r="L16" i="100"/>
  <c r="L18" i="80"/>
  <c r="L12" i="129"/>
  <c r="L28" i="129"/>
  <c r="L17" i="128"/>
  <c r="L26" i="127"/>
  <c r="L18" i="127"/>
  <c r="L8" i="127"/>
  <c r="L14" i="127"/>
  <c r="L25" i="116"/>
  <c r="L27" i="113"/>
  <c r="L29" i="110"/>
  <c r="L23" i="107"/>
  <c r="L26" i="98"/>
  <c r="L22" i="98"/>
  <c r="L18" i="98"/>
  <c r="L14" i="98"/>
  <c r="L10" i="98"/>
  <c r="L21" i="98"/>
  <c r="L12" i="98"/>
  <c r="L16" i="98"/>
  <c r="L20" i="98"/>
  <c r="L11" i="98"/>
  <c r="L24" i="98"/>
  <c r="L15" i="98"/>
  <c r="L28" i="98"/>
  <c r="L19" i="98"/>
  <c r="L27" i="98"/>
  <c r="L8" i="98"/>
  <c r="L13" i="98"/>
  <c r="L17" i="98"/>
  <c r="L9" i="98"/>
  <c r="L17" i="96"/>
  <c r="L20" i="115"/>
  <c r="L29" i="115"/>
  <c r="L22" i="114"/>
  <c r="L27" i="114"/>
  <c r="L16" i="113"/>
  <c r="L28" i="113"/>
  <c r="L16" i="111"/>
  <c r="L26" i="110"/>
  <c r="L28" i="106"/>
  <c r="L24" i="106"/>
  <c r="L20" i="106"/>
  <c r="L16" i="106"/>
  <c r="L12" i="106"/>
  <c r="L8" i="106"/>
  <c r="L27" i="106"/>
  <c r="L23" i="106"/>
  <c r="L19" i="106"/>
  <c r="L15" i="106"/>
  <c r="L11" i="106"/>
  <c r="L26" i="106"/>
  <c r="L22" i="106"/>
  <c r="L18" i="106"/>
  <c r="L14" i="106"/>
  <c r="L10" i="106"/>
  <c r="L16" i="102"/>
  <c r="L29" i="102"/>
  <c r="L20" i="102"/>
  <c r="L11" i="102"/>
  <c r="L29" i="98"/>
  <c r="L12" i="115"/>
  <c r="L21" i="115"/>
  <c r="L18" i="114"/>
  <c r="L23" i="114"/>
  <c r="L12" i="113"/>
  <c r="L17" i="113"/>
  <c r="L14" i="112"/>
  <c r="L24" i="111"/>
  <c r="L28" i="110"/>
  <c r="L24" i="110"/>
  <c r="L20" i="110"/>
  <c r="L16" i="110"/>
  <c r="L12" i="110"/>
  <c r="L8" i="110"/>
  <c r="L27" i="110"/>
  <c r="L23" i="110"/>
  <c r="L19" i="110"/>
  <c r="L15" i="110"/>
  <c r="L11" i="110"/>
  <c r="L12" i="109"/>
  <c r="L24" i="102"/>
  <c r="L14" i="99"/>
  <c r="L27" i="99"/>
  <c r="L18" i="99"/>
  <c r="L9" i="99"/>
  <c r="L14" i="97"/>
  <c r="L8" i="115"/>
  <c r="L17" i="115"/>
  <c r="L26" i="115"/>
  <c r="L28" i="114"/>
  <c r="L24" i="114"/>
  <c r="L20" i="114"/>
  <c r="L16" i="114"/>
  <c r="L24" i="113"/>
  <c r="L28" i="112"/>
  <c r="L24" i="112"/>
  <c r="L20" i="112"/>
  <c r="L16" i="112"/>
  <c r="L12" i="112"/>
  <c r="L8" i="112"/>
  <c r="L27" i="112"/>
  <c r="L23" i="112"/>
  <c r="L19" i="112"/>
  <c r="L15" i="112"/>
  <c r="L11" i="112"/>
  <c r="L12" i="111"/>
  <c r="L9" i="110"/>
  <c r="L22" i="110"/>
  <c r="L15" i="103"/>
  <c r="L19" i="102"/>
  <c r="L25" i="102"/>
  <c r="L15" i="101"/>
  <c r="L25" i="98"/>
  <c r="L15" i="97"/>
  <c r="L27" i="97"/>
  <c r="L12" i="96"/>
  <c r="L25" i="96"/>
  <c r="L16" i="96"/>
  <c r="L28" i="96"/>
  <c r="L19" i="96"/>
  <c r="L26" i="116"/>
  <c r="L13" i="115"/>
  <c r="L22" i="115"/>
  <c r="L9" i="114"/>
  <c r="L14" i="114"/>
  <c r="L19" i="114"/>
  <c r="L26" i="113"/>
  <c r="L22" i="113"/>
  <c r="L18" i="113"/>
  <c r="L14" i="113"/>
  <c r="L10" i="113"/>
  <c r="L29" i="113"/>
  <c r="L25" i="113"/>
  <c r="L21" i="113"/>
  <c r="L8" i="113"/>
  <c r="L13" i="113"/>
  <c r="L9" i="112"/>
  <c r="L22" i="112"/>
  <c r="L10" i="110"/>
  <c r="L20" i="109"/>
  <c r="L10" i="101"/>
  <c r="L13" i="100"/>
  <c r="L22" i="99"/>
  <c r="L23" i="96"/>
  <c r="L11" i="94"/>
  <c r="L15" i="94"/>
  <c r="L22" i="116"/>
  <c r="L9" i="115"/>
  <c r="L18" i="115"/>
  <c r="L10" i="114"/>
  <c r="L10" i="112"/>
  <c r="L20" i="111"/>
  <c r="L26" i="109"/>
  <c r="L22" i="109"/>
  <c r="L18" i="109"/>
  <c r="L14" i="109"/>
  <c r="L10" i="109"/>
  <c r="L29" i="109"/>
  <c r="L25" i="109"/>
  <c r="L21" i="109"/>
  <c r="L17" i="109"/>
  <c r="L13" i="109"/>
  <c r="L9" i="109"/>
  <c r="L8" i="109"/>
  <c r="L28" i="103"/>
  <c r="L26" i="103"/>
  <c r="L22" i="103"/>
  <c r="L18" i="103"/>
  <c r="L14" i="103"/>
  <c r="L10" i="103"/>
  <c r="L25" i="103"/>
  <c r="L21" i="103"/>
  <c r="L17" i="103"/>
  <c r="L13" i="103"/>
  <c r="L9" i="103"/>
  <c r="L29" i="103"/>
  <c r="L24" i="103"/>
  <c r="L20" i="103"/>
  <c r="L16" i="103"/>
  <c r="L12" i="103"/>
  <c r="L8" i="103"/>
  <c r="L21" i="102"/>
  <c r="L28" i="101"/>
  <c r="L24" i="101"/>
  <c r="L20" i="101"/>
  <c r="L16" i="101"/>
  <c r="L12" i="101"/>
  <c r="L8" i="101"/>
  <c r="L23" i="101"/>
  <c r="L14" i="101"/>
  <c r="L18" i="101"/>
  <c r="L9" i="101"/>
  <c r="L22" i="101"/>
  <c r="L13" i="101"/>
  <c r="L26" i="101"/>
  <c r="L17" i="101"/>
  <c r="L21" i="101"/>
  <c r="L17" i="99"/>
  <c r="L23" i="99"/>
  <c r="L10" i="97"/>
  <c r="L20" i="96"/>
  <c r="L11" i="95"/>
  <c r="L20" i="94"/>
  <c r="L18" i="116"/>
  <c r="L28" i="115"/>
  <c r="L26" i="114"/>
  <c r="L20" i="113"/>
  <c r="L26" i="111"/>
  <c r="L22" i="111"/>
  <c r="L18" i="111"/>
  <c r="L14" i="111"/>
  <c r="L10" i="111"/>
  <c r="L29" i="111"/>
  <c r="L25" i="111"/>
  <c r="L21" i="111"/>
  <c r="L17" i="111"/>
  <c r="L13" i="111"/>
  <c r="L9" i="111"/>
  <c r="L8" i="111"/>
  <c r="L27" i="111"/>
  <c r="L18" i="110"/>
  <c r="L28" i="109"/>
  <c r="L13" i="106"/>
  <c r="L26" i="105"/>
  <c r="L22" i="105"/>
  <c r="L18" i="105"/>
  <c r="L14" i="105"/>
  <c r="L10" i="105"/>
  <c r="L29" i="105"/>
  <c r="L25" i="105"/>
  <c r="L21" i="105"/>
  <c r="L17" i="105"/>
  <c r="L13" i="105"/>
  <c r="L9" i="105"/>
  <c r="L28" i="105"/>
  <c r="L24" i="105"/>
  <c r="L20" i="105"/>
  <c r="L16" i="105"/>
  <c r="L12" i="105"/>
  <c r="L8" i="105"/>
  <c r="L23" i="105"/>
  <c r="L8" i="102"/>
  <c r="L15" i="102"/>
  <c r="L23" i="97"/>
  <c r="L21" i="96"/>
  <c r="L28" i="95"/>
  <c r="L27" i="95"/>
  <c r="L26" i="95"/>
  <c r="L16" i="95"/>
  <c r="L12" i="95"/>
  <c r="L8" i="95"/>
  <c r="L15" i="95"/>
  <c r="L25" i="94"/>
  <c r="L9" i="92"/>
  <c r="L16" i="92"/>
  <c r="L20" i="89"/>
  <c r="L28" i="89"/>
  <c r="L22" i="88"/>
  <c r="L16" i="87"/>
  <c r="L24" i="87"/>
  <c r="L18" i="86"/>
  <c r="L26" i="86"/>
  <c r="L20" i="85"/>
  <c r="L28" i="85"/>
  <c r="L22" i="84"/>
  <c r="L16" i="83"/>
  <c r="L24" i="83"/>
  <c r="L18" i="82"/>
  <c r="L26" i="82"/>
  <c r="L20" i="56"/>
  <c r="L28" i="56"/>
  <c r="L22" i="81"/>
  <c r="L25" i="87"/>
  <c r="L11" i="86"/>
  <c r="L19" i="86"/>
  <c r="L27" i="86"/>
  <c r="L13" i="85"/>
  <c r="L21" i="85"/>
  <c r="L29" i="85"/>
  <c r="L15" i="84"/>
  <c r="L23" i="84"/>
  <c r="L9" i="83"/>
  <c r="L17" i="83"/>
  <c r="L25" i="83"/>
  <c r="L11" i="82"/>
  <c r="L19" i="82"/>
  <c r="L27" i="82"/>
  <c r="L13" i="56"/>
  <c r="L21" i="56"/>
  <c r="L29" i="56"/>
  <c r="L15" i="81"/>
  <c r="L23" i="81"/>
  <c r="L28" i="97"/>
  <c r="L24" i="97"/>
  <c r="L20" i="97"/>
  <c r="L16" i="97"/>
  <c r="L12" i="97"/>
  <c r="L8" i="97"/>
  <c r="L29" i="97"/>
  <c r="L29" i="95"/>
  <c r="L17" i="95"/>
  <c r="L23" i="94"/>
  <c r="L26" i="93"/>
  <c r="L26" i="100"/>
  <c r="L22" i="100"/>
  <c r="L18" i="100"/>
  <c r="L14" i="100"/>
  <c r="L10" i="100"/>
  <c r="L27" i="100"/>
  <c r="L11" i="97"/>
  <c r="L25" i="97"/>
  <c r="L25" i="95"/>
  <c r="L13" i="95"/>
  <c r="L28" i="94"/>
  <c r="L28" i="92"/>
  <c r="L12" i="102"/>
  <c r="L9" i="100"/>
  <c r="L23" i="100"/>
  <c r="L10" i="99"/>
  <c r="L21" i="97"/>
  <c r="L8" i="96"/>
  <c r="L9" i="95"/>
  <c r="L18" i="95"/>
  <c r="L24" i="95"/>
  <c r="L16" i="94"/>
  <c r="L21" i="93"/>
  <c r="L29" i="92"/>
  <c r="L19" i="100"/>
  <c r="L28" i="100"/>
  <c r="L28" i="99"/>
  <c r="L24" i="99"/>
  <c r="L20" i="99"/>
  <c r="L16" i="99"/>
  <c r="L12" i="99"/>
  <c r="L8" i="99"/>
  <c r="L15" i="99"/>
  <c r="L29" i="99"/>
  <c r="L17" i="97"/>
  <c r="L26" i="97"/>
  <c r="L26" i="96"/>
  <c r="L22" i="96"/>
  <c r="L18" i="96"/>
  <c r="L14" i="96"/>
  <c r="L10" i="96"/>
  <c r="L13" i="96"/>
  <c r="L27" i="96"/>
  <c r="L14" i="95"/>
  <c r="L22" i="92"/>
  <c r="L26" i="102"/>
  <c r="L22" i="102"/>
  <c r="L18" i="102"/>
  <c r="L14" i="102"/>
  <c r="L10" i="102"/>
  <c r="L13" i="102"/>
  <c r="L27" i="102"/>
  <c r="L15" i="100"/>
  <c r="L24" i="100"/>
  <c r="L11" i="99"/>
  <c r="L13" i="97"/>
  <c r="L22" i="97"/>
  <c r="L9" i="96"/>
  <c r="L10" i="95"/>
  <c r="L19" i="95"/>
  <c r="L24" i="94"/>
  <c r="L16" i="93"/>
  <c r="L19" i="92"/>
  <c r="L15" i="92"/>
  <c r="L20" i="95"/>
  <c r="L8" i="93"/>
  <c r="L17" i="93"/>
  <c r="L17" i="92"/>
  <c r="L23" i="92"/>
  <c r="L8" i="91"/>
  <c r="L14" i="91"/>
  <c r="L27" i="91"/>
  <c r="L14" i="89"/>
  <c r="L22" i="89"/>
  <c r="L8" i="88"/>
  <c r="L16" i="88"/>
  <c r="L24" i="88"/>
  <c r="L10" i="87"/>
  <c r="L18" i="87"/>
  <c r="L26" i="87"/>
  <c r="L12" i="86"/>
  <c r="L20" i="86"/>
  <c r="L28" i="86"/>
  <c r="L14" i="85"/>
  <c r="L22" i="85"/>
  <c r="L8" i="84"/>
  <c r="L16" i="84"/>
  <c r="L24" i="84"/>
  <c r="L10" i="83"/>
  <c r="L18" i="83"/>
  <c r="L26" i="83"/>
  <c r="L12" i="82"/>
  <c r="L20" i="82"/>
  <c r="L28" i="82"/>
  <c r="L14" i="56"/>
  <c r="L22" i="56"/>
  <c r="L8" i="81"/>
  <c r="L16" i="81"/>
  <c r="L24" i="81"/>
  <c r="L12" i="94"/>
  <c r="L21" i="94"/>
  <c r="L26" i="94"/>
  <c r="L13" i="93"/>
  <c r="L22" i="93"/>
  <c r="L27" i="93"/>
  <c r="L11" i="92"/>
  <c r="L18" i="92"/>
  <c r="L24" i="92"/>
  <c r="L15" i="91"/>
  <c r="L21" i="91"/>
  <c r="L28" i="91"/>
  <c r="L15" i="89"/>
  <c r="L23" i="89"/>
  <c r="L9" i="88"/>
  <c r="L17" i="88"/>
  <c r="L25" i="88"/>
  <c r="L11" i="87"/>
  <c r="L19" i="87"/>
  <c r="L27" i="87"/>
  <c r="L13" i="86"/>
  <c r="L21" i="86"/>
  <c r="L29" i="86"/>
  <c r="L15" i="85"/>
  <c r="L23" i="85"/>
  <c r="L9" i="84"/>
  <c r="L17" i="84"/>
  <c r="L25" i="84"/>
  <c r="L11" i="83"/>
  <c r="L19" i="83"/>
  <c r="L27" i="83"/>
  <c r="L13" i="82"/>
  <c r="L21" i="82"/>
  <c r="L29" i="82"/>
  <c r="L15" i="56"/>
  <c r="L23" i="56"/>
  <c r="L9" i="81"/>
  <c r="L17" i="81"/>
  <c r="L25" i="81"/>
  <c r="L8" i="94"/>
  <c r="L17" i="94"/>
  <c r="L22" i="94"/>
  <c r="L9" i="93"/>
  <c r="L18" i="93"/>
  <c r="L28" i="93"/>
  <c r="L12" i="92"/>
  <c r="L25" i="92"/>
  <c r="L16" i="91"/>
  <c r="L22" i="91"/>
  <c r="L13" i="89"/>
  <c r="L9" i="89"/>
  <c r="L8" i="89"/>
  <c r="L16" i="89"/>
  <c r="L24" i="89"/>
  <c r="L10" i="88"/>
  <c r="L18" i="88"/>
  <c r="L26" i="88"/>
  <c r="L12" i="87"/>
  <c r="L20" i="87"/>
  <c r="L28" i="87"/>
  <c r="L14" i="86"/>
  <c r="L22" i="86"/>
  <c r="L8" i="85"/>
  <c r="L16" i="85"/>
  <c r="L24" i="85"/>
  <c r="L10" i="84"/>
  <c r="L18" i="84"/>
  <c r="L26" i="84"/>
  <c r="L12" i="83"/>
  <c r="L20" i="83"/>
  <c r="L28" i="83"/>
  <c r="L14" i="82"/>
  <c r="L22" i="82"/>
  <c r="L8" i="56"/>
  <c r="L16" i="56"/>
  <c r="L24" i="56"/>
  <c r="L10" i="81"/>
  <c r="L18" i="81"/>
  <c r="L26" i="81"/>
  <c r="L13" i="94"/>
  <c r="L18" i="94"/>
  <c r="L27" i="94"/>
  <c r="L14" i="93"/>
  <c r="L13" i="92"/>
  <c r="L26" i="92"/>
  <c r="L10" i="91"/>
  <c r="L23" i="91"/>
  <c r="L29" i="91"/>
  <c r="L17" i="89"/>
  <c r="L25" i="89"/>
  <c r="L11" i="88"/>
  <c r="L19" i="88"/>
  <c r="L27" i="88"/>
  <c r="L13" i="87"/>
  <c r="L21" i="87"/>
  <c r="L29" i="87"/>
  <c r="L15" i="86"/>
  <c r="L23" i="86"/>
  <c r="L9" i="85"/>
  <c r="L17" i="85"/>
  <c r="L25" i="85"/>
  <c r="L11" i="84"/>
  <c r="L19" i="84"/>
  <c r="L27" i="84"/>
  <c r="L13" i="83"/>
  <c r="L21" i="83"/>
  <c r="L29" i="83"/>
  <c r="L15" i="82"/>
  <c r="L23" i="82"/>
  <c r="L9" i="56"/>
  <c r="L17" i="56"/>
  <c r="L25" i="56"/>
  <c r="L11" i="81"/>
  <c r="L19" i="81"/>
  <c r="L27" i="81"/>
  <c r="L9" i="94"/>
  <c r="L14" i="94"/>
  <c r="L24" i="93"/>
  <c r="L29" i="93"/>
  <c r="L14" i="92"/>
  <c r="L20" i="92"/>
  <c r="L11" i="91"/>
  <c r="L17" i="91"/>
  <c r="L24" i="91"/>
  <c r="L8" i="90"/>
  <c r="L10" i="89"/>
  <c r="L18" i="89"/>
  <c r="L26" i="89"/>
  <c r="L12" i="88"/>
  <c r="L20" i="88"/>
  <c r="L28" i="88"/>
  <c r="L14" i="87"/>
  <c r="L22" i="87"/>
  <c r="L8" i="86"/>
  <c r="L16" i="86"/>
  <c r="L24" i="86"/>
  <c r="L10" i="85"/>
  <c r="L18" i="85"/>
  <c r="L26" i="85"/>
  <c r="L12" i="84"/>
  <c r="L20" i="84"/>
  <c r="L28" i="84"/>
  <c r="L14" i="83"/>
  <c r="L22" i="83"/>
  <c r="L8" i="82"/>
  <c r="L16" i="82"/>
  <c r="L24" i="82"/>
  <c r="L10" i="56"/>
  <c r="L18" i="56"/>
  <c r="L26" i="56"/>
  <c r="L12" i="81"/>
  <c r="L20" i="81"/>
  <c r="L28" i="81"/>
  <c r="L10" i="94"/>
  <c r="L19" i="94"/>
  <c r="L20" i="93"/>
  <c r="L8" i="92"/>
  <c r="L21" i="92"/>
  <c r="L27" i="92"/>
  <c r="L12" i="91"/>
  <c r="L18" i="91"/>
  <c r="L11" i="89"/>
  <c r="L19" i="89"/>
  <c r="L27" i="89"/>
  <c r="L13" i="88"/>
  <c r="L21" i="88"/>
  <c r="L29" i="88"/>
  <c r="L15" i="87"/>
  <c r="L23" i="87"/>
  <c r="L9" i="86"/>
  <c r="L17" i="86"/>
  <c r="L25" i="86"/>
  <c r="L11" i="85"/>
  <c r="L19" i="85"/>
  <c r="L27" i="85"/>
  <c r="L13" i="84"/>
  <c r="L21" i="84"/>
  <c r="L29" i="84"/>
  <c r="L15" i="83"/>
  <c r="L23" i="83"/>
  <c r="L9" i="82"/>
  <c r="L17" i="82"/>
  <c r="L25" i="82"/>
  <c r="L11" i="56"/>
  <c r="L19" i="56"/>
  <c r="L27" i="56"/>
  <c r="L13" i="81"/>
  <c r="L21" i="81"/>
  <c r="L29" i="81"/>
  <c r="L24" i="79"/>
  <c r="L9" i="79"/>
  <c r="L17" i="79"/>
  <c r="L25" i="79"/>
  <c r="L10" i="79"/>
  <c r="L18" i="79"/>
  <c r="L26" i="79"/>
  <c r="L11" i="79"/>
  <c r="L19" i="79"/>
  <c r="L27" i="79"/>
  <c r="L12" i="79"/>
  <c r="L20" i="79"/>
  <c r="L28" i="79"/>
  <c r="L13" i="79"/>
  <c r="L21" i="79"/>
  <c r="L29" i="79"/>
  <c r="L14" i="79"/>
  <c r="L22" i="79"/>
  <c r="L8" i="79"/>
  <c r="L15" i="79"/>
  <c r="L23" i="79"/>
  <c r="L16" i="79"/>
  <c r="L25" i="78"/>
  <c r="L10" i="78"/>
  <c r="L18" i="78"/>
  <c r="L26" i="78"/>
  <c r="L11" i="78"/>
  <c r="L19" i="78"/>
  <c r="L27" i="78"/>
  <c r="L12" i="78"/>
  <c r="L20" i="78"/>
  <c r="L28" i="78"/>
  <c r="L13" i="78"/>
  <c r="L21" i="78"/>
  <c r="L29" i="78"/>
  <c r="L14" i="78"/>
  <c r="L22" i="78"/>
  <c r="L15" i="78"/>
  <c r="L23" i="78"/>
  <c r="L8" i="78"/>
  <c r="L16" i="78"/>
  <c r="L24" i="78"/>
  <c r="L9" i="78"/>
  <c r="L17" i="78"/>
  <c r="L8" i="77"/>
  <c r="L9" i="77"/>
  <c r="L24" i="77"/>
  <c r="L17" i="77"/>
  <c r="L25" i="77"/>
  <c r="L27" i="76"/>
  <c r="L12" i="76"/>
  <c r="L20" i="76"/>
  <c r="L28" i="76"/>
  <c r="L13" i="76"/>
  <c r="L21" i="76"/>
  <c r="L29" i="76"/>
  <c r="L14" i="76"/>
  <c r="L22" i="76"/>
  <c r="L15" i="76"/>
  <c r="L16" i="76"/>
  <c r="L24" i="76"/>
  <c r="L9" i="76"/>
  <c r="L17" i="76"/>
  <c r="L25" i="76"/>
  <c r="L8" i="76"/>
  <c r="L10" i="76"/>
  <c r="L18" i="76"/>
  <c r="L26" i="76"/>
  <c r="L11" i="76"/>
  <c r="L19" i="76"/>
  <c r="L28" i="75"/>
  <c r="L13" i="75"/>
  <c r="L21" i="75"/>
  <c r="L29" i="75"/>
  <c r="L14" i="75"/>
  <c r="L22" i="75"/>
  <c r="L15" i="75"/>
  <c r="L23" i="75"/>
  <c r="L16" i="75"/>
  <c r="L24" i="75"/>
  <c r="L9" i="75"/>
  <c r="L17" i="75"/>
  <c r="L25" i="75"/>
  <c r="L10" i="75"/>
  <c r="L18" i="75"/>
  <c r="L26" i="75"/>
  <c r="L8" i="75"/>
  <c r="L11" i="75"/>
  <c r="L19" i="75"/>
  <c r="L27" i="75"/>
  <c r="L12" i="75"/>
  <c r="L20" i="75"/>
  <c r="L29" i="74"/>
  <c r="L14" i="74"/>
  <c r="L22" i="74"/>
  <c r="L15" i="74"/>
  <c r="L23" i="74"/>
  <c r="L16" i="74"/>
  <c r="L24" i="74"/>
  <c r="L9" i="74"/>
  <c r="L17" i="74"/>
  <c r="L25" i="74"/>
  <c r="L10" i="74"/>
  <c r="L18" i="74"/>
  <c r="L26" i="74"/>
  <c r="L11" i="74"/>
  <c r="L19" i="74"/>
  <c r="L27" i="74"/>
  <c r="L8" i="74"/>
  <c r="L12" i="74"/>
  <c r="L20" i="74"/>
  <c r="L28" i="74"/>
  <c r="L13" i="74"/>
  <c r="L21" i="74"/>
  <c r="L15" i="73"/>
  <c r="L23" i="73"/>
  <c r="L16" i="73"/>
  <c r="L24" i="73"/>
  <c r="L9" i="73"/>
  <c r="L17" i="73"/>
  <c r="L25" i="73"/>
  <c r="L10" i="73"/>
  <c r="L18" i="73"/>
  <c r="L26" i="73"/>
  <c r="L11" i="73"/>
  <c r="L19" i="73"/>
  <c r="L27" i="73"/>
  <c r="L12" i="73"/>
  <c r="L20" i="73"/>
  <c r="L28" i="73"/>
  <c r="L8" i="73"/>
  <c r="L13" i="73"/>
  <c r="L21" i="73"/>
  <c r="L29" i="73"/>
  <c r="L14" i="73"/>
  <c r="L23" i="72"/>
  <c r="L16" i="72"/>
  <c r="L24" i="72"/>
  <c r="L9" i="72"/>
  <c r="L17" i="72"/>
  <c r="L25" i="72"/>
  <c r="L10" i="72"/>
  <c r="L18" i="72"/>
  <c r="L26" i="72"/>
  <c r="L11" i="72"/>
  <c r="L19" i="72"/>
  <c r="L27" i="72"/>
  <c r="L12" i="72"/>
  <c r="L20" i="72"/>
  <c r="L28" i="72"/>
  <c r="L13" i="72"/>
  <c r="L21" i="72"/>
  <c r="L29" i="72"/>
  <c r="L8" i="72"/>
  <c r="L14" i="72"/>
  <c r="L22" i="72"/>
  <c r="L15" i="72"/>
  <c r="L24" i="71"/>
  <c r="L9" i="71"/>
  <c r="L17" i="71"/>
  <c r="L25" i="71"/>
  <c r="L10" i="71"/>
  <c r="L18" i="71"/>
  <c r="L26" i="71"/>
  <c r="L11" i="71"/>
  <c r="L19" i="71"/>
  <c r="L27" i="71"/>
  <c r="L12" i="71"/>
  <c r="L20" i="71"/>
  <c r="L28" i="71"/>
  <c r="L13" i="71"/>
  <c r="L21" i="71"/>
  <c r="L29" i="71"/>
  <c r="L14" i="71"/>
  <c r="L22" i="71"/>
  <c r="L8" i="71"/>
  <c r="L15" i="71"/>
  <c r="L23" i="71"/>
  <c r="L16" i="71"/>
  <c r="L25" i="70"/>
  <c r="L10" i="70"/>
  <c r="L18" i="70"/>
  <c r="L26" i="70"/>
  <c r="L11" i="70"/>
  <c r="L19" i="70"/>
  <c r="L27" i="70"/>
  <c r="L12" i="70"/>
  <c r="L20" i="70"/>
  <c r="L28" i="70"/>
  <c r="L13" i="70"/>
  <c r="L21" i="70"/>
  <c r="L29" i="70"/>
  <c r="L14" i="70"/>
  <c r="L22" i="70"/>
  <c r="L15" i="70"/>
  <c r="L8" i="70"/>
  <c r="L16" i="70"/>
  <c r="L24" i="70"/>
  <c r="L9" i="70"/>
  <c r="L17" i="70"/>
  <c r="L8" i="69"/>
  <c r="L9" i="69"/>
  <c r="L24" i="69"/>
  <c r="L17" i="69"/>
  <c r="L25" i="69"/>
  <c r="L27" i="68"/>
  <c r="L12" i="68"/>
  <c r="L20" i="68"/>
  <c r="L28" i="68"/>
  <c r="L13" i="68"/>
  <c r="L21" i="68"/>
  <c r="L29" i="68"/>
  <c r="L14" i="68"/>
  <c r="L15" i="68"/>
  <c r="L23" i="68"/>
  <c r="L16" i="68"/>
  <c r="L24" i="68"/>
  <c r="L9" i="68"/>
  <c r="L17" i="68"/>
  <c r="L25" i="68"/>
  <c r="L8" i="68"/>
  <c r="L10" i="68"/>
  <c r="L18" i="68"/>
  <c r="L26" i="68"/>
  <c r="L11" i="68"/>
  <c r="L19" i="68"/>
  <c r="L28" i="67"/>
  <c r="L13" i="67"/>
  <c r="L21" i="67"/>
  <c r="L29" i="67"/>
  <c r="L14" i="67"/>
  <c r="L22" i="67"/>
  <c r="L15" i="67"/>
  <c r="L23" i="67"/>
  <c r="L16" i="67"/>
  <c r="L24" i="67"/>
  <c r="L9" i="67"/>
  <c r="L17" i="67"/>
  <c r="L25" i="67"/>
  <c r="L10" i="67"/>
  <c r="L18" i="67"/>
  <c r="L26" i="67"/>
  <c r="L8" i="67"/>
  <c r="L11" i="67"/>
  <c r="L19" i="67"/>
  <c r="L27" i="67"/>
  <c r="L12" i="67"/>
  <c r="L20" i="67"/>
  <c r="L29" i="66"/>
  <c r="L14" i="66"/>
  <c r="L22" i="66"/>
  <c r="L15" i="66"/>
  <c r="L23" i="66"/>
  <c r="L16" i="66"/>
  <c r="L24" i="66"/>
  <c r="L9" i="66"/>
  <c r="L17" i="66"/>
  <c r="L25" i="66"/>
  <c r="L10" i="66"/>
  <c r="L18" i="66"/>
  <c r="L26" i="66"/>
  <c r="L11" i="66"/>
  <c r="L19" i="66"/>
  <c r="L27" i="66"/>
  <c r="L8" i="66"/>
  <c r="L12" i="66"/>
  <c r="L20" i="66"/>
  <c r="L28" i="66"/>
  <c r="L13" i="66"/>
  <c r="L21" i="66"/>
  <c r="L22" i="65"/>
  <c r="L15" i="65"/>
  <c r="L16" i="65"/>
  <c r="L24" i="65"/>
  <c r="L9" i="65"/>
  <c r="L17" i="65"/>
  <c r="L25" i="65"/>
  <c r="L10" i="65"/>
  <c r="L18" i="65"/>
  <c r="L26" i="65"/>
  <c r="L11" i="65"/>
  <c r="L19" i="65"/>
  <c r="L27" i="65"/>
  <c r="L12" i="65"/>
  <c r="L20" i="65"/>
  <c r="L28" i="65"/>
  <c r="L8" i="65"/>
  <c r="L13" i="65"/>
  <c r="L21" i="65"/>
  <c r="L29" i="65"/>
  <c r="L14" i="65"/>
  <c r="L16" i="64"/>
  <c r="L24" i="64"/>
  <c r="L9" i="64"/>
  <c r="L17" i="64"/>
  <c r="L25" i="64"/>
  <c r="L10" i="64"/>
  <c r="L18" i="64"/>
  <c r="L26" i="64"/>
  <c r="L11" i="64"/>
  <c r="L19" i="64"/>
  <c r="L27" i="64"/>
  <c r="L12" i="64"/>
  <c r="L20" i="64"/>
  <c r="L28" i="64"/>
  <c r="L13" i="64"/>
  <c r="L21" i="64"/>
  <c r="L29" i="64"/>
  <c r="L8" i="64"/>
  <c r="L14" i="64"/>
  <c r="L22" i="64"/>
  <c r="L15" i="64"/>
  <c r="L10" i="77"/>
  <c r="L18" i="77"/>
  <c r="L26" i="77"/>
  <c r="L10" i="69"/>
  <c r="L18" i="69"/>
  <c r="L26" i="69"/>
  <c r="L11" i="77"/>
  <c r="L19" i="77"/>
  <c r="L27" i="77"/>
  <c r="L11" i="69"/>
  <c r="L19" i="69"/>
  <c r="L27" i="69"/>
  <c r="L12" i="77"/>
  <c r="L20" i="77"/>
  <c r="L28" i="77"/>
  <c r="L12" i="69"/>
  <c r="L20" i="69"/>
  <c r="L28" i="69"/>
  <c r="L13" i="77"/>
  <c r="L21" i="77"/>
  <c r="L29" i="77"/>
  <c r="L13" i="69"/>
  <c r="L21" i="69"/>
  <c r="L29" i="69"/>
  <c r="L14" i="77"/>
  <c r="L14" i="69"/>
  <c r="L22" i="69"/>
  <c r="L15" i="77"/>
  <c r="L23" i="77"/>
  <c r="L15" i="69"/>
  <c r="L23" i="69"/>
  <c r="L16" i="77"/>
  <c r="L16" i="69"/>
  <c r="L16" i="60"/>
  <c r="L24" i="60"/>
  <c r="L9" i="60"/>
  <c r="L17" i="60"/>
  <c r="L25" i="60"/>
  <c r="L8" i="60"/>
  <c r="L10" i="60"/>
  <c r="L18" i="60"/>
  <c r="L26" i="60"/>
  <c r="L11" i="60"/>
  <c r="L19" i="60"/>
  <c r="L27" i="60"/>
  <c r="L15" i="59"/>
  <c r="L23" i="59"/>
  <c r="L16" i="59"/>
  <c r="L24" i="59"/>
  <c r="L9" i="59"/>
  <c r="L17" i="59"/>
  <c r="L25" i="59"/>
  <c r="L8" i="59"/>
  <c r="L11" i="59"/>
  <c r="L19" i="59"/>
  <c r="L27" i="59"/>
  <c r="L12" i="59"/>
  <c r="L20" i="59"/>
  <c r="L29" i="58"/>
  <c r="L22" i="58"/>
  <c r="L23" i="58"/>
  <c r="L24" i="58"/>
  <c r="L8" i="58"/>
  <c r="M28" i="58" l="1"/>
  <c r="M28" i="68"/>
  <c r="J28" i="54" l="1"/>
  <c r="H28" i="54"/>
  <c r="F28" i="54"/>
  <c r="J28" i="53"/>
  <c r="H28" i="53"/>
  <c r="F28" i="53"/>
  <c r="J28" i="51"/>
  <c r="H28" i="51"/>
  <c r="H27" i="51"/>
  <c r="H26" i="51"/>
  <c r="H25" i="51"/>
  <c r="H24" i="51"/>
  <c r="H23" i="51"/>
  <c r="H22" i="51"/>
  <c r="H29" i="51"/>
  <c r="H21" i="51"/>
  <c r="H20" i="51"/>
  <c r="F27" i="51"/>
  <c r="F28" i="51"/>
  <c r="M8" i="58" l="1"/>
  <c r="K29" i="57" l="1"/>
  <c r="K28" i="57"/>
  <c r="K27" i="57"/>
  <c r="K26" i="57"/>
  <c r="K25" i="57"/>
  <c r="K24" i="57"/>
  <c r="K23" i="57"/>
  <c r="K22" i="57"/>
  <c r="K21" i="57"/>
  <c r="K20" i="57"/>
  <c r="K19" i="57"/>
  <c r="K18" i="57"/>
  <c r="K17" i="57"/>
  <c r="K16" i="57"/>
  <c r="K15" i="57"/>
  <c r="K14" i="57"/>
  <c r="K13" i="57"/>
  <c r="K12" i="57"/>
  <c r="K11" i="57"/>
  <c r="K10" i="57"/>
  <c r="K9" i="57"/>
  <c r="M28" i="61" l="1"/>
  <c r="M23" i="63"/>
  <c r="M28" i="66"/>
  <c r="M9" i="68"/>
  <c r="M28" i="69"/>
  <c r="M23" i="70"/>
  <c r="M28" i="71"/>
  <c r="M28" i="72"/>
  <c r="M28" i="74"/>
  <c r="M28" i="75"/>
  <c r="M28" i="76"/>
  <c r="M28" i="77"/>
  <c r="M23" i="78"/>
  <c r="M8" i="56"/>
  <c r="M28" i="82"/>
  <c r="M10" i="85"/>
  <c r="M28" i="86"/>
  <c r="M8" i="90"/>
  <c r="M16" i="91"/>
  <c r="M19" i="92"/>
  <c r="M28" i="97"/>
  <c r="M26" i="98"/>
  <c r="M25" i="99"/>
  <c r="M27" i="100"/>
  <c r="M27" i="103"/>
  <c r="M28" i="104"/>
  <c r="M28" i="105"/>
  <c r="M29" i="107"/>
  <c r="M22" i="109"/>
  <c r="M16" i="110"/>
  <c r="M28" i="113"/>
  <c r="M11" i="52"/>
  <c r="M8" i="48"/>
  <c r="M30" i="106" l="1"/>
  <c r="M28" i="106"/>
  <c r="M22" i="122"/>
  <c r="M28" i="122"/>
  <c r="M29" i="129"/>
  <c r="M28" i="129"/>
  <c r="M23" i="129"/>
  <c r="M28" i="121"/>
  <c r="M22" i="121"/>
  <c r="M30" i="128"/>
  <c r="M28" i="128"/>
  <c r="M23" i="128"/>
  <c r="M22" i="128"/>
  <c r="M25" i="120"/>
  <c r="M28" i="120"/>
  <c r="M21" i="112"/>
  <c r="M28" i="112"/>
  <c r="M22" i="88"/>
  <c r="M28" i="88"/>
  <c r="M23" i="88"/>
  <c r="M28" i="65"/>
  <c r="M22" i="65"/>
  <c r="M19" i="119"/>
  <c r="M28" i="119"/>
  <c r="M15" i="111"/>
  <c r="M28" i="111"/>
  <c r="M26" i="95"/>
  <c r="M28" i="95"/>
  <c r="M23" i="95"/>
  <c r="M28" i="64"/>
  <c r="M23" i="64"/>
  <c r="M29" i="126"/>
  <c r="M28" i="126"/>
  <c r="M16" i="118"/>
  <c r="M28" i="118"/>
  <c r="M16" i="102"/>
  <c r="M23" i="102"/>
  <c r="M16" i="94"/>
  <c r="M28" i="94"/>
  <c r="M28" i="127"/>
  <c r="M23" i="127"/>
  <c r="M22" i="127"/>
  <c r="M27" i="125"/>
  <c r="M28" i="125"/>
  <c r="M23" i="125"/>
  <c r="M22" i="125"/>
  <c r="M26" i="117"/>
  <c r="M23" i="117"/>
  <c r="M22" i="117"/>
  <c r="M18" i="101"/>
  <c r="M23" i="101"/>
  <c r="M28" i="101"/>
  <c r="M27" i="124"/>
  <c r="M28" i="124"/>
  <c r="M19" i="116"/>
  <c r="M23" i="116"/>
  <c r="M28" i="116"/>
  <c r="M15" i="108"/>
  <c r="M28" i="108"/>
  <c r="M28" i="84"/>
  <c r="M23" i="84"/>
  <c r="M22" i="84"/>
  <c r="M21" i="123"/>
  <c r="M28" i="123"/>
  <c r="M23" i="123"/>
  <c r="M17" i="115"/>
  <c r="M28" i="115"/>
  <c r="M9" i="104"/>
  <c r="M8" i="104"/>
  <c r="M10" i="126"/>
  <c r="M17" i="104"/>
  <c r="M14" i="126"/>
  <c r="M21" i="124"/>
  <c r="M25" i="104"/>
  <c r="M18" i="126"/>
  <c r="M25" i="124"/>
  <c r="M8" i="110"/>
  <c r="M20" i="102"/>
  <c r="M11" i="128"/>
  <c r="M22" i="126"/>
  <c r="M9" i="120"/>
  <c r="M24" i="110"/>
  <c r="M15" i="100"/>
  <c r="M8" i="99"/>
  <c r="M15" i="128"/>
  <c r="M26" i="126"/>
  <c r="M11" i="108"/>
  <c r="M23" i="100"/>
  <c r="M19" i="128"/>
  <c r="M30" i="126"/>
  <c r="M12" i="118"/>
  <c r="M19" i="108"/>
  <c r="M30" i="99"/>
  <c r="M9" i="124"/>
  <c r="M27" i="108"/>
  <c r="M12" i="86"/>
  <c r="M17" i="124"/>
  <c r="M27" i="128"/>
  <c r="M13" i="124"/>
  <c r="M15" i="116"/>
  <c r="M16" i="48"/>
  <c r="M12" i="48"/>
  <c r="M20" i="48"/>
  <c r="M24" i="48"/>
  <c r="M28" i="48"/>
  <c r="M30" i="58"/>
  <c r="M26" i="58"/>
  <c r="M22" i="58"/>
  <c r="M18" i="58"/>
  <c r="M14" i="58"/>
  <c r="M10" i="58"/>
  <c r="M29" i="58"/>
  <c r="M25" i="58"/>
  <c r="M21" i="58"/>
  <c r="M17" i="58"/>
  <c r="M13" i="58"/>
  <c r="M9" i="58"/>
  <c r="M24" i="58"/>
  <c r="M20" i="58"/>
  <c r="M16" i="58"/>
  <c r="M12" i="58"/>
  <c r="M15" i="58"/>
  <c r="M27" i="58"/>
  <c r="M11" i="58"/>
  <c r="M23" i="58"/>
  <c r="M19" i="58"/>
  <c r="M10" i="98"/>
  <c r="M29" i="55"/>
  <c r="M25" i="55"/>
  <c r="M21" i="55"/>
  <c r="M17" i="55"/>
  <c r="M13" i="55"/>
  <c r="M9" i="55"/>
  <c r="M28" i="55"/>
  <c r="M24" i="55"/>
  <c r="M20" i="55"/>
  <c r="M16" i="55"/>
  <c r="M12" i="55"/>
  <c r="M8" i="55"/>
  <c r="M27" i="55"/>
  <c r="M23" i="55"/>
  <c r="M19" i="55"/>
  <c r="M15" i="55"/>
  <c r="M11" i="55"/>
  <c r="M18" i="55"/>
  <c r="M30" i="55"/>
  <c r="M14" i="55"/>
  <c r="M26" i="55"/>
  <c r="M10" i="55"/>
  <c r="M22" i="55"/>
  <c r="M29" i="90"/>
  <c r="M25" i="90"/>
  <c r="M21" i="90"/>
  <c r="M17" i="90"/>
  <c r="M13" i="90"/>
  <c r="M9" i="90"/>
  <c r="M28" i="90"/>
  <c r="M24" i="90"/>
  <c r="M20" i="90"/>
  <c r="M16" i="90"/>
  <c r="M12" i="90"/>
  <c r="M27" i="90"/>
  <c r="M23" i="90"/>
  <c r="M19" i="90"/>
  <c r="M15" i="90"/>
  <c r="M11" i="90"/>
  <c r="M18" i="90"/>
  <c r="M30" i="90"/>
  <c r="M14" i="90"/>
  <c r="M26" i="90"/>
  <c r="M10" i="90"/>
  <c r="M22" i="90"/>
  <c r="M14" i="106"/>
  <c r="M29" i="122"/>
  <c r="M25" i="122"/>
  <c r="M21" i="122"/>
  <c r="M17" i="122"/>
  <c r="M13" i="122"/>
  <c r="M9" i="122"/>
  <c r="M24" i="122"/>
  <c r="M20" i="122"/>
  <c r="M16" i="122"/>
  <c r="M12" i="122"/>
  <c r="M8" i="122"/>
  <c r="M27" i="122"/>
  <c r="M23" i="122"/>
  <c r="M19" i="122"/>
  <c r="M15" i="122"/>
  <c r="M11" i="122"/>
  <c r="M18" i="122"/>
  <c r="M30" i="122"/>
  <c r="M14" i="122"/>
  <c r="M26" i="122"/>
  <c r="M10" i="122"/>
  <c r="M29" i="75"/>
  <c r="M25" i="75"/>
  <c r="M21" i="75"/>
  <c r="M17" i="75"/>
  <c r="M13" i="75"/>
  <c r="M27" i="75"/>
  <c r="M23" i="75"/>
  <c r="M19" i="75"/>
  <c r="M15" i="75"/>
  <c r="M11" i="75"/>
  <c r="M20" i="75"/>
  <c r="M12" i="75"/>
  <c r="M26" i="75"/>
  <c r="M18" i="75"/>
  <c r="M10" i="75"/>
  <c r="M24" i="75"/>
  <c r="M16" i="75"/>
  <c r="M9" i="75"/>
  <c r="M8" i="75"/>
  <c r="M30" i="75"/>
  <c r="M22" i="75"/>
  <c r="M14" i="75"/>
  <c r="M29" i="106"/>
  <c r="M25" i="106"/>
  <c r="M21" i="106"/>
  <c r="M17" i="106"/>
  <c r="M13" i="106"/>
  <c r="M9" i="106"/>
  <c r="M24" i="106"/>
  <c r="M20" i="106"/>
  <c r="M16" i="106"/>
  <c r="M12" i="106"/>
  <c r="M8" i="106"/>
  <c r="M27" i="106"/>
  <c r="M23" i="106"/>
  <c r="M19" i="106"/>
  <c r="M15" i="106"/>
  <c r="M11" i="106"/>
  <c r="M26" i="106"/>
  <c r="M10" i="106"/>
  <c r="M22" i="106"/>
  <c r="M18" i="106"/>
  <c r="M29" i="67"/>
  <c r="M25" i="67"/>
  <c r="M21" i="67"/>
  <c r="M17" i="67"/>
  <c r="M13" i="67"/>
  <c r="M9" i="67"/>
  <c r="M28" i="67"/>
  <c r="M24" i="67"/>
  <c r="M20" i="67"/>
  <c r="M16" i="67"/>
  <c r="M12" i="67"/>
  <c r="M8" i="67"/>
  <c r="M27" i="67"/>
  <c r="M23" i="67"/>
  <c r="M19" i="67"/>
  <c r="M15" i="67"/>
  <c r="M11" i="67"/>
  <c r="M22" i="67"/>
  <c r="M18" i="67"/>
  <c r="M30" i="67"/>
  <c r="M14" i="67"/>
  <c r="M26" i="67"/>
  <c r="M10" i="67"/>
  <c r="M29" i="114"/>
  <c r="M25" i="114"/>
  <c r="M21" i="114"/>
  <c r="M17" i="114"/>
  <c r="M13" i="114"/>
  <c r="M9" i="114"/>
  <c r="M28" i="114"/>
  <c r="M24" i="114"/>
  <c r="M20" i="114"/>
  <c r="M16" i="114"/>
  <c r="M12" i="114"/>
  <c r="M8" i="114"/>
  <c r="M27" i="114"/>
  <c r="M23" i="114"/>
  <c r="M19" i="114"/>
  <c r="M15" i="114"/>
  <c r="M11" i="114"/>
  <c r="M30" i="114"/>
  <c r="M14" i="114"/>
  <c r="M26" i="114"/>
  <c r="M10" i="114"/>
  <c r="M22" i="114"/>
  <c r="M27" i="82"/>
  <c r="M23" i="82"/>
  <c r="M19" i="82"/>
  <c r="M15" i="82"/>
  <c r="M11" i="82"/>
  <c r="M30" i="82"/>
  <c r="M26" i="82"/>
  <c r="M22" i="82"/>
  <c r="M18" i="82"/>
  <c r="M14" i="82"/>
  <c r="M10" i="82"/>
  <c r="M29" i="82"/>
  <c r="M25" i="82"/>
  <c r="M21" i="82"/>
  <c r="M17" i="82"/>
  <c r="M13" i="82"/>
  <c r="M9" i="82"/>
  <c r="M12" i="82"/>
  <c r="M24" i="82"/>
  <c r="M8" i="82"/>
  <c r="M20" i="82"/>
  <c r="M16" i="82"/>
  <c r="M29" i="98"/>
  <c r="M25" i="98"/>
  <c r="M21" i="98"/>
  <c r="M17" i="98"/>
  <c r="M13" i="98"/>
  <c r="M9" i="98"/>
  <c r="M28" i="98"/>
  <c r="M24" i="98"/>
  <c r="M20" i="98"/>
  <c r="M16" i="98"/>
  <c r="M12" i="98"/>
  <c r="M8" i="98"/>
  <c r="M27" i="98"/>
  <c r="M23" i="98"/>
  <c r="M19" i="98"/>
  <c r="M15" i="98"/>
  <c r="M11" i="98"/>
  <c r="M22" i="98"/>
  <c r="M18" i="98"/>
  <c r="M30" i="98"/>
  <c r="M14" i="98"/>
  <c r="M29" i="59"/>
  <c r="M25" i="59"/>
  <c r="M21" i="59"/>
  <c r="M17" i="59"/>
  <c r="M13" i="59"/>
  <c r="M9" i="59"/>
  <c r="M28" i="59"/>
  <c r="M24" i="59"/>
  <c r="M20" i="59"/>
  <c r="M16" i="59"/>
  <c r="M12" i="59"/>
  <c r="M8" i="59"/>
  <c r="M27" i="59"/>
  <c r="M23" i="59"/>
  <c r="M19" i="59"/>
  <c r="M15" i="59"/>
  <c r="M11" i="59"/>
  <c r="M22" i="59"/>
  <c r="M18" i="59"/>
  <c r="M30" i="59"/>
  <c r="M14" i="59"/>
  <c r="M26" i="59"/>
  <c r="M10" i="59"/>
  <c r="M18" i="114"/>
  <c r="M27" i="54"/>
  <c r="M23" i="54"/>
  <c r="M19" i="54"/>
  <c r="M15" i="54"/>
  <c r="M11" i="54"/>
  <c r="M30" i="54"/>
  <c r="M26" i="54"/>
  <c r="M22" i="54"/>
  <c r="M18" i="54"/>
  <c r="M14" i="54"/>
  <c r="M10" i="54"/>
  <c r="M29" i="54"/>
  <c r="M25" i="54"/>
  <c r="M21" i="54"/>
  <c r="M17" i="54"/>
  <c r="M13" i="54"/>
  <c r="M9" i="54"/>
  <c r="M28" i="54"/>
  <c r="M12" i="54"/>
  <c r="M24" i="54"/>
  <c r="M8" i="54"/>
  <c r="M20" i="54"/>
  <c r="M16" i="54"/>
  <c r="M27" i="121"/>
  <c r="M23" i="121"/>
  <c r="M19" i="121"/>
  <c r="M15" i="121"/>
  <c r="M11" i="121"/>
  <c r="M30" i="121"/>
  <c r="M26" i="121"/>
  <c r="M18" i="121"/>
  <c r="M14" i="121"/>
  <c r="M10" i="121"/>
  <c r="M29" i="121"/>
  <c r="M25" i="121"/>
  <c r="M21" i="121"/>
  <c r="M17" i="121"/>
  <c r="M13" i="121"/>
  <c r="M9" i="121"/>
  <c r="M27" i="113"/>
  <c r="M23" i="113"/>
  <c r="M19" i="113"/>
  <c r="M15" i="113"/>
  <c r="M11" i="113"/>
  <c r="M30" i="113"/>
  <c r="M26" i="113"/>
  <c r="M22" i="113"/>
  <c r="M18" i="113"/>
  <c r="M14" i="113"/>
  <c r="M10" i="113"/>
  <c r="M29" i="113"/>
  <c r="M25" i="113"/>
  <c r="M21" i="113"/>
  <c r="M17" i="113"/>
  <c r="M13" i="113"/>
  <c r="M9" i="113"/>
  <c r="M27" i="105"/>
  <c r="M23" i="105"/>
  <c r="M19" i="105"/>
  <c r="M15" i="105"/>
  <c r="M11" i="105"/>
  <c r="M30" i="105"/>
  <c r="M26" i="105"/>
  <c r="M22" i="105"/>
  <c r="M18" i="105"/>
  <c r="M14" i="105"/>
  <c r="M10" i="105"/>
  <c r="M29" i="105"/>
  <c r="M25" i="105"/>
  <c r="M21" i="105"/>
  <c r="M17" i="105"/>
  <c r="M13" i="105"/>
  <c r="M9" i="105"/>
  <c r="M30" i="97"/>
  <c r="M29" i="97"/>
  <c r="M19" i="97"/>
  <c r="M15" i="97"/>
  <c r="M11" i="97"/>
  <c r="M23" i="97"/>
  <c r="M22" i="97"/>
  <c r="M18" i="97"/>
  <c r="M14" i="97"/>
  <c r="M10" i="97"/>
  <c r="M27" i="97"/>
  <c r="M21" i="97"/>
  <c r="M17" i="97"/>
  <c r="M13" i="97"/>
  <c r="M9" i="97"/>
  <c r="M26" i="97"/>
  <c r="M30" i="89"/>
  <c r="M26" i="89"/>
  <c r="M22" i="89"/>
  <c r="M18" i="89"/>
  <c r="M14" i="89"/>
  <c r="M10" i="89"/>
  <c r="M29" i="89"/>
  <c r="M25" i="89"/>
  <c r="M21" i="89"/>
  <c r="M17" i="89"/>
  <c r="M13" i="89"/>
  <c r="M9" i="89"/>
  <c r="M28" i="89"/>
  <c r="M24" i="89"/>
  <c r="M20" i="89"/>
  <c r="M16" i="89"/>
  <c r="M12" i="89"/>
  <c r="M8" i="89"/>
  <c r="M15" i="89"/>
  <c r="M27" i="89"/>
  <c r="M11" i="89"/>
  <c r="M23" i="89"/>
  <c r="M28" i="56"/>
  <c r="M24" i="56"/>
  <c r="M20" i="56"/>
  <c r="M16" i="56"/>
  <c r="M12" i="56"/>
  <c r="M27" i="56"/>
  <c r="M23" i="56"/>
  <c r="M19" i="56"/>
  <c r="M15" i="56"/>
  <c r="M11" i="56"/>
  <c r="M30" i="56"/>
  <c r="M26" i="56"/>
  <c r="M22" i="56"/>
  <c r="M18" i="56"/>
  <c r="M14" i="56"/>
  <c r="M10" i="56"/>
  <c r="M21" i="56"/>
  <c r="M17" i="56"/>
  <c r="M29" i="56"/>
  <c r="M13" i="56"/>
  <c r="M27" i="74"/>
  <c r="M23" i="74"/>
  <c r="M19" i="74"/>
  <c r="M15" i="74"/>
  <c r="M11" i="74"/>
  <c r="M29" i="74"/>
  <c r="M25" i="74"/>
  <c r="M21" i="74"/>
  <c r="M17" i="74"/>
  <c r="M13" i="74"/>
  <c r="M9" i="74"/>
  <c r="M16" i="74"/>
  <c r="M26" i="74"/>
  <c r="M24" i="74"/>
  <c r="M14" i="74"/>
  <c r="M12" i="74"/>
  <c r="M22" i="74"/>
  <c r="M20" i="74"/>
  <c r="M10" i="74"/>
  <c r="M18" i="74"/>
  <c r="M8" i="74"/>
  <c r="M30" i="74"/>
  <c r="M27" i="66"/>
  <c r="M23" i="66"/>
  <c r="M19" i="66"/>
  <c r="M15" i="66"/>
  <c r="M11" i="66"/>
  <c r="M30" i="66"/>
  <c r="M26" i="66"/>
  <c r="M22" i="66"/>
  <c r="M18" i="66"/>
  <c r="M14" i="66"/>
  <c r="M10" i="66"/>
  <c r="M29" i="66"/>
  <c r="M25" i="66"/>
  <c r="M21" i="66"/>
  <c r="M17" i="66"/>
  <c r="M13" i="66"/>
  <c r="M9" i="66"/>
  <c r="M16" i="66"/>
  <c r="M12" i="66"/>
  <c r="M24" i="66"/>
  <c r="M8" i="66"/>
  <c r="M20" i="66"/>
  <c r="M10" i="129"/>
  <c r="M14" i="129"/>
  <c r="M18" i="129"/>
  <c r="M22" i="129"/>
  <c r="M26" i="129"/>
  <c r="M30" i="129"/>
  <c r="M9" i="127"/>
  <c r="M13" i="127"/>
  <c r="M17" i="127"/>
  <c r="M21" i="127"/>
  <c r="M25" i="127"/>
  <c r="M29" i="127"/>
  <c r="M8" i="125"/>
  <c r="M12" i="125"/>
  <c r="M16" i="125"/>
  <c r="M20" i="125"/>
  <c r="M24" i="125"/>
  <c r="M13" i="123"/>
  <c r="M29" i="123"/>
  <c r="M16" i="121"/>
  <c r="M9" i="115"/>
  <c r="M25" i="115"/>
  <c r="M12" i="113"/>
  <c r="M18" i="109"/>
  <c r="M21" i="107"/>
  <c r="M8" i="105"/>
  <c r="M24" i="105"/>
  <c r="M11" i="103"/>
  <c r="M14" i="101"/>
  <c r="M30" i="101"/>
  <c r="M17" i="99"/>
  <c r="M20" i="97"/>
  <c r="M19" i="89"/>
  <c r="M24" i="120"/>
  <c r="M20" i="120"/>
  <c r="M16" i="120"/>
  <c r="M12" i="120"/>
  <c r="M8" i="120"/>
  <c r="M27" i="120"/>
  <c r="M23" i="120"/>
  <c r="M19" i="120"/>
  <c r="M15" i="120"/>
  <c r="M11" i="120"/>
  <c r="M30" i="120"/>
  <c r="M26" i="120"/>
  <c r="M22" i="120"/>
  <c r="M18" i="120"/>
  <c r="M14" i="120"/>
  <c r="M10" i="120"/>
  <c r="M24" i="112"/>
  <c r="M20" i="112"/>
  <c r="M16" i="112"/>
  <c r="M12" i="112"/>
  <c r="M8" i="112"/>
  <c r="M27" i="112"/>
  <c r="M23" i="112"/>
  <c r="M19" i="112"/>
  <c r="M15" i="112"/>
  <c r="M11" i="112"/>
  <c r="M30" i="112"/>
  <c r="M26" i="112"/>
  <c r="M22" i="112"/>
  <c r="M18" i="112"/>
  <c r="M14" i="112"/>
  <c r="M10" i="112"/>
  <c r="M24" i="104"/>
  <c r="M20" i="104"/>
  <c r="M16" i="104"/>
  <c r="M12" i="104"/>
  <c r="M27" i="104"/>
  <c r="M23" i="104"/>
  <c r="M19" i="104"/>
  <c r="M15" i="104"/>
  <c r="M11" i="104"/>
  <c r="M30" i="104"/>
  <c r="M26" i="104"/>
  <c r="M22" i="104"/>
  <c r="M18" i="104"/>
  <c r="M14" i="104"/>
  <c r="M10" i="104"/>
  <c r="M28" i="96"/>
  <c r="M24" i="96"/>
  <c r="M20" i="96"/>
  <c r="M16" i="96"/>
  <c r="M12" i="96"/>
  <c r="M8" i="96"/>
  <c r="M27" i="96"/>
  <c r="M23" i="96"/>
  <c r="M19" i="96"/>
  <c r="M15" i="96"/>
  <c r="M11" i="96"/>
  <c r="M30" i="96"/>
  <c r="M26" i="96"/>
  <c r="M22" i="96"/>
  <c r="M18" i="96"/>
  <c r="M14" i="96"/>
  <c r="M10" i="96"/>
  <c r="M25" i="96"/>
  <c r="M9" i="96"/>
  <c r="M21" i="96"/>
  <c r="M17" i="96"/>
  <c r="M24" i="88"/>
  <c r="M20" i="88"/>
  <c r="M16" i="88"/>
  <c r="M12" i="88"/>
  <c r="M8" i="88"/>
  <c r="M27" i="88"/>
  <c r="M19" i="88"/>
  <c r="M15" i="88"/>
  <c r="M11" i="88"/>
  <c r="M30" i="88"/>
  <c r="M26" i="88"/>
  <c r="M18" i="88"/>
  <c r="M14" i="88"/>
  <c r="M10" i="88"/>
  <c r="M21" i="88"/>
  <c r="M17" i="88"/>
  <c r="M29" i="88"/>
  <c r="M13" i="88"/>
  <c r="M30" i="81"/>
  <c r="M26" i="81"/>
  <c r="M22" i="81"/>
  <c r="M18" i="81"/>
  <c r="M14" i="81"/>
  <c r="M10" i="81"/>
  <c r="M29" i="81"/>
  <c r="M25" i="81"/>
  <c r="M21" i="81"/>
  <c r="M17" i="81"/>
  <c r="M13" i="81"/>
  <c r="M9" i="81"/>
  <c r="M28" i="81"/>
  <c r="M24" i="81"/>
  <c r="M20" i="81"/>
  <c r="M16" i="81"/>
  <c r="M12" i="81"/>
  <c r="M8" i="81"/>
  <c r="M15" i="81"/>
  <c r="M27" i="81"/>
  <c r="M11" i="81"/>
  <c r="M23" i="81"/>
  <c r="M19" i="81"/>
  <c r="M28" i="73"/>
  <c r="M24" i="73"/>
  <c r="M20" i="73"/>
  <c r="M16" i="73"/>
  <c r="M12" i="73"/>
  <c r="M8" i="73"/>
  <c r="M27" i="73"/>
  <c r="M23" i="73"/>
  <c r="M19" i="73"/>
  <c r="M15" i="73"/>
  <c r="M11" i="73"/>
  <c r="M30" i="73"/>
  <c r="M26" i="73"/>
  <c r="M22" i="73"/>
  <c r="M18" i="73"/>
  <c r="M14" i="73"/>
  <c r="M10" i="73"/>
  <c r="M25" i="73"/>
  <c r="M13" i="73"/>
  <c r="M21" i="73"/>
  <c r="M9" i="73"/>
  <c r="M29" i="73"/>
  <c r="M17" i="73"/>
  <c r="M30" i="65"/>
  <c r="M24" i="65"/>
  <c r="M20" i="65"/>
  <c r="M16" i="65"/>
  <c r="M12" i="65"/>
  <c r="M8" i="65"/>
  <c r="M27" i="65"/>
  <c r="M23" i="65"/>
  <c r="M19" i="65"/>
  <c r="M15" i="65"/>
  <c r="M11" i="65"/>
  <c r="M26" i="65"/>
  <c r="M18" i="65"/>
  <c r="M14" i="65"/>
  <c r="M10" i="65"/>
  <c r="M25" i="65"/>
  <c r="M9" i="65"/>
  <c r="M21" i="65"/>
  <c r="M17" i="65"/>
  <c r="M29" i="65"/>
  <c r="M13" i="65"/>
  <c r="M9" i="48"/>
  <c r="M13" i="48"/>
  <c r="M17" i="48"/>
  <c r="M21" i="48"/>
  <c r="M25" i="48"/>
  <c r="M29" i="48"/>
  <c r="M8" i="128"/>
  <c r="M12" i="128"/>
  <c r="M16" i="128"/>
  <c r="M20" i="128"/>
  <c r="M24" i="128"/>
  <c r="M11" i="126"/>
  <c r="M15" i="126"/>
  <c r="M19" i="126"/>
  <c r="M23" i="126"/>
  <c r="M27" i="126"/>
  <c r="M10" i="124"/>
  <c r="M14" i="124"/>
  <c r="M18" i="124"/>
  <c r="M22" i="124"/>
  <c r="M26" i="124"/>
  <c r="M13" i="120"/>
  <c r="M29" i="120"/>
  <c r="M9" i="112"/>
  <c r="M25" i="112"/>
  <c r="M12" i="110"/>
  <c r="M28" i="110"/>
  <c r="M21" i="104"/>
  <c r="M8" i="102"/>
  <c r="M24" i="102"/>
  <c r="M11" i="100"/>
  <c r="M24" i="97"/>
  <c r="M9" i="88"/>
  <c r="M30" i="119"/>
  <c r="M26" i="119"/>
  <c r="M22" i="119"/>
  <c r="M18" i="119"/>
  <c r="M14" i="119"/>
  <c r="M10" i="119"/>
  <c r="M29" i="119"/>
  <c r="M25" i="119"/>
  <c r="M21" i="119"/>
  <c r="M17" i="119"/>
  <c r="M13" i="119"/>
  <c r="M9" i="119"/>
  <c r="M24" i="119"/>
  <c r="M20" i="119"/>
  <c r="M16" i="119"/>
  <c r="M12" i="119"/>
  <c r="M8" i="119"/>
  <c r="M30" i="111"/>
  <c r="M26" i="111"/>
  <c r="M22" i="111"/>
  <c r="M18" i="111"/>
  <c r="M14" i="111"/>
  <c r="M10" i="111"/>
  <c r="M29" i="111"/>
  <c r="M25" i="111"/>
  <c r="M21" i="111"/>
  <c r="M17" i="111"/>
  <c r="M13" i="111"/>
  <c r="M9" i="111"/>
  <c r="M24" i="111"/>
  <c r="M20" i="111"/>
  <c r="M16" i="111"/>
  <c r="M12" i="111"/>
  <c r="M8" i="111"/>
  <c r="M30" i="103"/>
  <c r="M26" i="103"/>
  <c r="M22" i="103"/>
  <c r="M18" i="103"/>
  <c r="M14" i="103"/>
  <c r="M10" i="103"/>
  <c r="M29" i="103"/>
  <c r="M25" i="103"/>
  <c r="M21" i="103"/>
  <c r="M17" i="103"/>
  <c r="M13" i="103"/>
  <c r="M9" i="103"/>
  <c r="M28" i="103"/>
  <c r="M24" i="103"/>
  <c r="M20" i="103"/>
  <c r="M16" i="103"/>
  <c r="M12" i="103"/>
  <c r="M8" i="103"/>
  <c r="M29" i="95"/>
  <c r="M25" i="95"/>
  <c r="M21" i="95"/>
  <c r="M17" i="95"/>
  <c r="M13" i="95"/>
  <c r="M9" i="95"/>
  <c r="M24" i="95"/>
  <c r="M20" i="95"/>
  <c r="M16" i="95"/>
  <c r="M12" i="95"/>
  <c r="M8" i="95"/>
  <c r="M27" i="95"/>
  <c r="M19" i="95"/>
  <c r="M15" i="95"/>
  <c r="M11" i="95"/>
  <c r="M22" i="95"/>
  <c r="M18" i="95"/>
  <c r="M30" i="95"/>
  <c r="M14" i="95"/>
  <c r="M29" i="87"/>
  <c r="M25" i="87"/>
  <c r="M21" i="87"/>
  <c r="M17" i="87"/>
  <c r="M13" i="87"/>
  <c r="M9" i="87"/>
  <c r="M28" i="87"/>
  <c r="M24" i="87"/>
  <c r="M20" i="87"/>
  <c r="M16" i="87"/>
  <c r="M12" i="87"/>
  <c r="M8" i="87"/>
  <c r="M27" i="87"/>
  <c r="M23" i="87"/>
  <c r="M19" i="87"/>
  <c r="M15" i="87"/>
  <c r="M11" i="87"/>
  <c r="M18" i="87"/>
  <c r="M30" i="87"/>
  <c r="M14" i="87"/>
  <c r="M26" i="87"/>
  <c r="M10" i="87"/>
  <c r="M27" i="80"/>
  <c r="M23" i="80"/>
  <c r="M19" i="80"/>
  <c r="M15" i="80"/>
  <c r="M11" i="80"/>
  <c r="M30" i="80"/>
  <c r="M26" i="80"/>
  <c r="M22" i="80"/>
  <c r="M18" i="80"/>
  <c r="M14" i="80"/>
  <c r="M10" i="80"/>
  <c r="M29" i="80"/>
  <c r="M25" i="80"/>
  <c r="M21" i="80"/>
  <c r="M17" i="80"/>
  <c r="M13" i="80"/>
  <c r="M9" i="80"/>
  <c r="M24" i="80"/>
  <c r="M8" i="80"/>
  <c r="M20" i="80"/>
  <c r="M16" i="80"/>
  <c r="M28" i="80"/>
  <c r="M12" i="80"/>
  <c r="M30" i="72"/>
  <c r="M26" i="72"/>
  <c r="M22" i="72"/>
  <c r="M18" i="72"/>
  <c r="M14" i="72"/>
  <c r="M10" i="72"/>
  <c r="M29" i="72"/>
  <c r="M24" i="72"/>
  <c r="M20" i="72"/>
  <c r="M16" i="72"/>
  <c r="M12" i="72"/>
  <c r="M8" i="72"/>
  <c r="M25" i="72"/>
  <c r="M23" i="72"/>
  <c r="M13" i="72"/>
  <c r="M11" i="72"/>
  <c r="M21" i="72"/>
  <c r="M19" i="72"/>
  <c r="M9" i="72"/>
  <c r="M17" i="72"/>
  <c r="M15" i="72"/>
  <c r="M27" i="72"/>
  <c r="M29" i="64"/>
  <c r="M25" i="64"/>
  <c r="M21" i="64"/>
  <c r="M17" i="64"/>
  <c r="M13" i="64"/>
  <c r="M9" i="64"/>
  <c r="M24" i="64"/>
  <c r="M20" i="64"/>
  <c r="M16" i="64"/>
  <c r="M12" i="64"/>
  <c r="M27" i="64"/>
  <c r="M19" i="64"/>
  <c r="M15" i="64"/>
  <c r="M11" i="64"/>
  <c r="M26" i="64"/>
  <c r="M14" i="64"/>
  <c r="M22" i="64"/>
  <c r="M10" i="64"/>
  <c r="M30" i="64"/>
  <c r="M18" i="64"/>
  <c r="M8" i="64"/>
  <c r="M11" i="129"/>
  <c r="M15" i="129"/>
  <c r="M19" i="129"/>
  <c r="M27" i="129"/>
  <c r="M10" i="127"/>
  <c r="M14" i="127"/>
  <c r="M18" i="127"/>
  <c r="M26" i="127"/>
  <c r="M30" i="127"/>
  <c r="M9" i="125"/>
  <c r="M13" i="125"/>
  <c r="M17" i="125"/>
  <c r="M21" i="125"/>
  <c r="M25" i="125"/>
  <c r="M29" i="125"/>
  <c r="M17" i="123"/>
  <c r="M20" i="121"/>
  <c r="M23" i="119"/>
  <c r="M10" i="117"/>
  <c r="M13" i="115"/>
  <c r="M29" i="115"/>
  <c r="M16" i="113"/>
  <c r="M19" i="111"/>
  <c r="M9" i="107"/>
  <c r="M25" i="107"/>
  <c r="M12" i="105"/>
  <c r="M15" i="103"/>
  <c r="M21" i="99"/>
  <c r="M8" i="97"/>
  <c r="M25" i="97"/>
  <c r="M27" i="118"/>
  <c r="M23" i="118"/>
  <c r="M19" i="118"/>
  <c r="M15" i="118"/>
  <c r="M11" i="118"/>
  <c r="M30" i="118"/>
  <c r="M26" i="118"/>
  <c r="M22" i="118"/>
  <c r="M18" i="118"/>
  <c r="M14" i="118"/>
  <c r="M10" i="118"/>
  <c r="M29" i="118"/>
  <c r="M25" i="118"/>
  <c r="M21" i="118"/>
  <c r="M17" i="118"/>
  <c r="M13" i="118"/>
  <c r="M9" i="118"/>
  <c r="M29" i="79"/>
  <c r="M25" i="79"/>
  <c r="M21" i="79"/>
  <c r="M17" i="79"/>
  <c r="M13" i="79"/>
  <c r="M9" i="79"/>
  <c r="M28" i="79"/>
  <c r="M24" i="79"/>
  <c r="M20" i="79"/>
  <c r="M16" i="79"/>
  <c r="M12" i="79"/>
  <c r="M8" i="79"/>
  <c r="M27" i="79"/>
  <c r="M23" i="79"/>
  <c r="M19" i="79"/>
  <c r="M15" i="79"/>
  <c r="M11" i="79"/>
  <c r="M18" i="79"/>
  <c r="M30" i="79"/>
  <c r="M14" i="79"/>
  <c r="M26" i="79"/>
  <c r="M10" i="79"/>
  <c r="M22" i="79"/>
  <c r="M27" i="63"/>
  <c r="M19" i="63"/>
  <c r="M15" i="63"/>
  <c r="M11" i="63"/>
  <c r="M29" i="63"/>
  <c r="M25" i="63"/>
  <c r="M21" i="63"/>
  <c r="M17" i="63"/>
  <c r="M13" i="63"/>
  <c r="M9" i="63"/>
  <c r="M24" i="63"/>
  <c r="M14" i="63"/>
  <c r="M12" i="63"/>
  <c r="M22" i="63"/>
  <c r="M20" i="63"/>
  <c r="M10" i="63"/>
  <c r="M30" i="63"/>
  <c r="M8" i="63"/>
  <c r="M28" i="63"/>
  <c r="M18" i="63"/>
  <c r="M16" i="63"/>
  <c r="M26" i="63"/>
  <c r="M10" i="48"/>
  <c r="M14" i="48"/>
  <c r="M18" i="48"/>
  <c r="M22" i="48"/>
  <c r="M26" i="48"/>
  <c r="M30" i="48"/>
  <c r="M9" i="128"/>
  <c r="M13" i="128"/>
  <c r="M17" i="128"/>
  <c r="M21" i="128"/>
  <c r="M25" i="128"/>
  <c r="M29" i="128"/>
  <c r="M8" i="126"/>
  <c r="M12" i="126"/>
  <c r="M16" i="126"/>
  <c r="M20" i="126"/>
  <c r="M24" i="126"/>
  <c r="M11" i="124"/>
  <c r="M15" i="124"/>
  <c r="M19" i="124"/>
  <c r="M23" i="124"/>
  <c r="M17" i="120"/>
  <c r="M20" i="118"/>
  <c r="M13" i="112"/>
  <c r="M29" i="112"/>
  <c r="M12" i="102"/>
  <c r="M28" i="102"/>
  <c r="M13" i="96"/>
  <c r="M25" i="88"/>
  <c r="M9" i="56"/>
  <c r="M28" i="53"/>
  <c r="M24" i="53"/>
  <c r="M20" i="53"/>
  <c r="M16" i="53"/>
  <c r="M12" i="53"/>
  <c r="M8" i="53"/>
  <c r="M27" i="53"/>
  <c r="M23" i="53"/>
  <c r="M19" i="53"/>
  <c r="M15" i="53"/>
  <c r="M11" i="53"/>
  <c r="M30" i="53"/>
  <c r="M26" i="53"/>
  <c r="M22" i="53"/>
  <c r="M18" i="53"/>
  <c r="M14" i="53"/>
  <c r="M10" i="53"/>
  <c r="M21" i="53"/>
  <c r="M17" i="53"/>
  <c r="M29" i="53"/>
  <c r="M13" i="53"/>
  <c r="M25" i="53"/>
  <c r="M9" i="53"/>
  <c r="M27" i="94"/>
  <c r="M23" i="94"/>
  <c r="M19" i="94"/>
  <c r="M15" i="94"/>
  <c r="M11" i="94"/>
  <c r="M30" i="94"/>
  <c r="M26" i="94"/>
  <c r="M22" i="94"/>
  <c r="M18" i="94"/>
  <c r="M14" i="94"/>
  <c r="M10" i="94"/>
  <c r="M29" i="94"/>
  <c r="M25" i="94"/>
  <c r="M21" i="94"/>
  <c r="M17" i="94"/>
  <c r="M13" i="94"/>
  <c r="M9" i="94"/>
  <c r="M12" i="94"/>
  <c r="M24" i="94"/>
  <c r="M8" i="94"/>
  <c r="M20" i="94"/>
  <c r="M27" i="71"/>
  <c r="M23" i="71"/>
  <c r="M19" i="71"/>
  <c r="M15" i="71"/>
  <c r="M11" i="71"/>
  <c r="M30" i="71"/>
  <c r="M26" i="71"/>
  <c r="M22" i="71"/>
  <c r="M18" i="71"/>
  <c r="M14" i="71"/>
  <c r="M10" i="71"/>
  <c r="M29" i="71"/>
  <c r="M25" i="71"/>
  <c r="M21" i="71"/>
  <c r="M17" i="71"/>
  <c r="M13" i="71"/>
  <c r="M9" i="71"/>
  <c r="M16" i="71"/>
  <c r="M12" i="71"/>
  <c r="M24" i="71"/>
  <c r="M8" i="71"/>
  <c r="M20" i="71"/>
  <c r="M30" i="49"/>
  <c r="M26" i="49"/>
  <c r="M22" i="49"/>
  <c r="M18" i="49"/>
  <c r="M14" i="49"/>
  <c r="M10" i="49"/>
  <c r="M29" i="49"/>
  <c r="M25" i="49"/>
  <c r="M21" i="49"/>
  <c r="M17" i="49"/>
  <c r="M13" i="49"/>
  <c r="M9" i="49"/>
  <c r="M28" i="49"/>
  <c r="M24" i="49"/>
  <c r="M20" i="49"/>
  <c r="M16" i="49"/>
  <c r="M12" i="49"/>
  <c r="M8" i="49"/>
  <c r="M27" i="49"/>
  <c r="M11" i="49"/>
  <c r="M23" i="49"/>
  <c r="M19" i="49"/>
  <c r="M15" i="49"/>
  <c r="M29" i="117"/>
  <c r="M25" i="117"/>
  <c r="M21" i="117"/>
  <c r="M17" i="117"/>
  <c r="M13" i="117"/>
  <c r="M9" i="117"/>
  <c r="M28" i="117"/>
  <c r="M24" i="117"/>
  <c r="M20" i="117"/>
  <c r="M16" i="117"/>
  <c r="M12" i="117"/>
  <c r="M8" i="117"/>
  <c r="M27" i="117"/>
  <c r="M19" i="117"/>
  <c r="M15" i="117"/>
  <c r="M11" i="117"/>
  <c r="M29" i="109"/>
  <c r="M25" i="109"/>
  <c r="M21" i="109"/>
  <c r="M17" i="109"/>
  <c r="M13" i="109"/>
  <c r="M9" i="109"/>
  <c r="M28" i="109"/>
  <c r="M24" i="109"/>
  <c r="M20" i="109"/>
  <c r="M16" i="109"/>
  <c r="M12" i="109"/>
  <c r="M8" i="109"/>
  <c r="M27" i="109"/>
  <c r="M23" i="109"/>
  <c r="M19" i="109"/>
  <c r="M15" i="109"/>
  <c r="M11" i="109"/>
  <c r="M29" i="101"/>
  <c r="M25" i="101"/>
  <c r="M21" i="101"/>
  <c r="M17" i="101"/>
  <c r="M13" i="101"/>
  <c r="M9" i="101"/>
  <c r="M24" i="101"/>
  <c r="M20" i="101"/>
  <c r="M16" i="101"/>
  <c r="M12" i="101"/>
  <c r="M8" i="101"/>
  <c r="M27" i="101"/>
  <c r="M19" i="101"/>
  <c r="M15" i="101"/>
  <c r="M11" i="101"/>
  <c r="M28" i="93"/>
  <c r="M24" i="93"/>
  <c r="M20" i="93"/>
  <c r="M16" i="93"/>
  <c r="M12" i="93"/>
  <c r="M8" i="93"/>
  <c r="M27" i="93"/>
  <c r="M23" i="93"/>
  <c r="M19" i="93"/>
  <c r="M15" i="93"/>
  <c r="M11" i="93"/>
  <c r="M30" i="93"/>
  <c r="M26" i="93"/>
  <c r="M22" i="93"/>
  <c r="M18" i="93"/>
  <c r="M14" i="93"/>
  <c r="M10" i="93"/>
  <c r="M25" i="93"/>
  <c r="M9" i="93"/>
  <c r="M21" i="93"/>
  <c r="M17" i="93"/>
  <c r="M30" i="85"/>
  <c r="M26" i="85"/>
  <c r="M22" i="85"/>
  <c r="M18" i="85"/>
  <c r="M14" i="85"/>
  <c r="M29" i="85"/>
  <c r="M25" i="85"/>
  <c r="M21" i="85"/>
  <c r="M17" i="85"/>
  <c r="M28" i="85"/>
  <c r="M24" i="85"/>
  <c r="M20" i="85"/>
  <c r="M16" i="85"/>
  <c r="M15" i="85"/>
  <c r="M9" i="85"/>
  <c r="M8" i="85"/>
  <c r="M27" i="85"/>
  <c r="M13" i="85"/>
  <c r="M12" i="85"/>
  <c r="M23" i="85"/>
  <c r="M19" i="85"/>
  <c r="M11" i="85"/>
  <c r="M30" i="78"/>
  <c r="M26" i="78"/>
  <c r="M22" i="78"/>
  <c r="M18" i="78"/>
  <c r="M14" i="78"/>
  <c r="M10" i="78"/>
  <c r="M29" i="78"/>
  <c r="M25" i="78"/>
  <c r="M21" i="78"/>
  <c r="M17" i="78"/>
  <c r="M13" i="78"/>
  <c r="M9" i="78"/>
  <c r="M28" i="78"/>
  <c r="M24" i="78"/>
  <c r="M20" i="78"/>
  <c r="M16" i="78"/>
  <c r="M12" i="78"/>
  <c r="M8" i="78"/>
  <c r="M27" i="78"/>
  <c r="M11" i="78"/>
  <c r="M19" i="78"/>
  <c r="M15" i="78"/>
  <c r="M29" i="70"/>
  <c r="M25" i="70"/>
  <c r="M21" i="70"/>
  <c r="M17" i="70"/>
  <c r="M13" i="70"/>
  <c r="M9" i="70"/>
  <c r="M28" i="70"/>
  <c r="M24" i="70"/>
  <c r="M20" i="70"/>
  <c r="M16" i="70"/>
  <c r="M12" i="70"/>
  <c r="M8" i="70"/>
  <c r="M27" i="70"/>
  <c r="M19" i="70"/>
  <c r="M15" i="70"/>
  <c r="M11" i="70"/>
  <c r="M26" i="70"/>
  <c r="M10" i="70"/>
  <c r="M22" i="70"/>
  <c r="M18" i="70"/>
  <c r="M30" i="70"/>
  <c r="M14" i="70"/>
  <c r="M28" i="62"/>
  <c r="M24" i="62"/>
  <c r="M20" i="62"/>
  <c r="M16" i="62"/>
  <c r="M12" i="62"/>
  <c r="M8" i="62"/>
  <c r="M27" i="62"/>
  <c r="M23" i="62"/>
  <c r="M19" i="62"/>
  <c r="M15" i="62"/>
  <c r="M11" i="62"/>
  <c r="M30" i="62"/>
  <c r="M26" i="62"/>
  <c r="M22" i="62"/>
  <c r="M18" i="62"/>
  <c r="M14" i="62"/>
  <c r="M10" i="62"/>
  <c r="M13" i="62"/>
  <c r="M21" i="62"/>
  <c r="M9" i="62"/>
  <c r="M29" i="62"/>
  <c r="M17" i="62"/>
  <c r="M25" i="62"/>
  <c r="M8" i="129"/>
  <c r="M12" i="129"/>
  <c r="M16" i="129"/>
  <c r="M20" i="129"/>
  <c r="M24" i="129"/>
  <c r="M11" i="127"/>
  <c r="M15" i="127"/>
  <c r="M19" i="127"/>
  <c r="M27" i="127"/>
  <c r="M10" i="125"/>
  <c r="M14" i="125"/>
  <c r="M18" i="125"/>
  <c r="M26" i="125"/>
  <c r="M30" i="125"/>
  <c r="M8" i="121"/>
  <c r="M24" i="121"/>
  <c r="M11" i="119"/>
  <c r="M27" i="119"/>
  <c r="M14" i="117"/>
  <c r="M30" i="117"/>
  <c r="M20" i="113"/>
  <c r="M23" i="111"/>
  <c r="M10" i="109"/>
  <c r="M26" i="109"/>
  <c r="M13" i="107"/>
  <c r="M16" i="105"/>
  <c r="M19" i="103"/>
  <c r="M22" i="101"/>
  <c r="M9" i="99"/>
  <c r="M12" i="97"/>
  <c r="M13" i="93"/>
  <c r="M25" i="56"/>
  <c r="M27" i="110"/>
  <c r="M23" i="110"/>
  <c r="M19" i="110"/>
  <c r="M15" i="110"/>
  <c r="M11" i="110"/>
  <c r="M30" i="110"/>
  <c r="M26" i="110"/>
  <c r="M22" i="110"/>
  <c r="M18" i="110"/>
  <c r="M14" i="110"/>
  <c r="M10" i="110"/>
  <c r="M29" i="110"/>
  <c r="M25" i="110"/>
  <c r="M21" i="110"/>
  <c r="M17" i="110"/>
  <c r="M13" i="110"/>
  <c r="M9" i="110"/>
  <c r="M29" i="86"/>
  <c r="M27" i="86"/>
  <c r="M23" i="86"/>
  <c r="M19" i="86"/>
  <c r="M15" i="86"/>
  <c r="M11" i="86"/>
  <c r="M26" i="86"/>
  <c r="M22" i="86"/>
  <c r="M18" i="86"/>
  <c r="M14" i="86"/>
  <c r="M10" i="86"/>
  <c r="M30" i="86"/>
  <c r="M25" i="86"/>
  <c r="M21" i="86"/>
  <c r="M17" i="86"/>
  <c r="M13" i="86"/>
  <c r="M9" i="86"/>
  <c r="N9" i="86" s="1"/>
  <c r="M24" i="86"/>
  <c r="M8" i="86"/>
  <c r="M20" i="86"/>
  <c r="M16" i="86"/>
  <c r="M29" i="50"/>
  <c r="M25" i="50"/>
  <c r="M21" i="50"/>
  <c r="M17" i="50"/>
  <c r="M13" i="50"/>
  <c r="M9" i="50"/>
  <c r="M28" i="50"/>
  <c r="M24" i="50"/>
  <c r="M20" i="50"/>
  <c r="M16" i="50"/>
  <c r="M12" i="50"/>
  <c r="M8" i="50"/>
  <c r="M27" i="50"/>
  <c r="M23" i="50"/>
  <c r="M19" i="50"/>
  <c r="M15" i="50"/>
  <c r="M11" i="50"/>
  <c r="M18" i="50"/>
  <c r="M30" i="50"/>
  <c r="M14" i="50"/>
  <c r="M26" i="50"/>
  <c r="M10" i="50"/>
  <c r="M22" i="50"/>
  <c r="M30" i="124"/>
  <c r="M29" i="124"/>
  <c r="M30" i="116"/>
  <c r="M26" i="116"/>
  <c r="M22" i="116"/>
  <c r="M18" i="116"/>
  <c r="M14" i="116"/>
  <c r="M10" i="116"/>
  <c r="M29" i="116"/>
  <c r="M25" i="116"/>
  <c r="M21" i="116"/>
  <c r="M17" i="116"/>
  <c r="M13" i="116"/>
  <c r="M9" i="116"/>
  <c r="M24" i="116"/>
  <c r="M20" i="116"/>
  <c r="M16" i="116"/>
  <c r="M12" i="116"/>
  <c r="M8" i="116"/>
  <c r="M30" i="108"/>
  <c r="M26" i="108"/>
  <c r="M22" i="108"/>
  <c r="M18" i="108"/>
  <c r="M14" i="108"/>
  <c r="M10" i="108"/>
  <c r="M29" i="108"/>
  <c r="M25" i="108"/>
  <c r="M21" i="108"/>
  <c r="M17" i="108"/>
  <c r="M13" i="108"/>
  <c r="M9" i="108"/>
  <c r="M24" i="108"/>
  <c r="M20" i="108"/>
  <c r="M16" i="108"/>
  <c r="M12" i="108"/>
  <c r="M8" i="108"/>
  <c r="M30" i="100"/>
  <c r="M26" i="100"/>
  <c r="M22" i="100"/>
  <c r="M18" i="100"/>
  <c r="M14" i="100"/>
  <c r="M10" i="100"/>
  <c r="M29" i="100"/>
  <c r="M25" i="100"/>
  <c r="M21" i="100"/>
  <c r="M17" i="100"/>
  <c r="M13" i="100"/>
  <c r="M9" i="100"/>
  <c r="M28" i="100"/>
  <c r="M24" i="100"/>
  <c r="M20" i="100"/>
  <c r="M16" i="100"/>
  <c r="M12" i="100"/>
  <c r="M8" i="100"/>
  <c r="M30" i="92"/>
  <c r="M26" i="92"/>
  <c r="M22" i="92"/>
  <c r="M18" i="92"/>
  <c r="M14" i="92"/>
  <c r="M10" i="92"/>
  <c r="M29" i="92"/>
  <c r="M25" i="92"/>
  <c r="M21" i="92"/>
  <c r="M17" i="92"/>
  <c r="M13" i="92"/>
  <c r="M9" i="92"/>
  <c r="M28" i="92"/>
  <c r="M24" i="92"/>
  <c r="M20" i="92"/>
  <c r="M16" i="92"/>
  <c r="M12" i="92"/>
  <c r="M8" i="92"/>
  <c r="M15" i="92"/>
  <c r="M27" i="92"/>
  <c r="M11" i="92"/>
  <c r="M23" i="92"/>
  <c r="M24" i="84"/>
  <c r="M20" i="84"/>
  <c r="M16" i="84"/>
  <c r="M12" i="84"/>
  <c r="M8" i="84"/>
  <c r="M27" i="84"/>
  <c r="M19" i="84"/>
  <c r="M15" i="84"/>
  <c r="M11" i="84"/>
  <c r="M30" i="84"/>
  <c r="M26" i="84"/>
  <c r="M18" i="84"/>
  <c r="M14" i="84"/>
  <c r="M10" i="84"/>
  <c r="M25" i="84"/>
  <c r="M9" i="84"/>
  <c r="M21" i="84"/>
  <c r="N21" i="84" s="1"/>
  <c r="M17" i="84"/>
  <c r="M29" i="84"/>
  <c r="M13" i="84"/>
  <c r="M24" i="77"/>
  <c r="M20" i="77"/>
  <c r="M16" i="77"/>
  <c r="M12" i="77"/>
  <c r="M8" i="77"/>
  <c r="M27" i="77"/>
  <c r="M23" i="77"/>
  <c r="M19" i="77"/>
  <c r="M15" i="77"/>
  <c r="M11" i="77"/>
  <c r="M30" i="77"/>
  <c r="M26" i="77"/>
  <c r="M22" i="77"/>
  <c r="M18" i="77"/>
  <c r="M14" i="77"/>
  <c r="M10" i="77"/>
  <c r="M21" i="77"/>
  <c r="M17" i="77"/>
  <c r="M29" i="77"/>
  <c r="M13" i="77"/>
  <c r="M25" i="77"/>
  <c r="N25" i="77" s="1"/>
  <c r="M9" i="77"/>
  <c r="M30" i="69"/>
  <c r="M26" i="69"/>
  <c r="M22" i="69"/>
  <c r="M18" i="69"/>
  <c r="M14" i="69"/>
  <c r="M10" i="69"/>
  <c r="M29" i="69"/>
  <c r="M25" i="69"/>
  <c r="M21" i="69"/>
  <c r="M17" i="69"/>
  <c r="M13" i="69"/>
  <c r="M9" i="69"/>
  <c r="M24" i="69"/>
  <c r="M20" i="69"/>
  <c r="M16" i="69"/>
  <c r="M12" i="69"/>
  <c r="M8" i="69"/>
  <c r="M19" i="69"/>
  <c r="M15" i="69"/>
  <c r="M27" i="69"/>
  <c r="M11" i="69"/>
  <c r="M23" i="69"/>
  <c r="M30" i="61"/>
  <c r="M26" i="61"/>
  <c r="M22" i="61"/>
  <c r="M18" i="61"/>
  <c r="M14" i="61"/>
  <c r="M10" i="61"/>
  <c r="M29" i="61"/>
  <c r="M24" i="61"/>
  <c r="M20" i="61"/>
  <c r="N20" i="61" s="1"/>
  <c r="M16" i="61"/>
  <c r="M12" i="61"/>
  <c r="M8" i="61"/>
  <c r="M11" i="61"/>
  <c r="M21" i="61"/>
  <c r="M19" i="61"/>
  <c r="M9" i="61"/>
  <c r="M27" i="61"/>
  <c r="N27" i="61" s="1"/>
  <c r="M17" i="61"/>
  <c r="M15" i="61"/>
  <c r="M13" i="61"/>
  <c r="M25" i="61"/>
  <c r="M23" i="61"/>
  <c r="M11" i="48"/>
  <c r="M15" i="48"/>
  <c r="M19" i="48"/>
  <c r="M23" i="48"/>
  <c r="M27" i="48"/>
  <c r="M10" i="128"/>
  <c r="M14" i="128"/>
  <c r="M18" i="128"/>
  <c r="M26" i="128"/>
  <c r="M9" i="126"/>
  <c r="M13" i="126"/>
  <c r="N13" i="126" s="1"/>
  <c r="M17" i="126"/>
  <c r="M21" i="126"/>
  <c r="M25" i="126"/>
  <c r="M8" i="124"/>
  <c r="M12" i="124"/>
  <c r="M16" i="124"/>
  <c r="M20" i="124"/>
  <c r="M24" i="124"/>
  <c r="N24" i="124" s="1"/>
  <c r="M21" i="120"/>
  <c r="M8" i="118"/>
  <c r="M24" i="118"/>
  <c r="M11" i="116"/>
  <c r="M27" i="116"/>
  <c r="M17" i="112"/>
  <c r="M20" i="110"/>
  <c r="M23" i="108"/>
  <c r="M13" i="104"/>
  <c r="M29" i="104"/>
  <c r="M19" i="100"/>
  <c r="M29" i="96"/>
  <c r="M30" i="52"/>
  <c r="M26" i="52"/>
  <c r="M22" i="52"/>
  <c r="M18" i="52"/>
  <c r="M14" i="52"/>
  <c r="M10" i="52"/>
  <c r="M29" i="52"/>
  <c r="M25" i="52"/>
  <c r="M21" i="52"/>
  <c r="M17" i="52"/>
  <c r="M13" i="52"/>
  <c r="M9" i="52"/>
  <c r="M28" i="52"/>
  <c r="M24" i="52"/>
  <c r="M20" i="52"/>
  <c r="M16" i="52"/>
  <c r="M12" i="52"/>
  <c r="M8" i="52"/>
  <c r="M15" i="52"/>
  <c r="M27" i="52"/>
  <c r="M23" i="52"/>
  <c r="M19" i="52"/>
  <c r="M27" i="51"/>
  <c r="M23" i="51"/>
  <c r="M19" i="51"/>
  <c r="M15" i="51"/>
  <c r="M11" i="51"/>
  <c r="M30" i="51"/>
  <c r="M26" i="51"/>
  <c r="M22" i="51"/>
  <c r="M18" i="51"/>
  <c r="M14" i="51"/>
  <c r="M10" i="51"/>
  <c r="M29" i="51"/>
  <c r="M25" i="51"/>
  <c r="M21" i="51"/>
  <c r="M17" i="51"/>
  <c r="M13" i="51"/>
  <c r="M9" i="51"/>
  <c r="M24" i="51"/>
  <c r="M8" i="51"/>
  <c r="M20" i="51"/>
  <c r="M16" i="51"/>
  <c r="M28" i="51"/>
  <c r="M12" i="51"/>
  <c r="M27" i="102"/>
  <c r="M19" i="102"/>
  <c r="M15" i="102"/>
  <c r="M11" i="102"/>
  <c r="M30" i="102"/>
  <c r="M26" i="102"/>
  <c r="M22" i="102"/>
  <c r="M18" i="102"/>
  <c r="M14" i="102"/>
  <c r="M10" i="102"/>
  <c r="M29" i="102"/>
  <c r="M25" i="102"/>
  <c r="M21" i="102"/>
  <c r="M17" i="102"/>
  <c r="M13" i="102"/>
  <c r="N13" i="102" s="1"/>
  <c r="M9" i="102"/>
  <c r="M28" i="57"/>
  <c r="M24" i="57"/>
  <c r="M20" i="57"/>
  <c r="M16" i="57"/>
  <c r="M12" i="57"/>
  <c r="M8" i="57"/>
  <c r="M27" i="57"/>
  <c r="M23" i="57"/>
  <c r="M19" i="57"/>
  <c r="M15" i="57"/>
  <c r="M11" i="57"/>
  <c r="M30" i="57"/>
  <c r="M26" i="57"/>
  <c r="M22" i="57"/>
  <c r="M18" i="57"/>
  <c r="M14" i="57"/>
  <c r="M10" i="57"/>
  <c r="M25" i="57"/>
  <c r="M9" i="57"/>
  <c r="M21" i="57"/>
  <c r="M17" i="57"/>
  <c r="M29" i="57"/>
  <c r="M13" i="57"/>
  <c r="M24" i="123"/>
  <c r="M20" i="123"/>
  <c r="M16" i="123"/>
  <c r="M12" i="123"/>
  <c r="M8" i="123"/>
  <c r="M27" i="123"/>
  <c r="M19" i="123"/>
  <c r="M15" i="123"/>
  <c r="M11" i="123"/>
  <c r="M30" i="123"/>
  <c r="M26" i="123"/>
  <c r="M22" i="123"/>
  <c r="M18" i="123"/>
  <c r="M14" i="123"/>
  <c r="M10" i="123"/>
  <c r="M24" i="115"/>
  <c r="M20" i="115"/>
  <c r="M16" i="115"/>
  <c r="M12" i="115"/>
  <c r="M8" i="115"/>
  <c r="M27" i="115"/>
  <c r="M23" i="115"/>
  <c r="M19" i="115"/>
  <c r="M15" i="115"/>
  <c r="M11" i="115"/>
  <c r="M30" i="115"/>
  <c r="M26" i="115"/>
  <c r="M22" i="115"/>
  <c r="M18" i="115"/>
  <c r="M14" i="115"/>
  <c r="M10" i="115"/>
  <c r="M28" i="107"/>
  <c r="M24" i="107"/>
  <c r="M20" i="107"/>
  <c r="M16" i="107"/>
  <c r="M12" i="107"/>
  <c r="M8" i="107"/>
  <c r="M27" i="107"/>
  <c r="M23" i="107"/>
  <c r="M19" i="107"/>
  <c r="M15" i="107"/>
  <c r="M11" i="107"/>
  <c r="M30" i="107"/>
  <c r="M26" i="107"/>
  <c r="M22" i="107"/>
  <c r="M18" i="107"/>
  <c r="M14" i="107"/>
  <c r="M10" i="107"/>
  <c r="M28" i="99"/>
  <c r="M24" i="99"/>
  <c r="M20" i="99"/>
  <c r="M16" i="99"/>
  <c r="M12" i="99"/>
  <c r="M27" i="99"/>
  <c r="M23" i="99"/>
  <c r="M19" i="99"/>
  <c r="M15" i="99"/>
  <c r="M11" i="99"/>
  <c r="M26" i="99"/>
  <c r="M22" i="99"/>
  <c r="M18" i="99"/>
  <c r="M14" i="99"/>
  <c r="M10" i="99"/>
  <c r="M27" i="91"/>
  <c r="M23" i="91"/>
  <c r="M19" i="91"/>
  <c r="M15" i="91"/>
  <c r="M11" i="91"/>
  <c r="M30" i="91"/>
  <c r="M26" i="91"/>
  <c r="M22" i="91"/>
  <c r="M18" i="91"/>
  <c r="M14" i="91"/>
  <c r="M10" i="91"/>
  <c r="M29" i="91"/>
  <c r="M25" i="91"/>
  <c r="M21" i="91"/>
  <c r="M17" i="91"/>
  <c r="M13" i="91"/>
  <c r="M9" i="91"/>
  <c r="M28" i="91"/>
  <c r="M12" i="91"/>
  <c r="M24" i="91"/>
  <c r="M8" i="91"/>
  <c r="M20" i="91"/>
  <c r="M29" i="83"/>
  <c r="M25" i="83"/>
  <c r="M21" i="83"/>
  <c r="M17" i="83"/>
  <c r="M13" i="83"/>
  <c r="M9" i="83"/>
  <c r="M28" i="83"/>
  <c r="M24" i="83"/>
  <c r="M20" i="83"/>
  <c r="M16" i="83"/>
  <c r="M12" i="83"/>
  <c r="M8" i="83"/>
  <c r="M27" i="83"/>
  <c r="M23" i="83"/>
  <c r="M19" i="83"/>
  <c r="M15" i="83"/>
  <c r="M11" i="83"/>
  <c r="M18" i="83"/>
  <c r="M30" i="83"/>
  <c r="M14" i="83"/>
  <c r="M26" i="83"/>
  <c r="M10" i="83"/>
  <c r="M22" i="83"/>
  <c r="M29" i="76"/>
  <c r="M25" i="76"/>
  <c r="M21" i="76"/>
  <c r="M17" i="76"/>
  <c r="M13" i="76"/>
  <c r="M9" i="76"/>
  <c r="M24" i="76"/>
  <c r="M20" i="76"/>
  <c r="M16" i="76"/>
  <c r="M12" i="76"/>
  <c r="M8" i="76"/>
  <c r="M27" i="76"/>
  <c r="M23" i="76"/>
  <c r="M19" i="76"/>
  <c r="M15" i="76"/>
  <c r="M11" i="76"/>
  <c r="M30" i="76"/>
  <c r="M14" i="76"/>
  <c r="M26" i="76"/>
  <c r="M10" i="76"/>
  <c r="N10" i="76" s="1"/>
  <c r="M22" i="76"/>
  <c r="M24" i="68"/>
  <c r="M20" i="68"/>
  <c r="M16" i="68"/>
  <c r="M12" i="68"/>
  <c r="M8" i="68"/>
  <c r="M27" i="68"/>
  <c r="M23" i="68"/>
  <c r="M19" i="68"/>
  <c r="M15" i="68"/>
  <c r="M11" i="68"/>
  <c r="M30" i="68"/>
  <c r="M26" i="68"/>
  <c r="M22" i="68"/>
  <c r="M18" i="68"/>
  <c r="M14" i="68"/>
  <c r="N14" i="68" s="1"/>
  <c r="M10" i="68"/>
  <c r="M29" i="68"/>
  <c r="M13" i="68"/>
  <c r="M25" i="68"/>
  <c r="M21" i="68"/>
  <c r="M17" i="68"/>
  <c r="M27" i="60"/>
  <c r="M23" i="60"/>
  <c r="M19" i="60"/>
  <c r="M15" i="60"/>
  <c r="M11" i="60"/>
  <c r="M30" i="60"/>
  <c r="M26" i="60"/>
  <c r="M22" i="60"/>
  <c r="M18" i="60"/>
  <c r="M14" i="60"/>
  <c r="M10" i="60"/>
  <c r="M29" i="60"/>
  <c r="M25" i="60"/>
  <c r="M21" i="60"/>
  <c r="M17" i="60"/>
  <c r="M13" i="60"/>
  <c r="M9" i="60"/>
  <c r="M28" i="60"/>
  <c r="M12" i="60"/>
  <c r="M24" i="60"/>
  <c r="M8" i="60"/>
  <c r="M20" i="60"/>
  <c r="M16" i="60"/>
  <c r="M9" i="129"/>
  <c r="M13" i="129"/>
  <c r="M17" i="129"/>
  <c r="N17" i="129" s="1"/>
  <c r="M21" i="129"/>
  <c r="M25" i="129"/>
  <c r="M8" i="127"/>
  <c r="M12" i="127"/>
  <c r="M16" i="127"/>
  <c r="M20" i="127"/>
  <c r="M24" i="127"/>
  <c r="M11" i="125"/>
  <c r="N11" i="125" s="1"/>
  <c r="M15" i="125"/>
  <c r="M19" i="125"/>
  <c r="M9" i="123"/>
  <c r="M25" i="123"/>
  <c r="M12" i="121"/>
  <c r="M15" i="119"/>
  <c r="M18" i="117"/>
  <c r="M21" i="115"/>
  <c r="N21" i="115" s="1"/>
  <c r="M8" i="113"/>
  <c r="M24" i="113"/>
  <c r="M11" i="111"/>
  <c r="M27" i="111"/>
  <c r="M14" i="109"/>
  <c r="M30" i="109"/>
  <c r="M17" i="107"/>
  <c r="M20" i="105"/>
  <c r="N20" i="105" s="1"/>
  <c r="M23" i="103"/>
  <c r="M10" i="101"/>
  <c r="M26" i="101"/>
  <c r="M13" i="99"/>
  <c r="M29" i="99"/>
  <c r="M16" i="97"/>
  <c r="M10" i="95"/>
  <c r="M29" i="93"/>
  <c r="M22" i="87"/>
  <c r="M18" i="76"/>
  <c r="N22" i="102" l="1"/>
  <c r="N28" i="77"/>
  <c r="N15" i="70"/>
  <c r="N15" i="123"/>
  <c r="N29" i="69"/>
  <c r="N11" i="111"/>
  <c r="N17" i="76"/>
  <c r="N16" i="97"/>
  <c r="N15" i="119"/>
  <c r="N20" i="127"/>
  <c r="N17" i="112"/>
  <c r="N26" i="128"/>
  <c r="N24" i="121"/>
  <c r="N27" i="70"/>
  <c r="N13" i="70"/>
  <c r="N27" i="78"/>
  <c r="N13" i="78"/>
  <c r="N22" i="78"/>
  <c r="N19" i="101"/>
  <c r="N19" i="117"/>
  <c r="N12" i="71"/>
  <c r="N13" i="94"/>
  <c r="N22" i="94"/>
  <c r="N25" i="88"/>
  <c r="N28" i="63"/>
  <c r="N10" i="118"/>
  <c r="N11" i="64"/>
  <c r="N17" i="72"/>
  <c r="N14" i="65"/>
  <c r="N9" i="66"/>
  <c r="N14" i="74"/>
  <c r="N20" i="82"/>
  <c r="N19" i="106"/>
  <c r="N12" i="75"/>
  <c r="N18" i="122"/>
  <c r="N11" i="90"/>
  <c r="N19" i="58"/>
  <c r="N23" i="68"/>
  <c r="N27" i="76"/>
  <c r="N16" i="69"/>
  <c r="N13" i="116"/>
  <c r="N10" i="95"/>
  <c r="N28" i="113"/>
  <c r="N13" i="104"/>
  <c r="N21" i="120"/>
  <c r="N28" i="82"/>
  <c r="N28" i="75"/>
  <c r="N11" i="101"/>
  <c r="N24" i="101"/>
  <c r="N11" i="117"/>
  <c r="N24" i="117"/>
  <c r="N28" i="71"/>
  <c r="N25" i="71"/>
  <c r="N11" i="71"/>
  <c r="N12" i="94"/>
  <c r="N24" i="84"/>
  <c r="N22" i="116"/>
  <c r="N18" i="86"/>
  <c r="N29" i="86"/>
  <c r="N16" i="105"/>
  <c r="N27" i="119"/>
  <c r="N10" i="125"/>
  <c r="N12" i="129"/>
  <c r="N28" i="70"/>
  <c r="N19" i="78"/>
  <c r="N28" i="78"/>
  <c r="N14" i="78"/>
  <c r="N18" i="117"/>
  <c r="N24" i="127"/>
  <c r="N13" i="129"/>
  <c r="N18" i="68"/>
  <c r="N27" i="68"/>
  <c r="N26" i="76"/>
  <c r="N28" i="76"/>
  <c r="N21" i="76"/>
  <c r="N10" i="115"/>
  <c r="N19" i="115"/>
  <c r="N10" i="123"/>
  <c r="N19" i="123"/>
  <c r="N17" i="102"/>
  <c r="N26" i="102"/>
  <c r="N20" i="124"/>
  <c r="N9" i="126"/>
  <c r="N9" i="61"/>
  <c r="N24" i="61"/>
  <c r="N23" i="69"/>
  <c r="N20" i="69"/>
  <c r="N10" i="69"/>
  <c r="N13" i="77"/>
  <c r="N26" i="77"/>
  <c r="N12" i="77"/>
  <c r="N9" i="84"/>
  <c r="N15" i="84"/>
  <c r="N21" i="108"/>
  <c r="N17" i="116"/>
  <c r="N26" i="116"/>
  <c r="N13" i="86"/>
  <c r="N22" i="86"/>
  <c r="N11" i="119"/>
  <c r="N27" i="127"/>
  <c r="N14" i="70"/>
  <c r="N19" i="70"/>
  <c r="N9" i="70"/>
  <c r="N11" i="78"/>
  <c r="N9" i="78"/>
  <c r="N18" i="78"/>
  <c r="N15" i="101"/>
  <c r="N9" i="101"/>
  <c r="N15" i="117"/>
  <c r="N28" i="117"/>
  <c r="N24" i="71"/>
  <c r="N29" i="71"/>
  <c r="N15" i="71"/>
  <c r="N9" i="94"/>
  <c r="N18" i="94"/>
  <c r="N27" i="94"/>
  <c r="N29" i="61"/>
  <c r="N19" i="84"/>
  <c r="N26" i="86"/>
  <c r="N13" i="101"/>
  <c r="N9" i="117"/>
  <c r="N10" i="71"/>
  <c r="N19" i="71"/>
  <c r="N24" i="63"/>
  <c r="N15" i="63"/>
  <c r="N19" i="118"/>
  <c r="N20" i="121"/>
  <c r="N11" i="129"/>
  <c r="N9" i="64"/>
  <c r="N28" i="72"/>
  <c r="N18" i="72"/>
  <c r="N10" i="80"/>
  <c r="N19" i="80"/>
  <c r="N27" i="95"/>
  <c r="N17" i="95"/>
  <c r="N16" i="111"/>
  <c r="N29" i="111"/>
  <c r="N12" i="119"/>
  <c r="N25" i="119"/>
  <c r="N9" i="88"/>
  <c r="N25" i="112"/>
  <c r="N10" i="124"/>
  <c r="N16" i="128"/>
  <c r="N10" i="88"/>
  <c r="N27" i="88"/>
  <c r="N20" i="104"/>
  <c r="N11" i="112"/>
  <c r="N20" i="112"/>
  <c r="N11" i="120"/>
  <c r="N20" i="120"/>
  <c r="N24" i="105"/>
  <c r="N29" i="123"/>
  <c r="N25" i="127"/>
  <c r="N18" i="129"/>
  <c r="N18" i="66"/>
  <c r="N27" i="66"/>
  <c r="N25" i="74"/>
  <c r="N14" i="97"/>
  <c r="N14" i="105"/>
  <c r="N23" i="105"/>
  <c r="N10" i="113"/>
  <c r="N19" i="113"/>
  <c r="N29" i="121"/>
  <c r="N19" i="121"/>
  <c r="N15" i="115"/>
  <c r="N26" i="108"/>
  <c r="N12" i="76"/>
  <c r="N21" i="102"/>
  <c r="N19" i="61"/>
  <c r="N14" i="69"/>
  <c r="N21" i="116"/>
  <c r="N19" i="127"/>
  <c r="N12" i="121"/>
  <c r="N16" i="127"/>
  <c r="N21" i="68"/>
  <c r="N26" i="68"/>
  <c r="N12" i="68"/>
  <c r="N16" i="76"/>
  <c r="N29" i="76"/>
  <c r="N18" i="115"/>
  <c r="N27" i="115"/>
  <c r="N18" i="123"/>
  <c r="N25" i="102"/>
  <c r="N11" i="102"/>
  <c r="N27" i="116"/>
  <c r="N12" i="124"/>
  <c r="N18" i="128"/>
  <c r="N23" i="61"/>
  <c r="N21" i="61"/>
  <c r="N10" i="61"/>
  <c r="N27" i="69"/>
  <c r="N9" i="69"/>
  <c r="N18" i="69"/>
  <c r="N17" i="77"/>
  <c r="N11" i="77"/>
  <c r="N20" i="77"/>
  <c r="N10" i="84"/>
  <c r="N27" i="84"/>
  <c r="N16" i="108"/>
  <c r="N29" i="108"/>
  <c r="N12" i="116"/>
  <c r="N25" i="116"/>
  <c r="N29" i="124"/>
  <c r="N21" i="86"/>
  <c r="N11" i="86"/>
  <c r="N15" i="127"/>
  <c r="N18" i="70"/>
  <c r="N17" i="70"/>
  <c r="N23" i="78"/>
  <c r="N17" i="78"/>
  <c r="N26" i="78"/>
  <c r="N27" i="101"/>
  <c r="N17" i="101"/>
  <c r="N27" i="117"/>
  <c r="N13" i="117"/>
  <c r="N16" i="71"/>
  <c r="N14" i="71"/>
  <c r="N23" i="71"/>
  <c r="N23" i="63"/>
  <c r="N28" i="105"/>
  <c r="N28" i="104"/>
  <c r="N11" i="84"/>
  <c r="N9" i="129"/>
  <c r="N25" i="76"/>
  <c r="N14" i="123"/>
  <c r="N11" i="69"/>
  <c r="N25" i="84"/>
  <c r="N25" i="108"/>
  <c r="N17" i="86"/>
  <c r="N27" i="111"/>
  <c r="N25" i="123"/>
  <c r="N12" i="127"/>
  <c r="N25" i="68"/>
  <c r="N16" i="68"/>
  <c r="N11" i="76"/>
  <c r="N20" i="76"/>
  <c r="N22" i="115"/>
  <c r="N22" i="123"/>
  <c r="N12" i="123"/>
  <c r="N29" i="102"/>
  <c r="N15" i="102"/>
  <c r="N11" i="116"/>
  <c r="N14" i="128"/>
  <c r="N25" i="61"/>
  <c r="N11" i="61"/>
  <c r="N14" i="61"/>
  <c r="N15" i="69"/>
  <c r="N13" i="69"/>
  <c r="N22" i="69"/>
  <c r="N21" i="77"/>
  <c r="N15" i="77"/>
  <c r="N24" i="77"/>
  <c r="N14" i="84"/>
  <c r="N20" i="108"/>
  <c r="N10" i="108"/>
  <c r="N16" i="116"/>
  <c r="N29" i="116"/>
  <c r="N16" i="86"/>
  <c r="N25" i="86"/>
  <c r="N15" i="86"/>
  <c r="N12" i="97"/>
  <c r="N23" i="111"/>
  <c r="N11" i="127"/>
  <c r="N22" i="70"/>
  <c r="N12" i="70"/>
  <c r="N21" i="70"/>
  <c r="N12" i="78"/>
  <c r="N21" i="78"/>
  <c r="N21" i="101"/>
  <c r="N17" i="117"/>
  <c r="N9" i="71"/>
  <c r="N18" i="71"/>
  <c r="N27" i="71"/>
  <c r="N28" i="74"/>
  <c r="N28" i="68"/>
  <c r="N9" i="68"/>
  <c r="N14" i="115"/>
  <c r="N29" i="77"/>
  <c r="N26" i="101"/>
  <c r="N9" i="123"/>
  <c r="N13" i="68"/>
  <c r="N11" i="68"/>
  <c r="N20" i="68"/>
  <c r="N15" i="76"/>
  <c r="N24" i="76"/>
  <c r="N26" i="115"/>
  <c r="N12" i="115"/>
  <c r="N26" i="123"/>
  <c r="N16" i="123"/>
  <c r="N10" i="102"/>
  <c r="N19" i="102"/>
  <c r="N24" i="118"/>
  <c r="N25" i="126"/>
  <c r="N10" i="128"/>
  <c r="N13" i="61"/>
  <c r="N28" i="61"/>
  <c r="N18" i="61"/>
  <c r="N19" i="69"/>
  <c r="N17" i="69"/>
  <c r="N26" i="69"/>
  <c r="N10" i="77"/>
  <c r="N19" i="77"/>
  <c r="N13" i="84"/>
  <c r="N18" i="84"/>
  <c r="N12" i="84"/>
  <c r="N24" i="108"/>
  <c r="N14" i="108"/>
  <c r="N20" i="116"/>
  <c r="N10" i="116"/>
  <c r="N20" i="86"/>
  <c r="N19" i="86"/>
  <c r="N20" i="113"/>
  <c r="N26" i="125"/>
  <c r="N24" i="129"/>
  <c r="N10" i="70"/>
  <c r="N16" i="70"/>
  <c r="N25" i="70"/>
  <c r="N16" i="78"/>
  <c r="N25" i="78"/>
  <c r="N12" i="101"/>
  <c r="N25" i="101"/>
  <c r="N12" i="117"/>
  <c r="N21" i="117"/>
  <c r="N13" i="71"/>
  <c r="N22" i="71"/>
  <c r="N20" i="94"/>
  <c r="N25" i="94"/>
  <c r="N11" i="94"/>
  <c r="N17" i="108"/>
  <c r="N17" i="68"/>
  <c r="N27" i="123"/>
  <c r="N16" i="124"/>
  <c r="N24" i="69"/>
  <c r="N16" i="77"/>
  <c r="N12" i="108"/>
  <c r="N18" i="76"/>
  <c r="N10" i="101"/>
  <c r="N24" i="113"/>
  <c r="N19" i="125"/>
  <c r="N25" i="129"/>
  <c r="N29" i="68"/>
  <c r="N15" i="68"/>
  <c r="N24" i="68"/>
  <c r="N19" i="76"/>
  <c r="N9" i="76"/>
  <c r="N16" i="115"/>
  <c r="N20" i="123"/>
  <c r="N14" i="102"/>
  <c r="N27" i="102"/>
  <c r="N29" i="104"/>
  <c r="N21" i="126"/>
  <c r="N15" i="61"/>
  <c r="N12" i="61"/>
  <c r="N22" i="61"/>
  <c r="N28" i="69"/>
  <c r="N21" i="69"/>
  <c r="N14" i="77"/>
  <c r="N23" i="77"/>
  <c r="N29" i="84"/>
  <c r="N26" i="84"/>
  <c r="N16" i="84"/>
  <c r="N9" i="108"/>
  <c r="N18" i="108"/>
  <c r="N24" i="116"/>
  <c r="N14" i="116"/>
  <c r="N28" i="86"/>
  <c r="N10" i="86"/>
  <c r="N23" i="86"/>
  <c r="N22" i="101"/>
  <c r="N18" i="125"/>
  <c r="N20" i="129"/>
  <c r="N26" i="70"/>
  <c r="N20" i="70"/>
  <c r="N29" i="70"/>
  <c r="N20" i="78"/>
  <c r="N29" i="78"/>
  <c r="N16" i="101"/>
  <c r="N29" i="101"/>
  <c r="N16" i="117"/>
  <c r="N25" i="117"/>
  <c r="N17" i="71"/>
  <c r="N26" i="71"/>
  <c r="N28" i="97"/>
  <c r="N28" i="66"/>
  <c r="N24" i="115"/>
  <c r="N14" i="76"/>
  <c r="N23" i="115"/>
  <c r="N15" i="125"/>
  <c r="N21" i="129"/>
  <c r="N10" i="68"/>
  <c r="N19" i="68"/>
  <c r="N22" i="76"/>
  <c r="N13" i="76"/>
  <c r="N11" i="115"/>
  <c r="N20" i="115"/>
  <c r="N11" i="123"/>
  <c r="N24" i="123"/>
  <c r="N9" i="102"/>
  <c r="N18" i="102"/>
  <c r="N17" i="126"/>
  <c r="N17" i="61"/>
  <c r="N16" i="61"/>
  <c r="N26" i="61"/>
  <c r="N12" i="69"/>
  <c r="N25" i="69"/>
  <c r="N9" i="77"/>
  <c r="N18" i="77"/>
  <c r="N27" i="77"/>
  <c r="N17" i="84"/>
  <c r="N20" i="84"/>
  <c r="N13" i="108"/>
  <c r="N22" i="108"/>
  <c r="N9" i="116"/>
  <c r="N18" i="116"/>
  <c r="N24" i="86"/>
  <c r="N14" i="86"/>
  <c r="N27" i="86"/>
  <c r="N14" i="117"/>
  <c r="N14" i="125"/>
  <c r="N16" i="129"/>
  <c r="N11" i="70"/>
  <c r="N24" i="70"/>
  <c r="N15" i="78"/>
  <c r="N24" i="78"/>
  <c r="N10" i="78"/>
  <c r="N20" i="101"/>
  <c r="N20" i="117"/>
  <c r="N29" i="117"/>
  <c r="N20" i="71"/>
  <c r="N21" i="71"/>
  <c r="N24" i="94"/>
  <c r="N10" i="94"/>
  <c r="N19" i="94"/>
  <c r="N13" i="112"/>
  <c r="N20" i="126"/>
  <c r="N13" i="128"/>
  <c r="N26" i="63"/>
  <c r="N22" i="63"/>
  <c r="N25" i="63"/>
  <c r="N21" i="118"/>
  <c r="N13" i="115"/>
  <c r="N17" i="125"/>
  <c r="N27" i="129"/>
  <c r="N22" i="64"/>
  <c r="N16" i="64"/>
  <c r="N29" i="64"/>
  <c r="N13" i="72"/>
  <c r="N29" i="72"/>
  <c r="N28" i="80"/>
  <c r="N21" i="80"/>
  <c r="N11" i="95"/>
  <c r="N24" i="95"/>
  <c r="N17" i="111"/>
  <c r="N26" i="111"/>
  <c r="N13" i="119"/>
  <c r="N22" i="119"/>
  <c r="N21" i="104"/>
  <c r="N25" i="82"/>
  <c r="N11" i="82"/>
  <c r="N9" i="106"/>
  <c r="N17" i="75"/>
  <c r="N16" i="122"/>
  <c r="N29" i="122"/>
  <c r="N24" i="90"/>
  <c r="N24" i="58"/>
  <c r="N14" i="58"/>
  <c r="N9" i="124"/>
  <c r="N26" i="126"/>
  <c r="N20" i="102"/>
  <c r="N10" i="126"/>
  <c r="N22" i="84"/>
  <c r="N28" i="124"/>
  <c r="N16" i="94"/>
  <c r="N28" i="64"/>
  <c r="N22" i="65"/>
  <c r="N25" i="120"/>
  <c r="N28" i="129"/>
  <c r="N17" i="94"/>
  <c r="N26" i="94"/>
  <c r="N19" i="124"/>
  <c r="N29" i="128"/>
  <c r="N9" i="63"/>
  <c r="N19" i="63"/>
  <c r="N14" i="118"/>
  <c r="N17" i="123"/>
  <c r="N26" i="127"/>
  <c r="N15" i="64"/>
  <c r="N13" i="64"/>
  <c r="N9" i="72"/>
  <c r="N12" i="72"/>
  <c r="N22" i="72"/>
  <c r="N24" i="80"/>
  <c r="N14" i="80"/>
  <c r="N23" i="80"/>
  <c r="N14" i="95"/>
  <c r="N21" i="95"/>
  <c r="N20" i="111"/>
  <c r="N10" i="111"/>
  <c r="N16" i="119"/>
  <c r="N29" i="119"/>
  <c r="N24" i="97"/>
  <c r="N9" i="112"/>
  <c r="N27" i="126"/>
  <c r="N12" i="128"/>
  <c r="N13" i="65"/>
  <c r="N18" i="65"/>
  <c r="N12" i="65"/>
  <c r="N14" i="88"/>
  <c r="N11" i="104"/>
  <c r="N24" i="104"/>
  <c r="N15" i="112"/>
  <c r="N24" i="112"/>
  <c r="N15" i="120"/>
  <c r="N24" i="120"/>
  <c r="N13" i="123"/>
  <c r="N21" i="127"/>
  <c r="N14" i="129"/>
  <c r="N13" i="66"/>
  <c r="N22" i="66"/>
  <c r="N24" i="74"/>
  <c r="N29" i="74"/>
  <c r="N26" i="97"/>
  <c r="N18" i="97"/>
  <c r="N9" i="105"/>
  <c r="N18" i="105"/>
  <c r="N27" i="105"/>
  <c r="N14" i="113"/>
  <c r="N23" i="113"/>
  <c r="N10" i="121"/>
  <c r="N23" i="121"/>
  <c r="N29" i="82"/>
  <c r="N15" i="82"/>
  <c r="N23" i="106"/>
  <c r="N13" i="106"/>
  <c r="N20" i="75"/>
  <c r="N21" i="75"/>
  <c r="N11" i="122"/>
  <c r="N20" i="122"/>
  <c r="N14" i="106"/>
  <c r="N15" i="90"/>
  <c r="N28" i="90"/>
  <c r="N23" i="58"/>
  <c r="N9" i="58"/>
  <c r="N28" i="58"/>
  <c r="N18" i="58"/>
  <c r="N15" i="128"/>
  <c r="N23" i="84"/>
  <c r="N27" i="124"/>
  <c r="N23" i="125"/>
  <c r="N28" i="65"/>
  <c r="N22" i="128"/>
  <c r="N29" i="129"/>
  <c r="N21" i="94"/>
  <c r="N28" i="102"/>
  <c r="N15" i="124"/>
  <c r="N25" i="128"/>
  <c r="N13" i="63"/>
  <c r="N27" i="63"/>
  <c r="N9" i="118"/>
  <c r="N18" i="118"/>
  <c r="N27" i="118"/>
  <c r="N19" i="111"/>
  <c r="N29" i="125"/>
  <c r="N18" i="127"/>
  <c r="N18" i="64"/>
  <c r="N19" i="64"/>
  <c r="N17" i="64"/>
  <c r="N19" i="72"/>
  <c r="N16" i="72"/>
  <c r="N26" i="72"/>
  <c r="N9" i="80"/>
  <c r="N18" i="80"/>
  <c r="N27" i="80"/>
  <c r="N12" i="95"/>
  <c r="N25" i="95"/>
  <c r="N24" i="111"/>
  <c r="N14" i="111"/>
  <c r="N20" i="119"/>
  <c r="N10" i="119"/>
  <c r="N29" i="120"/>
  <c r="N23" i="126"/>
  <c r="N29" i="65"/>
  <c r="N26" i="65"/>
  <c r="N16" i="65"/>
  <c r="N18" i="88"/>
  <c r="N12" i="88"/>
  <c r="N15" i="104"/>
  <c r="N10" i="112"/>
  <c r="N19" i="112"/>
  <c r="N10" i="120"/>
  <c r="N19" i="120"/>
  <c r="N24" i="125"/>
  <c r="N17" i="127"/>
  <c r="N10" i="129"/>
  <c r="N17" i="66"/>
  <c r="N26" i="66"/>
  <c r="N26" i="74"/>
  <c r="N11" i="74"/>
  <c r="N9" i="97"/>
  <c r="N22" i="97"/>
  <c r="N13" i="105"/>
  <c r="N22" i="105"/>
  <c r="N9" i="113"/>
  <c r="N18" i="113"/>
  <c r="N27" i="113"/>
  <c r="N14" i="121"/>
  <c r="N27" i="121"/>
  <c r="N24" i="82"/>
  <c r="N10" i="82"/>
  <c r="N19" i="82"/>
  <c r="N18" i="106"/>
  <c r="N27" i="106"/>
  <c r="N17" i="106"/>
  <c r="N9" i="75"/>
  <c r="N11" i="75"/>
  <c r="N25" i="75"/>
  <c r="N15" i="122"/>
  <c r="N24" i="122"/>
  <c r="N22" i="90"/>
  <c r="N19" i="90"/>
  <c r="N9" i="90"/>
  <c r="N11" i="58"/>
  <c r="N13" i="58"/>
  <c r="N22" i="58"/>
  <c r="N15" i="116"/>
  <c r="N19" i="108"/>
  <c r="N25" i="124"/>
  <c r="N9" i="104"/>
  <c r="N28" i="84"/>
  <c r="N28" i="101"/>
  <c r="N28" i="125"/>
  <c r="N16" i="102"/>
  <c r="N28" i="95"/>
  <c r="N23" i="128"/>
  <c r="N28" i="122"/>
  <c r="N12" i="102"/>
  <c r="N11" i="124"/>
  <c r="N21" i="128"/>
  <c r="N10" i="63"/>
  <c r="N17" i="63"/>
  <c r="N13" i="118"/>
  <c r="N22" i="118"/>
  <c r="N25" i="97"/>
  <c r="N16" i="113"/>
  <c r="N25" i="125"/>
  <c r="N14" i="127"/>
  <c r="N27" i="64"/>
  <c r="N21" i="64"/>
  <c r="N21" i="72"/>
  <c r="N20" i="72"/>
  <c r="N13" i="80"/>
  <c r="N22" i="80"/>
  <c r="N18" i="95"/>
  <c r="N16" i="95"/>
  <c r="N29" i="95"/>
  <c r="N9" i="111"/>
  <c r="N18" i="111"/>
  <c r="N24" i="119"/>
  <c r="N14" i="119"/>
  <c r="N24" i="102"/>
  <c r="N13" i="120"/>
  <c r="N19" i="126"/>
  <c r="N17" i="65"/>
  <c r="N11" i="65"/>
  <c r="N20" i="65"/>
  <c r="N26" i="88"/>
  <c r="N16" i="88"/>
  <c r="N10" i="104"/>
  <c r="N19" i="104"/>
  <c r="N14" i="112"/>
  <c r="N23" i="112"/>
  <c r="N14" i="120"/>
  <c r="N23" i="120"/>
  <c r="N20" i="97"/>
  <c r="N20" i="125"/>
  <c r="N13" i="127"/>
  <c r="N20" i="66"/>
  <c r="N21" i="66"/>
  <c r="N18" i="74"/>
  <c r="N16" i="74"/>
  <c r="N15" i="74"/>
  <c r="N13" i="97"/>
  <c r="N23" i="97"/>
  <c r="N17" i="105"/>
  <c r="N26" i="105"/>
  <c r="N13" i="113"/>
  <c r="N22" i="113"/>
  <c r="N9" i="121"/>
  <c r="N18" i="121"/>
  <c r="N12" i="82"/>
  <c r="N14" i="82"/>
  <c r="N23" i="82"/>
  <c r="N22" i="106"/>
  <c r="N21" i="106"/>
  <c r="N16" i="75"/>
  <c r="N15" i="75"/>
  <c r="N29" i="75"/>
  <c r="N19" i="122"/>
  <c r="N9" i="122"/>
  <c r="N10" i="90"/>
  <c r="N23" i="90"/>
  <c r="N13" i="90"/>
  <c r="N27" i="58"/>
  <c r="N17" i="58"/>
  <c r="N26" i="58"/>
  <c r="N13" i="124"/>
  <c r="N12" i="118"/>
  <c r="N18" i="126"/>
  <c r="N28" i="115"/>
  <c r="N28" i="108"/>
  <c r="N23" i="101"/>
  <c r="N27" i="125"/>
  <c r="N28" i="118"/>
  <c r="N26" i="95"/>
  <c r="N28" i="88"/>
  <c r="N28" i="128"/>
  <c r="N22" i="122"/>
  <c r="N29" i="94"/>
  <c r="N15" i="94"/>
  <c r="N29" i="112"/>
  <c r="N24" i="126"/>
  <c r="N17" i="128"/>
  <c r="N20" i="63"/>
  <c r="N21" i="63"/>
  <c r="N17" i="118"/>
  <c r="N26" i="118"/>
  <c r="N29" i="115"/>
  <c r="N21" i="125"/>
  <c r="N10" i="127"/>
  <c r="N10" i="64"/>
  <c r="N12" i="64"/>
  <c r="N25" i="64"/>
  <c r="N11" i="72"/>
  <c r="N24" i="72"/>
  <c r="N12" i="80"/>
  <c r="N17" i="80"/>
  <c r="N26" i="80"/>
  <c r="N22" i="95"/>
  <c r="N20" i="95"/>
  <c r="N13" i="111"/>
  <c r="N22" i="111"/>
  <c r="N9" i="119"/>
  <c r="N18" i="119"/>
  <c r="N26" i="124"/>
  <c r="N15" i="126"/>
  <c r="N21" i="65"/>
  <c r="N15" i="65"/>
  <c r="N24" i="65"/>
  <c r="N13" i="88"/>
  <c r="N20" i="88"/>
  <c r="N14" i="104"/>
  <c r="N23" i="104"/>
  <c r="N18" i="112"/>
  <c r="N27" i="112"/>
  <c r="N18" i="120"/>
  <c r="N27" i="120"/>
  <c r="N12" i="113"/>
  <c r="N16" i="125"/>
  <c r="N9" i="127"/>
  <c r="N25" i="66"/>
  <c r="N11" i="66"/>
  <c r="N10" i="74"/>
  <c r="N9" i="74"/>
  <c r="N19" i="74"/>
  <c r="N17" i="97"/>
  <c r="N11" i="97"/>
  <c r="N21" i="105"/>
  <c r="N17" i="113"/>
  <c r="N26" i="113"/>
  <c r="N13" i="121"/>
  <c r="N26" i="121"/>
  <c r="N9" i="82"/>
  <c r="N18" i="82"/>
  <c r="N27" i="82"/>
  <c r="N10" i="106"/>
  <c r="N12" i="106"/>
  <c r="N25" i="106"/>
  <c r="N24" i="75"/>
  <c r="N19" i="75"/>
  <c r="N10" i="122"/>
  <c r="N13" i="122"/>
  <c r="N26" i="90"/>
  <c r="N27" i="90"/>
  <c r="N17" i="90"/>
  <c r="N15" i="58"/>
  <c r="N21" i="58"/>
  <c r="N27" i="128"/>
  <c r="N25" i="104"/>
  <c r="N17" i="115"/>
  <c r="N15" i="108"/>
  <c r="N18" i="101"/>
  <c r="N16" i="118"/>
  <c r="N28" i="111"/>
  <c r="N22" i="88"/>
  <c r="N28" i="106"/>
  <c r="N22" i="124"/>
  <c r="N11" i="126"/>
  <c r="N9" i="65"/>
  <c r="N19" i="65"/>
  <c r="N29" i="88"/>
  <c r="N11" i="88"/>
  <c r="N24" i="88"/>
  <c r="N18" i="104"/>
  <c r="N27" i="104"/>
  <c r="N22" i="112"/>
  <c r="N22" i="120"/>
  <c r="N25" i="115"/>
  <c r="N12" i="125"/>
  <c r="N24" i="66"/>
  <c r="N29" i="66"/>
  <c r="N15" i="66"/>
  <c r="N20" i="74"/>
  <c r="N13" i="74"/>
  <c r="N23" i="74"/>
  <c r="N21" i="97"/>
  <c r="N15" i="97"/>
  <c r="N25" i="105"/>
  <c r="N11" i="105"/>
  <c r="N21" i="113"/>
  <c r="N17" i="121"/>
  <c r="N13" i="82"/>
  <c r="N22" i="82"/>
  <c r="N26" i="106"/>
  <c r="N16" i="106"/>
  <c r="N29" i="106"/>
  <c r="N10" i="75"/>
  <c r="N23" i="75"/>
  <c r="N26" i="122"/>
  <c r="N27" i="122"/>
  <c r="N17" i="122"/>
  <c r="N14" i="90"/>
  <c r="N12" i="90"/>
  <c r="N21" i="90"/>
  <c r="N12" i="58"/>
  <c r="N25" i="58"/>
  <c r="N17" i="124"/>
  <c r="N19" i="128"/>
  <c r="N9" i="120"/>
  <c r="N21" i="124"/>
  <c r="N28" i="116"/>
  <c r="N28" i="126"/>
  <c r="N15" i="111"/>
  <c r="N28" i="112"/>
  <c r="N22" i="121"/>
  <c r="N14" i="94"/>
  <c r="N23" i="94"/>
  <c r="N20" i="118"/>
  <c r="N16" i="126"/>
  <c r="N9" i="128"/>
  <c r="N16" i="63"/>
  <c r="N12" i="63"/>
  <c r="N29" i="63"/>
  <c r="N25" i="118"/>
  <c r="N11" i="118"/>
  <c r="N10" i="117"/>
  <c r="N13" i="125"/>
  <c r="N19" i="129"/>
  <c r="N14" i="64"/>
  <c r="N20" i="64"/>
  <c r="N27" i="72"/>
  <c r="N23" i="72"/>
  <c r="N10" i="72"/>
  <c r="N16" i="80"/>
  <c r="N25" i="80"/>
  <c r="N11" i="80"/>
  <c r="N15" i="95"/>
  <c r="N9" i="95"/>
  <c r="N21" i="111"/>
  <c r="N17" i="119"/>
  <c r="N26" i="119"/>
  <c r="N18" i="124"/>
  <c r="N24" i="128"/>
  <c r="N25" i="65"/>
  <c r="N17" i="88"/>
  <c r="N15" i="88"/>
  <c r="N22" i="104"/>
  <c r="N12" i="104"/>
  <c r="N26" i="112"/>
  <c r="N12" i="112"/>
  <c r="N26" i="120"/>
  <c r="N12" i="120"/>
  <c r="N14" i="101"/>
  <c r="N9" i="115"/>
  <c r="N26" i="129"/>
  <c r="N12" i="66"/>
  <c r="N10" i="66"/>
  <c r="N19" i="66"/>
  <c r="N22" i="74"/>
  <c r="N17" i="74"/>
  <c r="N27" i="74"/>
  <c r="N27" i="97"/>
  <c r="N19" i="97"/>
  <c r="N29" i="105"/>
  <c r="N15" i="105"/>
  <c r="N25" i="113"/>
  <c r="N11" i="113"/>
  <c r="N21" i="121"/>
  <c r="N11" i="121"/>
  <c r="N17" i="82"/>
  <c r="N26" i="82"/>
  <c r="N11" i="106"/>
  <c r="N20" i="106"/>
  <c r="N14" i="75"/>
  <c r="N18" i="75"/>
  <c r="N27" i="75"/>
  <c r="N14" i="122"/>
  <c r="N21" i="122"/>
  <c r="N16" i="90"/>
  <c r="N25" i="90"/>
  <c r="N16" i="58"/>
  <c r="N29" i="58"/>
  <c r="N12" i="86"/>
  <c r="N22" i="126"/>
  <c r="N14" i="126"/>
  <c r="N28" i="123"/>
  <c r="N23" i="116"/>
  <c r="N28" i="127"/>
  <c r="N29" i="126"/>
  <c r="N28" i="119"/>
  <c r="N21" i="112"/>
  <c r="N28" i="121"/>
  <c r="N17" i="120"/>
  <c r="N12" i="126"/>
  <c r="N18" i="63"/>
  <c r="N14" i="63"/>
  <c r="N11" i="63"/>
  <c r="N29" i="118"/>
  <c r="N15" i="118"/>
  <c r="N12" i="105"/>
  <c r="N23" i="119"/>
  <c r="N9" i="125"/>
  <c r="N15" i="129"/>
  <c r="N26" i="64"/>
  <c r="N24" i="64"/>
  <c r="N15" i="72"/>
  <c r="N25" i="72"/>
  <c r="N14" i="72"/>
  <c r="N20" i="80"/>
  <c r="N29" i="80"/>
  <c r="N15" i="80"/>
  <c r="N19" i="95"/>
  <c r="N13" i="95"/>
  <c r="N12" i="111"/>
  <c r="N25" i="111"/>
  <c r="N21" i="119"/>
  <c r="N14" i="124"/>
  <c r="N20" i="128"/>
  <c r="N10" i="65"/>
  <c r="N27" i="65"/>
  <c r="N21" i="88"/>
  <c r="N19" i="88"/>
  <c r="N26" i="104"/>
  <c r="N16" i="104"/>
  <c r="N16" i="112"/>
  <c r="N16" i="120"/>
  <c r="N16" i="121"/>
  <c r="N29" i="127"/>
  <c r="N22" i="129"/>
  <c r="N16" i="66"/>
  <c r="N14" i="66"/>
  <c r="N23" i="66"/>
  <c r="N12" i="74"/>
  <c r="N21" i="74"/>
  <c r="N10" i="97"/>
  <c r="N29" i="97"/>
  <c r="N10" i="105"/>
  <c r="N19" i="105"/>
  <c r="N29" i="113"/>
  <c r="N15" i="113"/>
  <c r="N25" i="121"/>
  <c r="N15" i="121"/>
  <c r="N16" i="82"/>
  <c r="N21" i="82"/>
  <c r="N15" i="106"/>
  <c r="N24" i="106"/>
  <c r="N22" i="75"/>
  <c r="N26" i="75"/>
  <c r="N13" i="75"/>
  <c r="N12" i="122"/>
  <c r="N25" i="122"/>
  <c r="N18" i="90"/>
  <c r="N20" i="90"/>
  <c r="N29" i="90"/>
  <c r="N20" i="58"/>
  <c r="N10" i="58"/>
  <c r="N27" i="108"/>
  <c r="N11" i="108"/>
  <c r="N11" i="128"/>
  <c r="N17" i="104"/>
  <c r="N21" i="123"/>
  <c r="N19" i="116"/>
  <c r="N26" i="117"/>
  <c r="N28" i="94"/>
  <c r="N19" i="119"/>
  <c r="N28" i="120"/>
  <c r="N11" i="48"/>
  <c r="N24" i="51"/>
  <c r="N14" i="51"/>
  <c r="N23" i="51"/>
  <c r="N11" i="83"/>
  <c r="N20" i="83"/>
  <c r="N17" i="91"/>
  <c r="N26" i="91"/>
  <c r="N14" i="99"/>
  <c r="N27" i="52"/>
  <c r="N8" i="60"/>
  <c r="N25" i="60"/>
  <c r="N9" i="99"/>
  <c r="N10" i="59"/>
  <c r="N8" i="75"/>
  <c r="N8" i="99"/>
  <c r="N8" i="113"/>
  <c r="N26" i="67"/>
  <c r="N22" i="87"/>
  <c r="N12" i="52"/>
  <c r="N8" i="77"/>
  <c r="N15" i="92"/>
  <c r="N13" i="92"/>
  <c r="N22" i="92"/>
  <c r="N28" i="100"/>
  <c r="N14" i="100"/>
  <c r="N18" i="110"/>
  <c r="N20" i="62"/>
  <c r="N9" i="85"/>
  <c r="N21" i="93"/>
  <c r="N16" i="93"/>
  <c r="N23" i="109"/>
  <c r="N9" i="109"/>
  <c r="N21" i="53"/>
  <c r="N22" i="79"/>
  <c r="N19" i="79"/>
  <c r="N17" i="73"/>
  <c r="N23" i="81"/>
  <c r="N8" i="66"/>
  <c r="N8" i="74"/>
  <c r="N16" i="89"/>
  <c r="N12" i="54"/>
  <c r="N10" i="114"/>
  <c r="N10" i="107"/>
  <c r="N19" i="107"/>
  <c r="N25" i="57"/>
  <c r="N15" i="57"/>
  <c r="N29" i="96"/>
  <c r="N23" i="99"/>
  <c r="N8" i="121"/>
  <c r="N9" i="56"/>
  <c r="N18" i="55"/>
  <c r="N29" i="48"/>
  <c r="N28" i="48"/>
  <c r="N12" i="50"/>
  <c r="N21" i="50"/>
  <c r="N19" i="49"/>
  <c r="N24" i="49"/>
  <c r="N9" i="48"/>
  <c r="N8" i="48"/>
  <c r="N12" i="60"/>
  <c r="N28" i="83"/>
  <c r="N13" i="51"/>
  <c r="N9" i="83"/>
  <c r="N12" i="99"/>
  <c r="N27" i="57"/>
  <c r="N10" i="52"/>
  <c r="N8" i="61"/>
  <c r="N26" i="100"/>
  <c r="N17" i="107"/>
  <c r="N19" i="60"/>
  <c r="N25" i="91"/>
  <c r="N27" i="107"/>
  <c r="N23" i="57"/>
  <c r="N19" i="52"/>
  <c r="N23" i="60"/>
  <c r="N29" i="91"/>
  <c r="N13" i="57"/>
  <c r="N12" i="51"/>
  <c r="N26" i="51"/>
  <c r="N16" i="92"/>
  <c r="N17" i="100"/>
  <c r="N15" i="50"/>
  <c r="N29" i="99"/>
  <c r="N14" i="109"/>
  <c r="N9" i="60"/>
  <c r="N18" i="60"/>
  <c r="N27" i="60"/>
  <c r="N26" i="83"/>
  <c r="N27" i="83"/>
  <c r="N13" i="83"/>
  <c r="N12" i="91"/>
  <c r="N10" i="91"/>
  <c r="N19" i="91"/>
  <c r="N16" i="99"/>
  <c r="N26" i="107"/>
  <c r="N12" i="107"/>
  <c r="N8" i="115"/>
  <c r="N29" i="57"/>
  <c r="N22" i="57"/>
  <c r="N8" i="57"/>
  <c r="N28" i="51"/>
  <c r="N21" i="51"/>
  <c r="N11" i="52"/>
  <c r="N28" i="52"/>
  <c r="N14" i="52"/>
  <c r="N27" i="48"/>
  <c r="N20" i="92"/>
  <c r="N29" i="92"/>
  <c r="N12" i="100"/>
  <c r="N21" i="100"/>
  <c r="N22" i="50"/>
  <c r="N19" i="50"/>
  <c r="N28" i="50"/>
  <c r="N29" i="83"/>
  <c r="N22" i="99"/>
  <c r="N10" i="83"/>
  <c r="N26" i="99"/>
  <c r="N13" i="99"/>
  <c r="N13" i="60"/>
  <c r="N14" i="83"/>
  <c r="N8" i="83"/>
  <c r="N28" i="91"/>
  <c r="N14" i="91"/>
  <c r="N23" i="91"/>
  <c r="N11" i="99"/>
  <c r="N20" i="99"/>
  <c r="N16" i="107"/>
  <c r="N8" i="123"/>
  <c r="N17" i="57"/>
  <c r="N26" i="57"/>
  <c r="N12" i="57"/>
  <c r="N16" i="51"/>
  <c r="N25" i="51"/>
  <c r="N11" i="51"/>
  <c r="N9" i="52"/>
  <c r="N18" i="52"/>
  <c r="N23" i="48"/>
  <c r="N8" i="69"/>
  <c r="N23" i="92"/>
  <c r="N24" i="92"/>
  <c r="N10" i="92"/>
  <c r="N16" i="100"/>
  <c r="N25" i="100"/>
  <c r="N8" i="108"/>
  <c r="N10" i="50"/>
  <c r="N23" i="50"/>
  <c r="N9" i="50"/>
  <c r="N19" i="59"/>
  <c r="N28" i="59"/>
  <c r="N8" i="98"/>
  <c r="N26" i="98"/>
  <c r="N17" i="98"/>
  <c r="N19" i="83"/>
  <c r="N8" i="91"/>
  <c r="N16" i="91"/>
  <c r="N20" i="52"/>
  <c r="N14" i="60"/>
  <c r="N23" i="83"/>
  <c r="N15" i="91"/>
  <c r="N8" i="107"/>
  <c r="N29" i="107"/>
  <c r="N18" i="57"/>
  <c r="N17" i="51"/>
  <c r="N24" i="52"/>
  <c r="N8" i="118"/>
  <c r="N25" i="92"/>
  <c r="N8" i="100"/>
  <c r="N15" i="100"/>
  <c r="N23" i="100"/>
  <c r="N27" i="100"/>
  <c r="N24" i="50"/>
  <c r="N22" i="60"/>
  <c r="N17" i="83"/>
  <c r="N16" i="60"/>
  <c r="N17" i="60"/>
  <c r="N26" i="60"/>
  <c r="N8" i="68"/>
  <c r="N8" i="76"/>
  <c r="N12" i="83"/>
  <c r="N21" i="83"/>
  <c r="N9" i="91"/>
  <c r="N18" i="91"/>
  <c r="N27" i="91"/>
  <c r="N15" i="99"/>
  <c r="N24" i="99"/>
  <c r="N11" i="107"/>
  <c r="N20" i="107"/>
  <c r="N21" i="57"/>
  <c r="N16" i="57"/>
  <c r="N20" i="51"/>
  <c r="N29" i="51"/>
  <c r="N15" i="51"/>
  <c r="N15" i="52"/>
  <c r="N13" i="52"/>
  <c r="N22" i="52"/>
  <c r="N20" i="110"/>
  <c r="N19" i="48"/>
  <c r="N11" i="92"/>
  <c r="N8" i="127"/>
  <c r="N10" i="60"/>
  <c r="N11" i="91"/>
  <c r="N18" i="107"/>
  <c r="N14" i="57"/>
  <c r="N22" i="51"/>
  <c r="N19" i="100"/>
  <c r="N28" i="60"/>
  <c r="N24" i="91"/>
  <c r="N22" i="107"/>
  <c r="N23" i="52"/>
  <c r="N20" i="60"/>
  <c r="N21" i="60"/>
  <c r="N18" i="83"/>
  <c r="N16" i="83"/>
  <c r="N25" i="83"/>
  <c r="N13" i="91"/>
  <c r="N22" i="91"/>
  <c r="N10" i="99"/>
  <c r="N19" i="99"/>
  <c r="N28" i="99"/>
  <c r="N15" i="107"/>
  <c r="N24" i="107"/>
  <c r="N9" i="57"/>
  <c r="N11" i="57"/>
  <c r="N20" i="57"/>
  <c r="N8" i="51"/>
  <c r="N10" i="51"/>
  <c r="N19" i="51"/>
  <c r="N8" i="52"/>
  <c r="N17" i="52"/>
  <c r="N26" i="52"/>
  <c r="N15" i="48"/>
  <c r="N8" i="84"/>
  <c r="N27" i="92"/>
  <c r="N10" i="85"/>
  <c r="N16" i="55"/>
  <c r="N25" i="55"/>
  <c r="N11" i="60"/>
  <c r="N28" i="107"/>
  <c r="N27" i="110"/>
  <c r="N11" i="62"/>
  <c r="N10" i="49"/>
  <c r="N15" i="53"/>
  <c r="N14" i="87"/>
  <c r="N8" i="87"/>
  <c r="N17" i="87"/>
  <c r="N13" i="103"/>
  <c r="N22" i="103"/>
  <c r="N16" i="48"/>
  <c r="N12" i="48"/>
  <c r="N20" i="48"/>
  <c r="N24" i="48"/>
  <c r="N18" i="73"/>
  <c r="N27" i="73"/>
  <c r="N24" i="81"/>
  <c r="N10" i="81"/>
  <c r="N14" i="96"/>
  <c r="N23" i="96"/>
  <c r="N11" i="103"/>
  <c r="N21" i="56"/>
  <c r="N15" i="56"/>
  <c r="N24" i="56"/>
  <c r="N25" i="89"/>
  <c r="N10" i="54"/>
  <c r="N19" i="54"/>
  <c r="N24" i="57"/>
  <c r="N21" i="52"/>
  <c r="N9" i="110"/>
  <c r="N24" i="110"/>
  <c r="N16" i="110"/>
  <c r="N8" i="110"/>
  <c r="N13" i="107"/>
  <c r="N21" i="62"/>
  <c r="N25" i="85"/>
  <c r="N24" i="53"/>
  <c r="N10" i="48"/>
  <c r="N28" i="79"/>
  <c r="N29" i="93"/>
  <c r="N24" i="60"/>
  <c r="N29" i="60"/>
  <c r="N15" i="60"/>
  <c r="N15" i="83"/>
  <c r="N24" i="83"/>
  <c r="N20" i="91"/>
  <c r="N21" i="91"/>
  <c r="N18" i="99"/>
  <c r="N27" i="99"/>
  <c r="N14" i="107"/>
  <c r="N23" i="107"/>
  <c r="N10" i="57"/>
  <c r="N19" i="57"/>
  <c r="N28" i="57"/>
  <c r="N9" i="51"/>
  <c r="N18" i="51"/>
  <c r="N27" i="51"/>
  <c r="N16" i="52"/>
  <c r="N25" i="52"/>
  <c r="N8" i="124"/>
  <c r="N8" i="92"/>
  <c r="N19" i="92"/>
  <c r="N17" i="92"/>
  <c r="N26" i="92"/>
  <c r="N9" i="100"/>
  <c r="N18" i="100"/>
  <c r="N18" i="50"/>
  <c r="N16" i="50"/>
  <c r="N25" i="50"/>
  <c r="N23" i="67"/>
  <c r="N9" i="67"/>
  <c r="N22" i="83"/>
  <c r="N29" i="52"/>
  <c r="N12" i="92"/>
  <c r="N21" i="92"/>
  <c r="N13" i="100"/>
  <c r="N22" i="100"/>
  <c r="N11" i="50"/>
  <c r="N20" i="50"/>
  <c r="N29" i="50"/>
  <c r="N17" i="110"/>
  <c r="N26" i="110"/>
  <c r="N13" i="93"/>
  <c r="N10" i="109"/>
  <c r="N10" i="62"/>
  <c r="N19" i="62"/>
  <c r="N28" i="62"/>
  <c r="N19" i="85"/>
  <c r="N16" i="85"/>
  <c r="N14" i="85"/>
  <c r="N25" i="93"/>
  <c r="N15" i="93"/>
  <c r="N24" i="93"/>
  <c r="N8" i="109"/>
  <c r="N22" i="109"/>
  <c r="N17" i="109"/>
  <c r="N11" i="49"/>
  <c r="N9" i="49"/>
  <c r="N18" i="49"/>
  <c r="N14" i="53"/>
  <c r="N23" i="53"/>
  <c r="N26" i="79"/>
  <c r="N27" i="79"/>
  <c r="N13" i="79"/>
  <c r="N21" i="99"/>
  <c r="N8" i="72"/>
  <c r="N18" i="87"/>
  <c r="N16" i="87"/>
  <c r="N25" i="87"/>
  <c r="N12" i="103"/>
  <c r="N21" i="103"/>
  <c r="N27" i="114"/>
  <c r="N13" i="114"/>
  <c r="N25" i="99"/>
  <c r="N13" i="110"/>
  <c r="N22" i="110"/>
  <c r="N25" i="56"/>
  <c r="N26" i="109"/>
  <c r="N13" i="62"/>
  <c r="N15" i="62"/>
  <c r="N24" i="62"/>
  <c r="N11" i="85"/>
  <c r="N15" i="85"/>
  <c r="N29" i="85"/>
  <c r="N9" i="93"/>
  <c r="N11" i="93"/>
  <c r="N20" i="93"/>
  <c r="N8" i="101"/>
  <c r="N27" i="109"/>
  <c r="N13" i="109"/>
  <c r="N23" i="49"/>
  <c r="N28" i="49"/>
  <c r="N14" i="49"/>
  <c r="N10" i="53"/>
  <c r="N19" i="53"/>
  <c r="N28" i="53"/>
  <c r="N10" i="79"/>
  <c r="N23" i="79"/>
  <c r="N9" i="79"/>
  <c r="N8" i="97"/>
  <c r="N8" i="64"/>
  <c r="N12" i="87"/>
  <c r="N21" i="87"/>
  <c r="N8" i="103"/>
  <c r="N17" i="103"/>
  <c r="N26" i="103"/>
  <c r="N11" i="100"/>
  <c r="N8" i="65"/>
  <c r="N29" i="73"/>
  <c r="N22" i="73"/>
  <c r="N8" i="73"/>
  <c r="N11" i="81"/>
  <c r="N28" i="81"/>
  <c r="N14" i="81"/>
  <c r="N18" i="96"/>
  <c r="N27" i="96"/>
  <c r="N10" i="56"/>
  <c r="N19" i="56"/>
  <c r="N28" i="56"/>
  <c r="N20" i="89"/>
  <c r="N29" i="89"/>
  <c r="N28" i="54"/>
  <c r="N14" i="54"/>
  <c r="N23" i="54"/>
  <c r="N26" i="59"/>
  <c r="N23" i="59"/>
  <c r="N9" i="59"/>
  <c r="N18" i="98"/>
  <c r="N12" i="98"/>
  <c r="N21" i="98"/>
  <c r="N26" i="114"/>
  <c r="N8" i="114"/>
  <c r="N17" i="114"/>
  <c r="N14" i="67"/>
  <c r="N27" i="67"/>
  <c r="N13" i="67"/>
  <c r="N11" i="55"/>
  <c r="N20" i="55"/>
  <c r="N29" i="55"/>
  <c r="N8" i="128"/>
  <c r="N9" i="73"/>
  <c r="N26" i="73"/>
  <c r="N12" i="73"/>
  <c r="N27" i="81"/>
  <c r="N9" i="81"/>
  <c r="N18" i="81"/>
  <c r="N22" i="96"/>
  <c r="N8" i="96"/>
  <c r="N8" i="105"/>
  <c r="N8" i="125"/>
  <c r="N14" i="56"/>
  <c r="N23" i="56"/>
  <c r="N23" i="89"/>
  <c r="N24" i="89"/>
  <c r="N10" i="89"/>
  <c r="N9" i="54"/>
  <c r="N18" i="54"/>
  <c r="N27" i="54"/>
  <c r="N14" i="59"/>
  <c r="N27" i="59"/>
  <c r="N13" i="59"/>
  <c r="N22" i="98"/>
  <c r="N16" i="98"/>
  <c r="N25" i="98"/>
  <c r="N8" i="82"/>
  <c r="N14" i="114"/>
  <c r="N12" i="114"/>
  <c r="N21" i="114"/>
  <c r="N8" i="67"/>
  <c r="N17" i="67"/>
  <c r="N15" i="55"/>
  <c r="N24" i="55"/>
  <c r="N10" i="98"/>
  <c r="N21" i="110"/>
  <c r="N8" i="129"/>
  <c r="N14" i="62"/>
  <c r="N23" i="62"/>
  <c r="N23" i="85"/>
  <c r="N20" i="85"/>
  <c r="N18" i="85"/>
  <c r="N10" i="93"/>
  <c r="N19" i="93"/>
  <c r="N28" i="93"/>
  <c r="N12" i="109"/>
  <c r="N21" i="109"/>
  <c r="N8" i="117"/>
  <c r="N27" i="49"/>
  <c r="N13" i="49"/>
  <c r="N22" i="49"/>
  <c r="N9" i="53"/>
  <c r="N18" i="53"/>
  <c r="N27" i="53"/>
  <c r="N14" i="79"/>
  <c r="N8" i="79"/>
  <c r="N17" i="79"/>
  <c r="N15" i="103"/>
  <c r="N8" i="80"/>
  <c r="N11" i="87"/>
  <c r="N20" i="87"/>
  <c r="N29" i="87"/>
  <c r="N16" i="103"/>
  <c r="N25" i="103"/>
  <c r="N8" i="111"/>
  <c r="N8" i="102"/>
  <c r="N21" i="73"/>
  <c r="N16" i="73"/>
  <c r="N15" i="81"/>
  <c r="N13" i="81"/>
  <c r="N22" i="81"/>
  <c r="N17" i="96"/>
  <c r="N26" i="96"/>
  <c r="N12" i="96"/>
  <c r="N8" i="104"/>
  <c r="N19" i="89"/>
  <c r="N21" i="107"/>
  <c r="N18" i="56"/>
  <c r="N27" i="56"/>
  <c r="N11" i="89"/>
  <c r="N28" i="89"/>
  <c r="N14" i="89"/>
  <c r="N13" i="54"/>
  <c r="N22" i="54"/>
  <c r="N8" i="59"/>
  <c r="N17" i="59"/>
  <c r="N11" i="98"/>
  <c r="N20" i="98"/>
  <c r="N29" i="98"/>
  <c r="N16" i="114"/>
  <c r="N25" i="114"/>
  <c r="N18" i="67"/>
  <c r="N12" i="67"/>
  <c r="N21" i="67"/>
  <c r="N22" i="55"/>
  <c r="N19" i="55"/>
  <c r="N28" i="55"/>
  <c r="N8" i="58"/>
  <c r="N25" i="110"/>
  <c r="N11" i="110"/>
  <c r="N25" i="62"/>
  <c r="N18" i="62"/>
  <c r="N27" i="62"/>
  <c r="N12" i="85"/>
  <c r="N24" i="85"/>
  <c r="N22" i="85"/>
  <c r="N14" i="93"/>
  <c r="N16" i="109"/>
  <c r="N25" i="109"/>
  <c r="N8" i="49"/>
  <c r="N17" i="49"/>
  <c r="N26" i="49"/>
  <c r="N25" i="53"/>
  <c r="N22" i="53"/>
  <c r="N8" i="53"/>
  <c r="N13" i="96"/>
  <c r="N8" i="126"/>
  <c r="N26" i="48"/>
  <c r="N12" i="79"/>
  <c r="N21" i="79"/>
  <c r="N15" i="87"/>
  <c r="N24" i="87"/>
  <c r="N20" i="103"/>
  <c r="N29" i="103"/>
  <c r="N25" i="48"/>
  <c r="N13" i="73"/>
  <c r="N11" i="73"/>
  <c r="N20" i="73"/>
  <c r="N8" i="81"/>
  <c r="N17" i="81"/>
  <c r="N26" i="81"/>
  <c r="N21" i="96"/>
  <c r="N16" i="96"/>
  <c r="N8" i="112"/>
  <c r="N18" i="109"/>
  <c r="N22" i="56"/>
  <c r="N8" i="56"/>
  <c r="N27" i="89"/>
  <c r="N9" i="89"/>
  <c r="N18" i="89"/>
  <c r="N16" i="54"/>
  <c r="N17" i="54"/>
  <c r="N26" i="54"/>
  <c r="N18" i="59"/>
  <c r="N12" i="59"/>
  <c r="N21" i="59"/>
  <c r="N15" i="98"/>
  <c r="N24" i="98"/>
  <c r="N11" i="114"/>
  <c r="N20" i="114"/>
  <c r="N29" i="114"/>
  <c r="N27" i="103"/>
  <c r="N22" i="67"/>
  <c r="N16" i="67"/>
  <c r="N25" i="67"/>
  <c r="N10" i="55"/>
  <c r="N23" i="55"/>
  <c r="N9" i="55"/>
  <c r="N8" i="86"/>
  <c r="N29" i="110"/>
  <c r="N15" i="110"/>
  <c r="N17" i="62"/>
  <c r="N22" i="62"/>
  <c r="N8" i="62"/>
  <c r="N13" i="85"/>
  <c r="N28" i="85"/>
  <c r="N26" i="85"/>
  <c r="N18" i="93"/>
  <c r="N27" i="93"/>
  <c r="N11" i="109"/>
  <c r="N20" i="109"/>
  <c r="N29" i="109"/>
  <c r="N12" i="49"/>
  <c r="N21" i="49"/>
  <c r="N13" i="53"/>
  <c r="N26" i="53"/>
  <c r="N12" i="53"/>
  <c r="N22" i="48"/>
  <c r="N8" i="63"/>
  <c r="N18" i="79"/>
  <c r="N16" i="79"/>
  <c r="N25" i="79"/>
  <c r="N19" i="87"/>
  <c r="N28" i="87"/>
  <c r="N8" i="95"/>
  <c r="N24" i="103"/>
  <c r="N10" i="103"/>
  <c r="N8" i="119"/>
  <c r="N28" i="110"/>
  <c r="N21" i="48"/>
  <c r="N25" i="73"/>
  <c r="N15" i="73"/>
  <c r="N24" i="73"/>
  <c r="N12" i="81"/>
  <c r="N21" i="81"/>
  <c r="N8" i="88"/>
  <c r="N9" i="96"/>
  <c r="N11" i="96"/>
  <c r="N20" i="96"/>
  <c r="N8" i="120"/>
  <c r="N17" i="99"/>
  <c r="N13" i="56"/>
  <c r="N26" i="56"/>
  <c r="N12" i="56"/>
  <c r="N15" i="89"/>
  <c r="N13" i="89"/>
  <c r="N22" i="89"/>
  <c r="N20" i="54"/>
  <c r="N21" i="54"/>
  <c r="N22" i="59"/>
  <c r="N16" i="59"/>
  <c r="N25" i="59"/>
  <c r="N19" i="98"/>
  <c r="N28" i="98"/>
  <c r="N15" i="114"/>
  <c r="N24" i="114"/>
  <c r="N11" i="67"/>
  <c r="N20" i="67"/>
  <c r="N29" i="67"/>
  <c r="N26" i="55"/>
  <c r="N27" i="55"/>
  <c r="N13" i="55"/>
  <c r="N28" i="92"/>
  <c r="N14" i="92"/>
  <c r="N20" i="100"/>
  <c r="N29" i="100"/>
  <c r="N26" i="50"/>
  <c r="N27" i="50"/>
  <c r="N13" i="50"/>
  <c r="N10" i="110"/>
  <c r="N19" i="110"/>
  <c r="N19" i="103"/>
  <c r="N29" i="62"/>
  <c r="N26" i="62"/>
  <c r="N12" i="62"/>
  <c r="N8" i="70"/>
  <c r="N27" i="85"/>
  <c r="N17" i="85"/>
  <c r="N22" i="93"/>
  <c r="N8" i="93"/>
  <c r="N15" i="109"/>
  <c r="N24" i="109"/>
  <c r="N16" i="49"/>
  <c r="N25" i="49"/>
  <c r="N8" i="94"/>
  <c r="N29" i="53"/>
  <c r="N16" i="53"/>
  <c r="N18" i="48"/>
  <c r="N11" i="79"/>
  <c r="N20" i="79"/>
  <c r="N29" i="79"/>
  <c r="N25" i="107"/>
  <c r="N10" i="87"/>
  <c r="N23" i="87"/>
  <c r="N9" i="87"/>
  <c r="N28" i="103"/>
  <c r="N14" i="103"/>
  <c r="N12" i="110"/>
  <c r="N17" i="48"/>
  <c r="N10" i="73"/>
  <c r="N19" i="73"/>
  <c r="N28" i="73"/>
  <c r="N16" i="81"/>
  <c r="N25" i="81"/>
  <c r="N25" i="96"/>
  <c r="N15" i="96"/>
  <c r="N24" i="96"/>
  <c r="N29" i="56"/>
  <c r="N16" i="56"/>
  <c r="N8" i="89"/>
  <c r="N17" i="89"/>
  <c r="N26" i="89"/>
  <c r="N8" i="54"/>
  <c r="N25" i="54"/>
  <c r="N11" i="54"/>
  <c r="N11" i="59"/>
  <c r="N20" i="59"/>
  <c r="N29" i="59"/>
  <c r="N23" i="98"/>
  <c r="N9" i="98"/>
  <c r="N19" i="114"/>
  <c r="N28" i="114"/>
  <c r="N15" i="67"/>
  <c r="N24" i="67"/>
  <c r="N8" i="122"/>
  <c r="N14" i="55"/>
  <c r="N8" i="55"/>
  <c r="N17" i="55"/>
  <c r="N9" i="92"/>
  <c r="N18" i="92"/>
  <c r="N24" i="100"/>
  <c r="N10" i="100"/>
  <c r="N8" i="116"/>
  <c r="N14" i="50"/>
  <c r="N8" i="50"/>
  <c r="N17" i="50"/>
  <c r="N14" i="110"/>
  <c r="N23" i="110"/>
  <c r="N9" i="62"/>
  <c r="N16" i="62"/>
  <c r="N8" i="78"/>
  <c r="N8" i="85"/>
  <c r="N21" i="85"/>
  <c r="N17" i="93"/>
  <c r="N26" i="93"/>
  <c r="N12" i="93"/>
  <c r="N19" i="109"/>
  <c r="N28" i="109"/>
  <c r="N15" i="49"/>
  <c r="N20" i="49"/>
  <c r="N29" i="49"/>
  <c r="N8" i="71"/>
  <c r="N17" i="53"/>
  <c r="N11" i="53"/>
  <c r="N20" i="53"/>
  <c r="N14" i="48"/>
  <c r="N15" i="79"/>
  <c r="N24" i="79"/>
  <c r="N9" i="107"/>
  <c r="N26" i="87"/>
  <c r="N27" i="87"/>
  <c r="N13" i="87"/>
  <c r="N9" i="103"/>
  <c r="N18" i="103"/>
  <c r="N13" i="48"/>
  <c r="N14" i="73"/>
  <c r="N23" i="73"/>
  <c r="N19" i="81"/>
  <c r="N20" i="81"/>
  <c r="N29" i="81"/>
  <c r="N10" i="96"/>
  <c r="N19" i="96"/>
  <c r="N28" i="96"/>
  <c r="N17" i="56"/>
  <c r="N11" i="56"/>
  <c r="N20" i="56"/>
  <c r="N12" i="89"/>
  <c r="N21" i="89"/>
  <c r="N24" i="54"/>
  <c r="N29" i="54"/>
  <c r="N15" i="54"/>
  <c r="N18" i="114"/>
  <c r="N15" i="59"/>
  <c r="N24" i="59"/>
  <c r="N14" i="98"/>
  <c r="N27" i="98"/>
  <c r="N13" i="98"/>
  <c r="N22" i="114"/>
  <c r="N23" i="114"/>
  <c r="N9" i="114"/>
  <c r="N10" i="67"/>
  <c r="N19" i="67"/>
  <c r="N28" i="67"/>
  <c r="N8" i="106"/>
  <c r="N8" i="90"/>
  <c r="N12" i="55"/>
  <c r="N21" i="55"/>
  <c r="J29" i="57"/>
  <c r="J28" i="57"/>
  <c r="J27" i="57"/>
  <c r="J26" i="57"/>
  <c r="J25" i="57"/>
  <c r="J24" i="57"/>
  <c r="J23" i="57"/>
  <c r="J22" i="57"/>
  <c r="J21" i="57"/>
  <c r="J20" i="57"/>
  <c r="J19" i="57"/>
  <c r="J18" i="57"/>
  <c r="J17" i="57"/>
  <c r="J16" i="57"/>
  <c r="J15" i="57"/>
  <c r="J14" i="57"/>
  <c r="J13" i="57"/>
  <c r="J12" i="57"/>
  <c r="J11" i="57"/>
  <c r="J10" i="57"/>
  <c r="J9" i="57"/>
  <c r="J8" i="57"/>
  <c r="K27" i="50" l="1"/>
  <c r="K29" i="49"/>
  <c r="K28" i="49"/>
  <c r="K27" i="49"/>
  <c r="K26" i="49"/>
  <c r="K25" i="49"/>
  <c r="K24" i="49"/>
  <c r="K23" i="49"/>
  <c r="K22" i="49"/>
  <c r="K21" i="49"/>
  <c r="K20" i="49"/>
  <c r="K19" i="49"/>
  <c r="K18" i="49"/>
  <c r="K17" i="49"/>
  <c r="K16" i="49"/>
  <c r="K15" i="49"/>
  <c r="K14" i="49"/>
  <c r="K13" i="49"/>
  <c r="K12" i="49"/>
  <c r="K11" i="49"/>
  <c r="K10" i="49"/>
  <c r="K9" i="49"/>
  <c r="K29" i="50"/>
  <c r="K28" i="50"/>
  <c r="K2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29" i="51"/>
  <c r="K28" i="51"/>
  <c r="K27" i="51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29" i="52"/>
  <c r="K28" i="52"/>
  <c r="K27" i="52"/>
  <c r="K26" i="52"/>
  <c r="K25" i="52"/>
  <c r="K24" i="52"/>
  <c r="K23" i="52"/>
  <c r="K22" i="52"/>
  <c r="K21" i="52"/>
  <c r="K20" i="52"/>
  <c r="K19" i="52"/>
  <c r="K18" i="52"/>
  <c r="K17" i="52"/>
  <c r="K16" i="52"/>
  <c r="K15" i="52"/>
  <c r="K14" i="52"/>
  <c r="K13" i="52"/>
  <c r="K12" i="52"/>
  <c r="K11" i="52"/>
  <c r="K10" i="52"/>
  <c r="K9" i="52"/>
  <c r="K29" i="53"/>
  <c r="K28" i="53"/>
  <c r="K27" i="53"/>
  <c r="K26" i="53"/>
  <c r="K25" i="53"/>
  <c r="K24" i="53"/>
  <c r="K23" i="53"/>
  <c r="K22" i="53"/>
  <c r="K21" i="53"/>
  <c r="K20" i="53"/>
  <c r="K19" i="53"/>
  <c r="K18" i="53"/>
  <c r="K17" i="53"/>
  <c r="K16" i="53"/>
  <c r="K15" i="53"/>
  <c r="K14" i="53"/>
  <c r="K13" i="53"/>
  <c r="K12" i="53"/>
  <c r="K11" i="53"/>
  <c r="K10" i="53"/>
  <c r="K9" i="53"/>
  <c r="K29" i="55"/>
  <c r="K28" i="55"/>
  <c r="K27" i="55"/>
  <c r="K26" i="55"/>
  <c r="K25" i="55"/>
  <c r="K24" i="55"/>
  <c r="K23" i="55"/>
  <c r="K22" i="55"/>
  <c r="K21" i="55"/>
  <c r="K20" i="55"/>
  <c r="K19" i="55"/>
  <c r="K18" i="55"/>
  <c r="K17" i="55"/>
  <c r="K16" i="55"/>
  <c r="K15" i="55"/>
  <c r="K14" i="55"/>
  <c r="K13" i="55"/>
  <c r="K12" i="55"/>
  <c r="K11" i="55"/>
  <c r="K10" i="55"/>
  <c r="K9" i="55"/>
  <c r="K29" i="54"/>
  <c r="K28" i="54"/>
  <c r="K27" i="54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29" i="48"/>
  <c r="K28" i="48"/>
  <c r="K27" i="48"/>
  <c r="K26" i="48"/>
  <c r="K25" i="48"/>
  <c r="K24" i="48"/>
  <c r="K23" i="48"/>
  <c r="K22" i="48"/>
  <c r="K21" i="48"/>
  <c r="K20" i="48"/>
  <c r="K19" i="48"/>
  <c r="K18" i="48"/>
  <c r="K17" i="48"/>
  <c r="K16" i="48"/>
  <c r="K15" i="48"/>
  <c r="K14" i="48"/>
  <c r="K13" i="48"/>
  <c r="K12" i="48"/>
  <c r="K11" i="48"/>
  <c r="K10" i="48"/>
  <c r="K9" i="48"/>
  <c r="J19" i="49"/>
  <c r="J8" i="49"/>
  <c r="K8" i="48"/>
  <c r="K8" i="49"/>
  <c r="K8" i="50"/>
  <c r="K8" i="51"/>
  <c r="K8" i="52"/>
  <c r="K8" i="53"/>
  <c r="K8" i="54"/>
  <c r="K8" i="55"/>
  <c r="J9" i="48"/>
  <c r="J10" i="48"/>
  <c r="J11" i="48"/>
  <c r="J12" i="48"/>
  <c r="J13" i="48"/>
  <c r="J14" i="48"/>
  <c r="J15" i="48"/>
  <c r="J16" i="48"/>
  <c r="J17" i="48"/>
  <c r="J18" i="48"/>
  <c r="J19" i="48"/>
  <c r="J20" i="48"/>
  <c r="J21" i="48"/>
  <c r="J22" i="48"/>
  <c r="J23" i="48"/>
  <c r="J24" i="48"/>
  <c r="J25" i="48"/>
  <c r="J26" i="48"/>
  <c r="J27" i="48"/>
  <c r="J28" i="48"/>
  <c r="J29" i="48"/>
  <c r="J9" i="49"/>
  <c r="J10" i="49"/>
  <c r="J11" i="49"/>
  <c r="J12" i="49"/>
  <c r="J13" i="49"/>
  <c r="J14" i="49"/>
  <c r="J15" i="49"/>
  <c r="J16" i="49"/>
  <c r="J17" i="49"/>
  <c r="J18" i="49"/>
  <c r="J20" i="49"/>
  <c r="J21" i="49"/>
  <c r="J22" i="49"/>
  <c r="J23" i="49"/>
  <c r="J24" i="49"/>
  <c r="J25" i="49"/>
  <c r="J26" i="49"/>
  <c r="J27" i="49"/>
  <c r="J28" i="49"/>
  <c r="J29" i="49"/>
  <c r="J9" i="50"/>
  <c r="J10" i="50"/>
  <c r="J11" i="50"/>
  <c r="J12" i="50"/>
  <c r="J13" i="50"/>
  <c r="J14" i="50"/>
  <c r="J15" i="50"/>
  <c r="J16" i="50"/>
  <c r="J17" i="50"/>
  <c r="J18" i="50"/>
  <c r="J19" i="50"/>
  <c r="J20" i="50"/>
  <c r="J21" i="50"/>
  <c r="J22" i="50"/>
  <c r="J23" i="50"/>
  <c r="J24" i="50"/>
  <c r="J25" i="50"/>
  <c r="J26" i="50"/>
  <c r="J27" i="50"/>
  <c r="J28" i="50"/>
  <c r="J29" i="50"/>
  <c r="J9" i="51"/>
  <c r="J10" i="51"/>
  <c r="J11" i="51"/>
  <c r="J12" i="51"/>
  <c r="J13" i="51"/>
  <c r="J14" i="51"/>
  <c r="J15" i="51"/>
  <c r="J16" i="51"/>
  <c r="J17" i="51"/>
  <c r="J18" i="51"/>
  <c r="J19" i="51"/>
  <c r="J20" i="51"/>
  <c r="J21" i="51"/>
  <c r="J22" i="51"/>
  <c r="J23" i="51"/>
  <c r="J24" i="51"/>
  <c r="J25" i="51"/>
  <c r="J26" i="51"/>
  <c r="J27" i="51"/>
  <c r="J29" i="51"/>
  <c r="J9" i="52"/>
  <c r="J10" i="52"/>
  <c r="J11" i="52"/>
  <c r="J12" i="52"/>
  <c r="J13" i="52"/>
  <c r="J14" i="52"/>
  <c r="J15" i="52"/>
  <c r="J16" i="52"/>
  <c r="J17" i="52"/>
  <c r="J18" i="52"/>
  <c r="J19" i="52"/>
  <c r="J20" i="52"/>
  <c r="J21" i="52"/>
  <c r="J22" i="52"/>
  <c r="J23" i="52"/>
  <c r="J24" i="52"/>
  <c r="J25" i="52"/>
  <c r="J26" i="52"/>
  <c r="J27" i="52"/>
  <c r="J28" i="52"/>
  <c r="J29" i="52"/>
  <c r="J9" i="53"/>
  <c r="J10" i="53"/>
  <c r="J11" i="53"/>
  <c r="J12" i="53"/>
  <c r="J13" i="53"/>
  <c r="J14" i="53"/>
  <c r="J15" i="53"/>
  <c r="J16" i="53"/>
  <c r="J17" i="53"/>
  <c r="J18" i="53"/>
  <c r="J19" i="53"/>
  <c r="J20" i="53"/>
  <c r="J21" i="53"/>
  <c r="J22" i="53"/>
  <c r="J23" i="53"/>
  <c r="J24" i="53"/>
  <c r="J25" i="53"/>
  <c r="J26" i="53"/>
  <c r="J27" i="53"/>
  <c r="J29" i="53"/>
  <c r="J9" i="54"/>
  <c r="J10" i="54"/>
  <c r="J11" i="54"/>
  <c r="J12" i="54"/>
  <c r="J13" i="54"/>
  <c r="J14" i="54"/>
  <c r="J15" i="54"/>
  <c r="J16" i="54"/>
  <c r="J17" i="54"/>
  <c r="J18" i="54"/>
  <c r="J19" i="54"/>
  <c r="J20" i="54"/>
  <c r="J21" i="54"/>
  <c r="J22" i="54"/>
  <c r="J23" i="54"/>
  <c r="J24" i="54"/>
  <c r="J25" i="54"/>
  <c r="J26" i="54"/>
  <c r="J27" i="54"/>
  <c r="J29" i="54"/>
  <c r="J9" i="55"/>
  <c r="J10" i="55"/>
  <c r="J11" i="55"/>
  <c r="J12" i="55"/>
  <c r="J13" i="55"/>
  <c r="J14" i="55"/>
  <c r="J15" i="55"/>
  <c r="J16" i="55"/>
  <c r="J17" i="55"/>
  <c r="J18" i="55"/>
  <c r="J19" i="55"/>
  <c r="J20" i="55"/>
  <c r="J21" i="55"/>
  <c r="J22" i="55"/>
  <c r="J23" i="55"/>
  <c r="J24" i="55"/>
  <c r="J25" i="55"/>
  <c r="J26" i="55"/>
  <c r="J27" i="55"/>
  <c r="J28" i="55"/>
  <c r="J29" i="55"/>
  <c r="J8" i="48"/>
  <c r="J8" i="50"/>
  <c r="J8" i="51"/>
  <c r="J8" i="52"/>
  <c r="J8" i="53"/>
  <c r="J8" i="54"/>
  <c r="J8" i="55"/>
  <c r="L28" i="54" l="1"/>
  <c r="L28" i="53"/>
  <c r="L28" i="51"/>
  <c r="L28" i="48"/>
  <c r="L28" i="52"/>
  <c r="L28" i="49"/>
  <c r="L28" i="55"/>
  <c r="L8" i="49"/>
  <c r="L28" i="50"/>
  <c r="L8" i="55"/>
  <c r="L8" i="52"/>
  <c r="L8" i="48"/>
  <c r="L8" i="51"/>
  <c r="L8" i="53"/>
  <c r="L8" i="50"/>
  <c r="L8" i="54"/>
  <c r="H29" i="57"/>
  <c r="F29" i="57"/>
  <c r="H28" i="57"/>
  <c r="F28" i="57"/>
  <c r="H27" i="57"/>
  <c r="F27" i="57"/>
  <c r="H26" i="57"/>
  <c r="F26" i="57"/>
  <c r="H25" i="57"/>
  <c r="F25" i="57"/>
  <c r="H24" i="57"/>
  <c r="F24" i="57"/>
  <c r="H23" i="57"/>
  <c r="F23" i="57"/>
  <c r="H22" i="57"/>
  <c r="F22" i="57"/>
  <c r="H21" i="57"/>
  <c r="F21" i="57"/>
  <c r="H20" i="57"/>
  <c r="F20" i="57"/>
  <c r="H19" i="57"/>
  <c r="F19" i="57"/>
  <c r="H18" i="57"/>
  <c r="F18" i="57"/>
  <c r="H17" i="57"/>
  <c r="F17" i="57"/>
  <c r="H16" i="57"/>
  <c r="F16" i="57"/>
  <c r="H15" i="57"/>
  <c r="F15" i="57"/>
  <c r="H14" i="57"/>
  <c r="F14" i="57"/>
  <c r="H13" i="57"/>
  <c r="F13" i="57"/>
  <c r="H12" i="57"/>
  <c r="F12" i="57"/>
  <c r="H11" i="57"/>
  <c r="F11" i="57"/>
  <c r="H10" i="57"/>
  <c r="F10" i="57"/>
  <c r="H9" i="57"/>
  <c r="F9" i="57"/>
  <c r="L28" i="57"/>
  <c r="H8" i="57"/>
  <c r="F8" i="57"/>
  <c r="F8" i="50"/>
  <c r="H8" i="50"/>
  <c r="F9" i="50"/>
  <c r="H9" i="50"/>
  <c r="F10" i="50"/>
  <c r="H10" i="50"/>
  <c r="F11" i="50"/>
  <c r="H11" i="50"/>
  <c r="F12" i="50"/>
  <c r="H12" i="50"/>
  <c r="F13" i="50"/>
  <c r="H13" i="50"/>
  <c r="F14" i="50"/>
  <c r="H14" i="50"/>
  <c r="F15" i="50"/>
  <c r="H15" i="50"/>
  <c r="F16" i="50"/>
  <c r="H16" i="50"/>
  <c r="F17" i="50"/>
  <c r="H17" i="50"/>
  <c r="F18" i="50"/>
  <c r="H18" i="50"/>
  <c r="F19" i="50"/>
  <c r="H19" i="50"/>
  <c r="F20" i="50"/>
  <c r="H20" i="50"/>
  <c r="F21" i="50"/>
  <c r="H21" i="50"/>
  <c r="F22" i="50"/>
  <c r="H22" i="50"/>
  <c r="F23" i="50"/>
  <c r="H23" i="50"/>
  <c r="F24" i="50"/>
  <c r="H24" i="50"/>
  <c r="F25" i="50"/>
  <c r="H25" i="50"/>
  <c r="F26" i="50"/>
  <c r="H26" i="50"/>
  <c r="F27" i="50"/>
  <c r="H27" i="50"/>
  <c r="F28" i="50"/>
  <c r="H28" i="50"/>
  <c r="F29" i="50"/>
  <c r="H29" i="50"/>
  <c r="D30" i="50"/>
  <c r="E23" i="50" l="1"/>
  <c r="E15" i="50"/>
  <c r="E22" i="50"/>
  <c r="E14" i="50"/>
  <c r="E29" i="50"/>
  <c r="E21" i="50"/>
  <c r="E13" i="50"/>
  <c r="E28" i="50"/>
  <c r="E20" i="50"/>
  <c r="E12" i="50"/>
  <c r="E27" i="50"/>
  <c r="E19" i="50"/>
  <c r="E11" i="50"/>
  <c r="E26" i="50"/>
  <c r="E18" i="50"/>
  <c r="E10" i="50"/>
  <c r="E24" i="50"/>
  <c r="E16" i="50"/>
  <c r="E8" i="50"/>
  <c r="E25" i="50"/>
  <c r="E17" i="50"/>
  <c r="E9" i="50"/>
  <c r="E27" i="57"/>
  <c r="E19" i="57"/>
  <c r="E11" i="57"/>
  <c r="E26" i="57"/>
  <c r="E18" i="57"/>
  <c r="E10" i="57"/>
  <c r="E25" i="57"/>
  <c r="E17" i="57"/>
  <c r="E9" i="57"/>
  <c r="E24" i="57"/>
  <c r="E16" i="57"/>
  <c r="E8" i="57"/>
  <c r="E23" i="57"/>
  <c r="E15" i="57"/>
  <c r="E22" i="57"/>
  <c r="E14" i="57"/>
  <c r="E28" i="57"/>
  <c r="E20" i="57"/>
  <c r="E12" i="57"/>
  <c r="E29" i="57"/>
  <c r="E21" i="57"/>
  <c r="E13" i="57"/>
  <c r="K30" i="50"/>
  <c r="L9" i="57"/>
  <c r="L8" i="57"/>
  <c r="L14" i="57"/>
  <c r="L18" i="57"/>
  <c r="L22" i="57"/>
  <c r="L26" i="57"/>
  <c r="L17" i="57"/>
  <c r="L21" i="57"/>
  <c r="L25" i="57"/>
  <c r="L29" i="57"/>
  <c r="L10" i="57"/>
  <c r="L13" i="57"/>
  <c r="L11" i="57"/>
  <c r="L15" i="57"/>
  <c r="L19" i="57"/>
  <c r="L23" i="57"/>
  <c r="L27" i="57"/>
  <c r="L12" i="57"/>
  <c r="L16" i="57"/>
  <c r="L20" i="57"/>
  <c r="L24" i="57"/>
  <c r="D30" i="55" l="1"/>
  <c r="H29" i="55"/>
  <c r="F29" i="55"/>
  <c r="H28" i="55"/>
  <c r="F28" i="55"/>
  <c r="H27" i="55"/>
  <c r="F27" i="55"/>
  <c r="H26" i="55"/>
  <c r="F26" i="55"/>
  <c r="H25" i="55"/>
  <c r="F25" i="55"/>
  <c r="H24" i="55"/>
  <c r="F24" i="55"/>
  <c r="H23" i="55"/>
  <c r="F23" i="55"/>
  <c r="H22" i="55"/>
  <c r="F22" i="55"/>
  <c r="H21" i="55"/>
  <c r="F21" i="55"/>
  <c r="H20" i="55"/>
  <c r="F20" i="55"/>
  <c r="H19" i="55"/>
  <c r="F19" i="55"/>
  <c r="H18" i="55"/>
  <c r="F18" i="55"/>
  <c r="H17" i="55"/>
  <c r="F17" i="55"/>
  <c r="H16" i="55"/>
  <c r="F16" i="55"/>
  <c r="H15" i="55"/>
  <c r="F15" i="55"/>
  <c r="H14" i="55"/>
  <c r="F14" i="55"/>
  <c r="H13" i="55"/>
  <c r="F13" i="55"/>
  <c r="H12" i="55"/>
  <c r="F12" i="55"/>
  <c r="H11" i="55"/>
  <c r="F11" i="55"/>
  <c r="H10" i="55"/>
  <c r="F10" i="55"/>
  <c r="H9" i="55"/>
  <c r="F9" i="55"/>
  <c r="H8" i="55"/>
  <c r="F8" i="55"/>
  <c r="D30" i="54"/>
  <c r="H29" i="54"/>
  <c r="F29" i="54"/>
  <c r="H27" i="54"/>
  <c r="F27" i="54"/>
  <c r="H26" i="54"/>
  <c r="F26" i="54"/>
  <c r="H25" i="54"/>
  <c r="F25" i="54"/>
  <c r="H24" i="54"/>
  <c r="F24" i="54"/>
  <c r="H23" i="54"/>
  <c r="F23" i="54"/>
  <c r="H22" i="54"/>
  <c r="F22" i="54"/>
  <c r="H21" i="54"/>
  <c r="F21" i="54"/>
  <c r="H20" i="54"/>
  <c r="F20" i="54"/>
  <c r="H19" i="54"/>
  <c r="F19" i="54"/>
  <c r="H18" i="54"/>
  <c r="F18" i="54"/>
  <c r="H17" i="54"/>
  <c r="F17" i="54"/>
  <c r="H16" i="54"/>
  <c r="F16" i="54"/>
  <c r="H15" i="54"/>
  <c r="F15" i="54"/>
  <c r="H14" i="54"/>
  <c r="F14" i="54"/>
  <c r="H13" i="54"/>
  <c r="F13" i="54"/>
  <c r="H12" i="54"/>
  <c r="F12" i="54"/>
  <c r="H11" i="54"/>
  <c r="F11" i="54"/>
  <c r="H10" i="54"/>
  <c r="F10" i="54"/>
  <c r="H9" i="54"/>
  <c r="F9" i="54"/>
  <c r="H8" i="54"/>
  <c r="F8" i="54"/>
  <c r="D30" i="53"/>
  <c r="H29" i="53"/>
  <c r="F29" i="53"/>
  <c r="H27" i="53"/>
  <c r="F27" i="53"/>
  <c r="H26" i="53"/>
  <c r="F26" i="53"/>
  <c r="H25" i="53"/>
  <c r="F25" i="53"/>
  <c r="H24" i="53"/>
  <c r="F24" i="53"/>
  <c r="H23" i="53"/>
  <c r="F23" i="53"/>
  <c r="H22" i="53"/>
  <c r="F22" i="53"/>
  <c r="H21" i="53"/>
  <c r="F21" i="53"/>
  <c r="H20" i="53"/>
  <c r="F20" i="53"/>
  <c r="H19" i="53"/>
  <c r="F19" i="53"/>
  <c r="H18" i="53"/>
  <c r="F18" i="53"/>
  <c r="H17" i="53"/>
  <c r="F17" i="53"/>
  <c r="H16" i="53"/>
  <c r="F16" i="53"/>
  <c r="H15" i="53"/>
  <c r="F15" i="53"/>
  <c r="H14" i="53"/>
  <c r="F14" i="53"/>
  <c r="H13" i="53"/>
  <c r="F13" i="53"/>
  <c r="H12" i="53"/>
  <c r="F12" i="53"/>
  <c r="H11" i="53"/>
  <c r="F11" i="53"/>
  <c r="H10" i="53"/>
  <c r="F10" i="53"/>
  <c r="H9" i="53"/>
  <c r="F9" i="53"/>
  <c r="H8" i="53"/>
  <c r="F8" i="53"/>
  <c r="D30" i="52"/>
  <c r="H29" i="52"/>
  <c r="F29" i="52"/>
  <c r="H28" i="52"/>
  <c r="F28" i="52"/>
  <c r="H27" i="52"/>
  <c r="F27" i="52"/>
  <c r="H26" i="52"/>
  <c r="F26" i="52"/>
  <c r="H25" i="52"/>
  <c r="F25" i="52"/>
  <c r="H24" i="52"/>
  <c r="F24" i="52"/>
  <c r="H23" i="52"/>
  <c r="F23" i="52"/>
  <c r="H22" i="52"/>
  <c r="F22" i="52"/>
  <c r="H21" i="52"/>
  <c r="F21" i="52"/>
  <c r="H20" i="52"/>
  <c r="F20" i="52"/>
  <c r="H19" i="52"/>
  <c r="F19" i="52"/>
  <c r="H18" i="52"/>
  <c r="F18" i="52"/>
  <c r="H17" i="52"/>
  <c r="F17" i="52"/>
  <c r="H16" i="52"/>
  <c r="F16" i="52"/>
  <c r="H15" i="52"/>
  <c r="F15" i="52"/>
  <c r="H14" i="52"/>
  <c r="F14" i="52"/>
  <c r="H13" i="52"/>
  <c r="F13" i="52"/>
  <c r="H12" i="52"/>
  <c r="F12" i="52"/>
  <c r="H11" i="52"/>
  <c r="F11" i="52"/>
  <c r="H10" i="52"/>
  <c r="F10" i="52"/>
  <c r="H9" i="52"/>
  <c r="F9" i="52"/>
  <c r="H8" i="52"/>
  <c r="F8" i="52"/>
  <c r="D30" i="51"/>
  <c r="F29" i="51"/>
  <c r="F26" i="51"/>
  <c r="F25" i="51"/>
  <c r="F24" i="51"/>
  <c r="F23" i="51"/>
  <c r="F22" i="51"/>
  <c r="F21" i="51"/>
  <c r="F20" i="51"/>
  <c r="H19" i="51"/>
  <c r="F19" i="51"/>
  <c r="H18" i="51"/>
  <c r="F18" i="51"/>
  <c r="H17" i="51"/>
  <c r="F17" i="51"/>
  <c r="H16" i="51"/>
  <c r="F16" i="51"/>
  <c r="H15" i="51"/>
  <c r="F15" i="51"/>
  <c r="H14" i="51"/>
  <c r="F14" i="51"/>
  <c r="H13" i="51"/>
  <c r="F13" i="51"/>
  <c r="H12" i="51"/>
  <c r="F12" i="51"/>
  <c r="H11" i="51"/>
  <c r="F11" i="51"/>
  <c r="H10" i="51"/>
  <c r="F10" i="51"/>
  <c r="H9" i="51"/>
  <c r="F9" i="51"/>
  <c r="H8" i="51"/>
  <c r="F8" i="51"/>
  <c r="D30" i="49"/>
  <c r="H29" i="49"/>
  <c r="F29" i="49"/>
  <c r="H28" i="49"/>
  <c r="F28" i="49"/>
  <c r="H27" i="49"/>
  <c r="F27" i="49"/>
  <c r="H26" i="49"/>
  <c r="F26" i="49"/>
  <c r="H25" i="49"/>
  <c r="F25" i="49"/>
  <c r="H24" i="49"/>
  <c r="F24" i="49"/>
  <c r="H23" i="49"/>
  <c r="F23" i="49"/>
  <c r="H22" i="49"/>
  <c r="F22" i="49"/>
  <c r="H21" i="49"/>
  <c r="F21" i="49"/>
  <c r="H20" i="49"/>
  <c r="F20" i="49"/>
  <c r="H19" i="49"/>
  <c r="F19" i="49"/>
  <c r="H18" i="49"/>
  <c r="F18" i="49"/>
  <c r="H17" i="49"/>
  <c r="F17" i="49"/>
  <c r="H16" i="49"/>
  <c r="F16" i="49"/>
  <c r="H15" i="49"/>
  <c r="F15" i="49"/>
  <c r="H14" i="49"/>
  <c r="F14" i="49"/>
  <c r="H13" i="49"/>
  <c r="F13" i="49"/>
  <c r="H12" i="49"/>
  <c r="F12" i="49"/>
  <c r="H11" i="49"/>
  <c r="F11" i="49"/>
  <c r="H10" i="49"/>
  <c r="F10" i="49"/>
  <c r="H9" i="49"/>
  <c r="F9" i="49"/>
  <c r="H8" i="49"/>
  <c r="F8" i="49"/>
  <c r="K30" i="54" l="1"/>
  <c r="E23" i="54"/>
  <c r="E15" i="54"/>
  <c r="E22" i="54"/>
  <c r="E14" i="54"/>
  <c r="E29" i="54"/>
  <c r="E21" i="54"/>
  <c r="E13" i="54"/>
  <c r="E28" i="54"/>
  <c r="E20" i="54"/>
  <c r="E12" i="54"/>
  <c r="E27" i="54"/>
  <c r="E19" i="54"/>
  <c r="E11" i="54"/>
  <c r="E26" i="54"/>
  <c r="E18" i="54"/>
  <c r="E10" i="54"/>
  <c r="E24" i="54"/>
  <c r="E16" i="54"/>
  <c r="E8" i="54"/>
  <c r="E25" i="54"/>
  <c r="E17" i="54"/>
  <c r="E9" i="54"/>
  <c r="K30" i="49"/>
  <c r="E29" i="49"/>
  <c r="E21" i="49"/>
  <c r="E13" i="49"/>
  <c r="E28" i="49"/>
  <c r="E20" i="49"/>
  <c r="E12" i="49"/>
  <c r="E27" i="49"/>
  <c r="E19" i="49"/>
  <c r="E11" i="49"/>
  <c r="E26" i="49"/>
  <c r="E18" i="49"/>
  <c r="E10" i="49"/>
  <c r="E25" i="49"/>
  <c r="E17" i="49"/>
  <c r="E9" i="49"/>
  <c r="E24" i="49"/>
  <c r="E16" i="49"/>
  <c r="E8" i="49"/>
  <c r="E22" i="49"/>
  <c r="E14" i="49"/>
  <c r="E15" i="49"/>
  <c r="E23" i="49"/>
  <c r="K30" i="52"/>
  <c r="E27" i="52"/>
  <c r="E19" i="52"/>
  <c r="E11" i="52"/>
  <c r="E26" i="52"/>
  <c r="E18" i="52"/>
  <c r="E10" i="52"/>
  <c r="E25" i="52"/>
  <c r="E17" i="52"/>
  <c r="E9" i="52"/>
  <c r="E24" i="52"/>
  <c r="E16" i="52"/>
  <c r="E8" i="52"/>
  <c r="E23" i="52"/>
  <c r="E15" i="52"/>
  <c r="E22" i="52"/>
  <c r="E14" i="52"/>
  <c r="E28" i="52"/>
  <c r="E20" i="52"/>
  <c r="E12" i="52"/>
  <c r="E13" i="52"/>
  <c r="E29" i="52"/>
  <c r="E21" i="52"/>
  <c r="K30" i="51"/>
  <c r="E25" i="51"/>
  <c r="E17" i="51"/>
  <c r="E9" i="51"/>
  <c r="E24" i="51"/>
  <c r="E16" i="51"/>
  <c r="E8" i="51"/>
  <c r="E23" i="51"/>
  <c r="E15" i="51"/>
  <c r="E22" i="51"/>
  <c r="E14" i="51"/>
  <c r="E29" i="51"/>
  <c r="E21" i="51"/>
  <c r="E13" i="51"/>
  <c r="E28" i="51"/>
  <c r="E20" i="51"/>
  <c r="E12" i="51"/>
  <c r="E26" i="51"/>
  <c r="E18" i="51"/>
  <c r="E10" i="51"/>
  <c r="E27" i="51"/>
  <c r="E19" i="51"/>
  <c r="E11" i="51"/>
  <c r="K30" i="53"/>
  <c r="E29" i="53"/>
  <c r="E21" i="53"/>
  <c r="E13" i="53"/>
  <c r="E28" i="53"/>
  <c r="E20" i="53"/>
  <c r="E12" i="53"/>
  <c r="E27" i="53"/>
  <c r="E19" i="53"/>
  <c r="E11" i="53"/>
  <c r="E26" i="53"/>
  <c r="E18" i="53"/>
  <c r="E10" i="53"/>
  <c r="E25" i="53"/>
  <c r="E17" i="53"/>
  <c r="E9" i="53"/>
  <c r="E24" i="53"/>
  <c r="E16" i="53"/>
  <c r="E8" i="53"/>
  <c r="E22" i="53"/>
  <c r="E14" i="53"/>
  <c r="E23" i="53"/>
  <c r="E15" i="53"/>
  <c r="K30" i="55"/>
  <c r="E25" i="55"/>
  <c r="E17" i="55"/>
  <c r="E9" i="55"/>
  <c r="E24" i="55"/>
  <c r="E16" i="55"/>
  <c r="E8" i="55"/>
  <c r="E23" i="55"/>
  <c r="E15" i="55"/>
  <c r="E22" i="55"/>
  <c r="E14" i="55"/>
  <c r="E29" i="55"/>
  <c r="E21" i="55"/>
  <c r="E13" i="55"/>
  <c r="E28" i="55"/>
  <c r="E20" i="55"/>
  <c r="E12" i="55"/>
  <c r="E26" i="55"/>
  <c r="E18" i="55"/>
  <c r="E10" i="55"/>
  <c r="E11" i="55"/>
  <c r="E27" i="55"/>
  <c r="E19" i="55"/>
  <c r="L9" i="55"/>
  <c r="L9" i="54"/>
  <c r="L9" i="52"/>
  <c r="L9" i="51"/>
  <c r="L9" i="50"/>
  <c r="L12" i="49"/>
  <c r="L14" i="55"/>
  <c r="L17" i="54"/>
  <c r="L12" i="54"/>
  <c r="L14" i="54"/>
  <c r="L16" i="54"/>
  <c r="L18" i="54"/>
  <c r="L20" i="54"/>
  <c r="L22" i="54"/>
  <c r="L24" i="54"/>
  <c r="L26" i="54"/>
  <c r="L9" i="53"/>
  <c r="L25" i="53"/>
  <c r="L12" i="53"/>
  <c r="L14" i="53"/>
  <c r="L16" i="53"/>
  <c r="L18" i="53"/>
  <c r="L20" i="53"/>
  <c r="L22" i="53"/>
  <c r="L24" i="53"/>
  <c r="L26" i="53"/>
  <c r="L13" i="52"/>
  <c r="L12" i="52"/>
  <c r="L14" i="52"/>
  <c r="L16" i="52"/>
  <c r="L18" i="52"/>
  <c r="L20" i="52"/>
  <c r="L22" i="52"/>
  <c r="L24" i="52"/>
  <c r="L26" i="52"/>
  <c r="L12" i="51"/>
  <c r="L16" i="51"/>
  <c r="L20" i="51"/>
  <c r="L26" i="51"/>
  <c r="L13" i="51"/>
  <c r="L14" i="51"/>
  <c r="L18" i="51"/>
  <c r="L22" i="51"/>
  <c r="L24" i="51"/>
  <c r="L14" i="50"/>
  <c r="L18" i="50"/>
  <c r="L22" i="50"/>
  <c r="L23" i="50"/>
  <c r="L26" i="50"/>
  <c r="L27" i="50"/>
  <c r="L11" i="49"/>
  <c r="L19" i="49"/>
  <c r="L27" i="49"/>
  <c r="L22" i="49"/>
  <c r="L10" i="49"/>
  <c r="L16" i="49"/>
  <c r="L18" i="49"/>
  <c r="L24" i="49"/>
  <c r="L14" i="49"/>
  <c r="L20" i="49"/>
  <c r="L15" i="49"/>
  <c r="L23" i="49"/>
  <c r="L29" i="49"/>
  <c r="L18" i="55"/>
  <c r="L22" i="55"/>
  <c r="L27" i="55"/>
  <c r="L26" i="55"/>
  <c r="L29" i="55"/>
  <c r="L10" i="55"/>
  <c r="L13" i="55"/>
  <c r="L11" i="55"/>
  <c r="L15" i="55"/>
  <c r="L19" i="55"/>
  <c r="L23" i="55"/>
  <c r="L17" i="55"/>
  <c r="L21" i="55"/>
  <c r="L25" i="55"/>
  <c r="L12" i="55"/>
  <c r="L16" i="55"/>
  <c r="L20" i="55"/>
  <c r="L24" i="55"/>
  <c r="L21" i="54"/>
  <c r="L25" i="54"/>
  <c r="L29" i="54"/>
  <c r="L10" i="54"/>
  <c r="L13" i="54"/>
  <c r="L11" i="54"/>
  <c r="L15" i="54"/>
  <c r="L19" i="54"/>
  <c r="L23" i="54"/>
  <c r="L27" i="54"/>
  <c r="L13" i="53"/>
  <c r="L29" i="53"/>
  <c r="L10" i="53"/>
  <c r="L17" i="53"/>
  <c r="L21" i="53"/>
  <c r="L11" i="53"/>
  <c r="L15" i="53"/>
  <c r="L19" i="53"/>
  <c r="L23" i="53"/>
  <c r="L27" i="53"/>
  <c r="L17" i="52"/>
  <c r="L21" i="52"/>
  <c r="L25" i="52"/>
  <c r="L29" i="52"/>
  <c r="L10" i="52"/>
  <c r="L15" i="52"/>
  <c r="L19" i="52"/>
  <c r="L23" i="52"/>
  <c r="L27" i="52"/>
  <c r="L11" i="52"/>
  <c r="L17" i="51"/>
  <c r="L21" i="51"/>
  <c r="L25" i="51"/>
  <c r="L29" i="51"/>
  <c r="L10" i="51"/>
  <c r="L15" i="51"/>
  <c r="L19" i="51"/>
  <c r="L23" i="51"/>
  <c r="L27" i="51"/>
  <c r="L11" i="51"/>
  <c r="L21" i="50"/>
  <c r="L29" i="50"/>
  <c r="L10" i="50"/>
  <c r="L17" i="50"/>
  <c r="L11" i="50"/>
  <c r="L15" i="50"/>
  <c r="L19" i="50"/>
  <c r="L13" i="50"/>
  <c r="L25" i="50"/>
  <c r="L12" i="50"/>
  <c r="L16" i="50"/>
  <c r="L20" i="50"/>
  <c r="L24" i="50"/>
  <c r="L25" i="49"/>
  <c r="L17" i="49"/>
  <c r="L13" i="49"/>
  <c r="L26" i="49"/>
  <c r="L9" i="49"/>
  <c r="L21" i="49"/>
  <c r="H9" i="48" l="1"/>
  <c r="H10" i="48"/>
  <c r="H11" i="48"/>
  <c r="H12" i="48"/>
  <c r="H13" i="48"/>
  <c r="H14" i="48"/>
  <c r="H15" i="48"/>
  <c r="H16" i="48"/>
  <c r="H17" i="48"/>
  <c r="H18" i="48"/>
  <c r="H19" i="48"/>
  <c r="H20" i="48"/>
  <c r="H21" i="48"/>
  <c r="H22" i="48"/>
  <c r="H23" i="48"/>
  <c r="H24" i="48"/>
  <c r="H25" i="48"/>
  <c r="H26" i="48"/>
  <c r="H27" i="48"/>
  <c r="H28" i="48"/>
  <c r="H29" i="48"/>
  <c r="H8" i="48"/>
  <c r="F9" i="48"/>
  <c r="F10" i="48"/>
  <c r="F11" i="48"/>
  <c r="F12" i="48"/>
  <c r="F13" i="48"/>
  <c r="F14" i="48"/>
  <c r="F15" i="48"/>
  <c r="F16" i="48"/>
  <c r="F17" i="48"/>
  <c r="F18" i="48"/>
  <c r="F19" i="48"/>
  <c r="F20" i="48"/>
  <c r="F21" i="48"/>
  <c r="F22" i="48"/>
  <c r="F23" i="48"/>
  <c r="F24" i="48"/>
  <c r="F25" i="48"/>
  <c r="F26" i="48"/>
  <c r="F27" i="48"/>
  <c r="F28" i="48"/>
  <c r="F29" i="48"/>
  <c r="F8" i="48"/>
  <c r="D30" i="48"/>
  <c r="K30" i="48" l="1"/>
  <c r="E27" i="48"/>
  <c r="E19" i="48"/>
  <c r="E11" i="48"/>
  <c r="E26" i="48"/>
  <c r="E18" i="48"/>
  <c r="E10" i="48"/>
  <c r="E25" i="48"/>
  <c r="E17" i="48"/>
  <c r="E9" i="48"/>
  <c r="E24" i="48"/>
  <c r="E16" i="48"/>
  <c r="E8" i="48"/>
  <c r="E23" i="48"/>
  <c r="E15" i="48"/>
  <c r="E22" i="48"/>
  <c r="E14" i="48"/>
  <c r="E28" i="48"/>
  <c r="E20" i="48"/>
  <c r="E12" i="48"/>
  <c r="E29" i="48"/>
  <c r="E21" i="48"/>
  <c r="E13" i="48"/>
  <c r="L29" i="48"/>
  <c r="L9" i="48"/>
  <c r="L25" i="48"/>
  <c r="L21" i="48"/>
  <c r="L13" i="48"/>
  <c r="L24" i="48"/>
  <c r="L20" i="48"/>
  <c r="L16" i="48"/>
  <c r="L10" i="48"/>
  <c r="L27" i="48"/>
  <c r="L23" i="48"/>
  <c r="L19" i="48"/>
  <c r="L15" i="48"/>
  <c r="L11" i="48"/>
  <c r="L17" i="48"/>
  <c r="L12" i="48"/>
  <c r="L26" i="48"/>
  <c r="L22" i="48"/>
  <c r="L18" i="48"/>
  <c r="L14" i="48"/>
  <c r="M10" i="35" l="1"/>
  <c r="M8" i="35"/>
  <c r="M14" i="35"/>
  <c r="M12" i="35"/>
  <c r="M23" i="35"/>
  <c r="M25" i="35"/>
  <c r="M27" i="35"/>
  <c r="M30" i="35"/>
  <c r="M28" i="35"/>
  <c r="M22" i="35"/>
  <c r="M19" i="35"/>
  <c r="M11" i="35"/>
  <c r="M29" i="35"/>
  <c r="M18" i="35"/>
  <c r="M21" i="35"/>
  <c r="M16" i="35"/>
  <c r="M9" i="35"/>
  <c r="M26" i="35"/>
  <c r="M17" i="35"/>
  <c r="M15" i="35"/>
  <c r="M24" i="35"/>
  <c r="M13" i="35"/>
  <c r="M20" i="35"/>
  <c r="N13" i="35" l="1"/>
  <c r="N21" i="35"/>
  <c r="N20" i="35"/>
  <c r="N24" i="35"/>
  <c r="N29" i="35"/>
  <c r="N15" i="35"/>
  <c r="N16" i="35"/>
  <c r="N27" i="35"/>
  <c r="N18" i="35"/>
  <c r="N25" i="35"/>
  <c r="N23" i="35"/>
  <c r="N12" i="35"/>
  <c r="N26" i="35"/>
  <c r="N14" i="35"/>
  <c r="N11" i="35"/>
  <c r="N19" i="35"/>
  <c r="N9" i="35"/>
  <c r="N22" i="35"/>
  <c r="N17" i="35"/>
  <c r="N8" i="35"/>
  <c r="N28" i="35"/>
  <c r="N10" i="35"/>
</calcChain>
</file>

<file path=xl/sharedStrings.xml><?xml version="1.0" encoding="utf-8"?>
<sst xmlns="http://schemas.openxmlformats.org/spreadsheetml/2006/main" count="4614" uniqueCount="294">
  <si>
    <t>A</t>
    <phoneticPr fontId="3"/>
  </si>
  <si>
    <t>B</t>
    <phoneticPr fontId="3"/>
  </si>
  <si>
    <t>C</t>
    <phoneticPr fontId="3"/>
  </si>
  <si>
    <t>A/C</t>
    <phoneticPr fontId="3"/>
  </si>
  <si>
    <t>医療費(円)　※</t>
    <phoneticPr fontId="3"/>
  </si>
  <si>
    <t>順位</t>
    <phoneticPr fontId="3"/>
  </si>
  <si>
    <t>患者一人
当たりの
医療費
(円)</t>
    <phoneticPr fontId="3"/>
  </si>
  <si>
    <t>Ⅰ．感染症及び寄生虫症</t>
    <phoneticPr fontId="3"/>
  </si>
  <si>
    <t>Ⅱ．新生物＜腫瘍＞</t>
    <phoneticPr fontId="3"/>
  </si>
  <si>
    <t>Ⅲ．血液及び造血器の疾患並びに免疫機構の障害</t>
    <phoneticPr fontId="3"/>
  </si>
  <si>
    <t>Ⅳ．内分泌，栄養及び代謝疾患</t>
    <phoneticPr fontId="3"/>
  </si>
  <si>
    <t>Ⅴ．精神及び行動の障害</t>
    <phoneticPr fontId="3"/>
  </si>
  <si>
    <t>Ⅵ．神経系の疾患</t>
    <phoneticPr fontId="3"/>
  </si>
  <si>
    <t>Ⅶ．眼及び付属器の疾患</t>
    <phoneticPr fontId="3"/>
  </si>
  <si>
    <t>Ⅷ．耳及び乳様突起の疾患</t>
    <phoneticPr fontId="3"/>
  </si>
  <si>
    <t>Ⅸ．循環器系の疾患</t>
    <phoneticPr fontId="3"/>
  </si>
  <si>
    <t>Ⅹ．呼吸器系の疾患</t>
    <phoneticPr fontId="3"/>
  </si>
  <si>
    <t>ⅩⅡ．皮膚及び皮下組織の疾患</t>
    <phoneticPr fontId="3"/>
  </si>
  <si>
    <t>ⅩⅢ．筋骨格系及び結合組織の疾患</t>
    <phoneticPr fontId="3"/>
  </si>
  <si>
    <t>ⅩⅣ．腎尿路生殖器系の疾患</t>
    <phoneticPr fontId="3"/>
  </si>
  <si>
    <t>ⅩⅦ．先天奇形，変形及び染色体異常</t>
    <phoneticPr fontId="3"/>
  </si>
  <si>
    <t>ⅩⅧ．症状，徴候及び異常臨床所見・異常検査所見で他に分類されないもの</t>
    <phoneticPr fontId="3"/>
  </si>
  <si>
    <t>ⅩⅨ．損傷，中毒及びその他の外因の影響</t>
    <phoneticPr fontId="3"/>
  </si>
  <si>
    <t>ⅩⅩⅠ．健康状態に影響を及ぼす要因及び保健サービスの利用</t>
    <phoneticPr fontId="3"/>
  </si>
  <si>
    <t>ⅩⅩⅡ．特殊目的用コード</t>
    <phoneticPr fontId="3"/>
  </si>
  <si>
    <t>分類外</t>
    <phoneticPr fontId="3"/>
  </si>
  <si>
    <t>合計</t>
    <phoneticPr fontId="3"/>
  </si>
  <si>
    <t>※妊娠,分娩及び産じょく…乳房腫大・骨盤変形等の傷病名が含まれるため、”男性”、”後期高齢者”においても医療費が発生する可能性がある。</t>
  </si>
  <si>
    <t>株式会社データホライゾン　医療費分解技術を用いて疾病毎に点数をグルーピングし算出。</t>
    <phoneticPr fontId="3"/>
  </si>
  <si>
    <t>　　　大分類による疾病別医療費統計</t>
    <phoneticPr fontId="3"/>
  </si>
  <si>
    <t>　　　患者一人当たりの医療費</t>
    <rPh sb="3" eb="5">
      <t>カンジャ</t>
    </rPh>
    <rPh sb="5" eb="7">
      <t>ヒトリ</t>
    </rPh>
    <rPh sb="7" eb="8">
      <t>ア</t>
    </rPh>
    <rPh sb="11" eb="13">
      <t>イリョウ</t>
    </rPh>
    <rPh sb="13" eb="14">
      <t>ヒ</t>
    </rPh>
    <phoneticPr fontId="3"/>
  </si>
  <si>
    <t>　　　広域連合全体</t>
    <rPh sb="3" eb="5">
      <t>コウイキ</t>
    </rPh>
    <rPh sb="5" eb="7">
      <t>レンゴウ</t>
    </rPh>
    <rPh sb="7" eb="9">
      <t>ゼンタイ</t>
    </rPh>
    <phoneticPr fontId="3"/>
  </si>
  <si>
    <t>　　　広域連合全体</t>
    <rPh sb="3" eb="5">
      <t>コウイキ</t>
    </rPh>
    <rPh sb="5" eb="7">
      <t>レンゴウ</t>
    </rPh>
    <rPh sb="7" eb="9">
      <t>ゼンタイ</t>
    </rPh>
    <phoneticPr fontId="3"/>
  </si>
  <si>
    <t>Ⅰ．感染症及び寄生虫症</t>
    <phoneticPr fontId="35"/>
  </si>
  <si>
    <t>Ⅱ．新生物＜腫瘍＞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</si>
  <si>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</si>
  <si>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</si>
  <si>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Ⅴ．精神及び行動の障害</t>
    <phoneticPr fontId="35"/>
  </si>
  <si>
    <t>Ⅵ．神経系の疾患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</si>
  <si>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</si>
  <si>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</si>
  <si>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</si>
  <si>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</si>
  <si>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ⅩⅦ．先天奇形，変形及び染色体異常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</si>
  <si>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</si>
  <si>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</si>
  <si>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</si>
  <si>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ⅩⅩⅡ．特殊目的用コード</t>
    <phoneticPr fontId="35"/>
  </si>
  <si>
    <t>分類外</t>
    <phoneticPr fontId="35"/>
  </si>
  <si>
    <t>合計</t>
    <phoneticPr fontId="35"/>
  </si>
  <si>
    <t>Ⅷ．耳及び乳様突起の疾患</t>
    <phoneticPr fontId="35"/>
  </si>
  <si>
    <t>Ⅰ．感染症及び寄生虫症</t>
    <phoneticPr fontId="35"/>
  </si>
  <si>
    <t>Ⅱ．新生物＜腫瘍＞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</si>
  <si>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</si>
  <si>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</si>
  <si>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Ⅴ．精神及び行動の障害</t>
    <phoneticPr fontId="35"/>
  </si>
  <si>
    <t>Ⅵ．神経系の疾患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</si>
  <si>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</si>
  <si>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</si>
  <si>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</si>
  <si>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</si>
  <si>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ⅩⅦ．先天奇形，変形及び染色体異常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</si>
  <si>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</si>
  <si>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</si>
  <si>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</si>
  <si>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ⅩⅩⅡ．特殊目的用コード</t>
    <phoneticPr fontId="35"/>
  </si>
  <si>
    <t>分類外</t>
    <phoneticPr fontId="35"/>
  </si>
  <si>
    <t>合計</t>
    <phoneticPr fontId="35"/>
  </si>
  <si>
    <t>Ⅳ．内分泌，栄養及び代謝疾患</t>
    <phoneticPr fontId="35"/>
  </si>
  <si>
    <t>ⅩⅩⅡ．特殊目的用コード</t>
    <phoneticPr fontId="35"/>
  </si>
  <si>
    <t>合計</t>
    <phoneticPr fontId="35"/>
  </si>
  <si>
    <t>Ⅵ．神経系の疾患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</si>
  <si>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</si>
  <si>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</si>
  <si>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</si>
  <si>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</si>
  <si>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</si>
  <si>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</si>
  <si>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</si>
  <si>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分類外</t>
    <phoneticPr fontId="35"/>
  </si>
  <si>
    <t>ⅩⅧ．症状，徴候及び異常臨床所見・異常検査所見で他に分類されないもの</t>
    <phoneticPr fontId="35"/>
  </si>
  <si>
    <t>合計</t>
    <phoneticPr fontId="35"/>
  </si>
  <si>
    <t>Ⅳ．内分泌，栄養及び代謝疾患</t>
    <phoneticPr fontId="35"/>
  </si>
  <si>
    <t>Ⅱ．新生物＜腫瘍＞</t>
    <phoneticPr fontId="35"/>
  </si>
  <si>
    <t>Ⅶ．眼及び付属器の疾患</t>
    <phoneticPr fontId="35"/>
  </si>
  <si>
    <t>Ⅰ．感染症及び寄生虫症</t>
    <phoneticPr fontId="35"/>
  </si>
  <si>
    <t>Ⅶ．眼及び付属器の疾患</t>
    <phoneticPr fontId="35"/>
  </si>
  <si>
    <t>ⅩⅩⅡ．特殊目的用コード</t>
    <phoneticPr fontId="35"/>
  </si>
  <si>
    <t>Ⅲ．血液及び造血器の疾患並びに免疫機構の障害</t>
    <phoneticPr fontId="35"/>
  </si>
  <si>
    <t>Ⅴ．精神及び行動の障害</t>
    <phoneticPr fontId="35"/>
  </si>
  <si>
    <t>Ⅵ．神経系の疾患</t>
    <phoneticPr fontId="35"/>
  </si>
  <si>
    <t>Ⅷ．耳及び乳様突起の疾患</t>
    <phoneticPr fontId="35"/>
  </si>
  <si>
    <t>Ⅱ．新生物＜腫瘍＞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</si>
  <si>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</si>
  <si>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</si>
  <si>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Ⅷ．耳及び乳様突起の疾患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</si>
  <si>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</si>
  <si>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</si>
  <si>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</si>
  <si>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</si>
  <si>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ⅩⅦ．先天奇形，変形及び染色体異常</t>
    <phoneticPr fontId="35"/>
  </si>
  <si>
    <t>ⅩⅩⅠ．健康状態に影響を及ぼす要因及び保健サービスの利用</t>
    <phoneticPr fontId="35"/>
  </si>
  <si>
    <t>Ⅶ．眼及び付属器の疾患</t>
    <phoneticPr fontId="35"/>
  </si>
  <si>
    <t>Ⅰ．感染症及び寄生虫症</t>
    <phoneticPr fontId="35"/>
  </si>
  <si>
    <t>Ⅱ．新生物＜腫瘍＞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</si>
  <si>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</si>
  <si>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</si>
  <si>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Ⅴ．精神及び行動の障害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</si>
  <si>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</si>
  <si>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</si>
  <si>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</si>
  <si>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</si>
  <si>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ⅩⅦ．先天奇形，変形及び染色体異常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</si>
  <si>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</si>
  <si>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</si>
  <si>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</si>
  <si>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分類外</t>
    <phoneticPr fontId="35"/>
  </si>
  <si>
    <t>合計</t>
    <phoneticPr fontId="35"/>
  </si>
  <si>
    <t>Ⅱ．新生物＜腫瘍＞</t>
    <phoneticPr fontId="35"/>
  </si>
  <si>
    <t>Ⅹ．呼吸器系の疾患</t>
    <phoneticPr fontId="35"/>
  </si>
  <si>
    <t>Ⅰ．感染症及び寄生虫症</t>
    <phoneticPr fontId="35"/>
  </si>
  <si>
    <t>Ⅱ．新生物＜腫瘍＞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</si>
  <si>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</si>
  <si>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</si>
  <si>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Ⅴ．精神及び行動の障害</t>
    <phoneticPr fontId="35"/>
  </si>
  <si>
    <t>Ⅵ．神経系の疾患</t>
    <phoneticPr fontId="35"/>
  </si>
  <si>
    <t>Ⅶ．眼及び付属器の疾患</t>
    <phoneticPr fontId="35"/>
  </si>
  <si>
    <t>Ⅷ．耳及び乳様突起の疾患</t>
    <phoneticPr fontId="35"/>
  </si>
  <si>
    <t>Ⅸ．循環器系の疾患</t>
    <phoneticPr fontId="35"/>
  </si>
  <si>
    <t>Ⅹ．呼吸器系の疾患</t>
    <phoneticPr fontId="35"/>
  </si>
  <si>
    <t>ⅩⅦ．先天奇形，変形及び染色体異常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</si>
  <si>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</si>
  <si>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</si>
  <si>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</si>
  <si>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分類外</t>
    <phoneticPr fontId="35"/>
  </si>
  <si>
    <t>合計</t>
    <phoneticPr fontId="35"/>
  </si>
  <si>
    <t>Ⅸ．循環器系の疾患</t>
    <phoneticPr fontId="35"/>
  </si>
  <si>
    <t>Ⅱ．新生物＜腫瘍＞</t>
    <phoneticPr fontId="35"/>
  </si>
  <si>
    <t>Ⅵ．神経系の疾患</t>
    <phoneticPr fontId="35"/>
  </si>
  <si>
    <t>Ⅶ．眼及び付属器の疾患</t>
    <phoneticPr fontId="35"/>
  </si>
  <si>
    <t>ⅩⅦ．先天奇形，変形及び染色体異常</t>
    <phoneticPr fontId="35"/>
  </si>
  <si>
    <t>合計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</si>
  <si>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</si>
  <si>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</si>
  <si>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Ⅴ．精神及び行動の障害</t>
    <phoneticPr fontId="35"/>
  </si>
  <si>
    <t>Ⅵ．神経系の疾患</t>
    <phoneticPr fontId="35"/>
  </si>
  <si>
    <t>Ⅶ．眼及び付属器の疾患</t>
    <phoneticPr fontId="35"/>
  </si>
  <si>
    <t>ⅩⅧ．症状，徴候及び異常臨床所見・異常検査所見で他に分類されないもの</t>
    <phoneticPr fontId="35"/>
  </si>
  <si>
    <t>Ⅰ．感染症及び寄生虫症</t>
    <phoneticPr fontId="35"/>
  </si>
  <si>
    <t>ⅩⅨ．損傷，中毒及びその他の外因の影響</t>
    <phoneticPr fontId="35"/>
  </si>
  <si>
    <t>ⅩⅩⅠ．健康状態に影響を及ぼす要因及び保健サービスの利用</t>
    <phoneticPr fontId="35"/>
  </si>
  <si>
    <t>Ⅱ．新生物＜腫瘍＞</t>
    <phoneticPr fontId="35"/>
  </si>
  <si>
    <t>Ⅳ．内分泌，栄養及び代謝疾患</t>
    <phoneticPr fontId="35"/>
  </si>
  <si>
    <t>ⅩⅦ．先天奇形，変形及び染色体異常</t>
    <phoneticPr fontId="35"/>
  </si>
  <si>
    <t>Ⅷ．耳及び乳様突起の疾患</t>
    <phoneticPr fontId="35"/>
  </si>
  <si>
    <t>Ⅹ．呼吸器系の疾患</t>
    <phoneticPr fontId="35"/>
  </si>
  <si>
    <t>分類外</t>
    <phoneticPr fontId="35"/>
  </si>
  <si>
    <t>Ⅰ．感染症及び寄生虫症</t>
    <phoneticPr fontId="35"/>
  </si>
  <si>
    <t>Ⅲ．血液及び造血器の疾患並びに免疫機構の障害</t>
    <phoneticPr fontId="35"/>
  </si>
  <si>
    <t>Ⅸ．循環器系の疾患</t>
    <phoneticPr fontId="35"/>
  </si>
  <si>
    <t>ⅩⅦ．先天奇形，変形及び染色体異常</t>
    <phoneticPr fontId="35"/>
  </si>
  <si>
    <t>ⅩⅩⅠ．健康状態に影響を及ぼす要因及び保健サービスの利用</t>
    <phoneticPr fontId="35"/>
  </si>
  <si>
    <t>Ⅷ．耳及び乳様突起の疾患</t>
    <phoneticPr fontId="35"/>
  </si>
  <si>
    <t>ⅩⅧ．症状，徴候及び異常臨床所見・異常検査所見で他に分類されないもの</t>
    <phoneticPr fontId="35"/>
  </si>
  <si>
    <t>Ⅱ．新生物＜腫瘍＞</t>
    <phoneticPr fontId="35"/>
  </si>
  <si>
    <t>Ⅹ．呼吸器系の疾患</t>
    <phoneticPr fontId="35"/>
  </si>
  <si>
    <t>Ⅸ．循環器系の疾患</t>
    <phoneticPr fontId="35"/>
  </si>
  <si>
    <t>ⅩⅧ．症状，徴候及び異常臨床所見・異常検査所見で他に分類されないもの</t>
    <phoneticPr fontId="35"/>
  </si>
  <si>
    <t>ⅩⅨ．損傷，中毒及びその他の外因の影響</t>
    <phoneticPr fontId="35"/>
  </si>
  <si>
    <t>分類外</t>
    <phoneticPr fontId="35"/>
  </si>
  <si>
    <t>Ⅱ．新生物＜腫瘍＞</t>
    <phoneticPr fontId="35"/>
  </si>
  <si>
    <t>Ⅹ．呼吸器系の疾患</t>
    <phoneticPr fontId="35"/>
  </si>
  <si>
    <t>分類外</t>
    <phoneticPr fontId="35"/>
  </si>
  <si>
    <t>Ⅲ．血液及び造血器の疾患並びに免疫機構の障害</t>
    <phoneticPr fontId="35"/>
  </si>
  <si>
    <t>ⅩⅩⅠ．健康状態に影響を及ぼす要因及び保健サービスの利用</t>
    <phoneticPr fontId="35"/>
  </si>
  <si>
    <t>Ⅲ．血液及び造血器の疾患並びに免疫機構の障害</t>
    <phoneticPr fontId="35"/>
  </si>
  <si>
    <t>Ⅳ．内分泌，栄養及び代謝疾患</t>
    <phoneticPr fontId="35"/>
  </si>
  <si>
    <t>Ⅷ．耳及び乳様突起の疾患</t>
    <phoneticPr fontId="35"/>
  </si>
  <si>
    <t>ⅩⅦ．先天奇形，変形及び染色体異常</t>
    <phoneticPr fontId="35"/>
  </si>
  <si>
    <t>ⅩⅧ．症状，徴候及び異常臨床所見・異常検査所見で他に分類されないもの</t>
    <phoneticPr fontId="35"/>
  </si>
  <si>
    <t>Ⅱ．新生物＜腫瘍＞</t>
    <phoneticPr fontId="35"/>
  </si>
  <si>
    <t>Ⅹ．呼吸器系の疾患</t>
    <phoneticPr fontId="35"/>
  </si>
  <si>
    <t>※患者数…複数の疾病をもつ患者が存在するため、合計人数は縦の合計と一致しない。</t>
    <phoneticPr fontId="3"/>
  </si>
  <si>
    <t>レセプト
件数(件)※</t>
    <rPh sb="8" eb="9">
      <t>ケン</t>
    </rPh>
    <phoneticPr fontId="3"/>
  </si>
  <si>
    <t>被保険者数(人)</t>
    <rPh sb="0" eb="4">
      <t>ヒホケンシャ</t>
    </rPh>
    <rPh sb="4" eb="5">
      <t>スウ</t>
    </rPh>
    <rPh sb="6" eb="7">
      <t>ニン</t>
    </rPh>
    <phoneticPr fontId="3"/>
  </si>
  <si>
    <t>C/被保険者数</t>
    <rPh sb="2" eb="6">
      <t>ヒホケンシャ</t>
    </rPh>
    <rPh sb="6" eb="7">
      <t>スウ</t>
    </rPh>
    <phoneticPr fontId="3"/>
  </si>
  <si>
    <t>患者割合(%)
(被保険者数に占める割合)</t>
    <rPh sb="2" eb="4">
      <t>ワリアイ</t>
    </rPh>
    <rPh sb="9" eb="13">
      <t>ヒホケンシャ</t>
    </rPh>
    <rPh sb="13" eb="14">
      <t>スウ</t>
    </rPh>
    <rPh sb="15" eb="16">
      <t>シ</t>
    </rPh>
    <rPh sb="18" eb="20">
      <t>ワリアイ</t>
    </rPh>
    <phoneticPr fontId="3"/>
  </si>
  <si>
    <t>疾病分類(大分類)</t>
  </si>
  <si>
    <t>※周産期に発生した病態…ＡＢＯ因子不適合等の傷病名が含まれるため、周産期(妊娠22週から出生後7日未満)以外においても医療費が発生する可能性がある。</t>
  </si>
  <si>
    <t>※医療費…大分類の疾病分類毎に集計するため、データ化時点で医科レセプトが存在しない(画像レセプト、月遅れ等)場合集計できない。</t>
    <rPh sb="1" eb="3">
      <t>イリョウ</t>
    </rPh>
    <rPh sb="3" eb="4">
      <t>ヒ</t>
    </rPh>
    <phoneticPr fontId="3"/>
  </si>
  <si>
    <t>※レセプト件数…複数の疾病をもつ患者が存在するため、合計件数は縦の合計と一致しない(一件のレセプトに複数の疾病があるため)。</t>
  </si>
  <si>
    <t>構成比
(%)</t>
  </si>
  <si>
    <t>資格確認日…1日でも資格があれば分析対象としている。</t>
  </si>
  <si>
    <t>資格確認日…1日でも資格があれば分析対象としている。</t>
    <phoneticPr fontId="3"/>
  </si>
  <si>
    <t>患者数
(人)※</t>
    <phoneticPr fontId="3"/>
  </si>
  <si>
    <t>　　　　　そのため他統計と一致しない。</t>
    <phoneticPr fontId="3"/>
  </si>
  <si>
    <t>※妊娠,分娩及び産じょく…乳房腫大・骨盤変形等の傷病名が含まれるため、”男性”、”後期高齢者”においても医療費が発生する可能性がある。</t>
    <phoneticPr fontId="3"/>
  </si>
  <si>
    <t>※周産期に発生した病態…ＡＢＯ因子不適合等の傷病名が含まれるため、周産期(妊娠22週から出生後7日未満)以外においても医療費が発生する可能性がある。</t>
    <phoneticPr fontId="3"/>
  </si>
  <si>
    <t>ⅩⅤ．妊娠，分娩及び産じょく ※</t>
    <phoneticPr fontId="3"/>
  </si>
  <si>
    <t>ⅩⅥ．周産期に発生した病態 ※</t>
    <phoneticPr fontId="3"/>
  </si>
  <si>
    <t>ⅩⅠ．消化器系の疾患 ※</t>
    <phoneticPr fontId="3"/>
  </si>
  <si>
    <t>大分類による疾病別医療費統計</t>
    <phoneticPr fontId="3"/>
  </si>
  <si>
    <t>豊能医療圏</t>
    <rPh sb="0" eb="1">
      <t>ユタカ</t>
    </rPh>
    <rPh sb="1" eb="2">
      <t>ノウ</t>
    </rPh>
    <rPh sb="2" eb="4">
      <t>イリョウ</t>
    </rPh>
    <rPh sb="4" eb="5">
      <t>ケン</t>
    </rPh>
    <phoneticPr fontId="3"/>
  </si>
  <si>
    <t>三島医療圏</t>
    <rPh sb="0" eb="2">
      <t>ミシマ</t>
    </rPh>
    <rPh sb="2" eb="4">
      <t>イリョウ</t>
    </rPh>
    <rPh sb="4" eb="5">
      <t>ケン</t>
    </rPh>
    <phoneticPr fontId="3"/>
  </si>
  <si>
    <t>北河内医療圏</t>
    <rPh sb="0" eb="1">
      <t>キタ</t>
    </rPh>
    <rPh sb="1" eb="3">
      <t>カワチ</t>
    </rPh>
    <rPh sb="3" eb="5">
      <t>イリョウ</t>
    </rPh>
    <rPh sb="5" eb="6">
      <t>ケン</t>
    </rPh>
    <phoneticPr fontId="3"/>
  </si>
  <si>
    <t>中河内医療圏</t>
    <rPh sb="0" eb="1">
      <t>ナカ</t>
    </rPh>
    <rPh sb="1" eb="3">
      <t>カワチ</t>
    </rPh>
    <rPh sb="3" eb="5">
      <t>イリョウ</t>
    </rPh>
    <rPh sb="5" eb="6">
      <t>ケン</t>
    </rPh>
    <phoneticPr fontId="3"/>
  </si>
  <si>
    <t>南河内医療圏</t>
    <rPh sb="0" eb="3">
      <t>ミナミカワチ</t>
    </rPh>
    <rPh sb="3" eb="5">
      <t>イリョウ</t>
    </rPh>
    <rPh sb="5" eb="6">
      <t>ケン</t>
    </rPh>
    <phoneticPr fontId="3"/>
  </si>
  <si>
    <t>堺市医療圏</t>
    <phoneticPr fontId="3"/>
  </si>
  <si>
    <t>泉州医療圏</t>
    <phoneticPr fontId="3"/>
  </si>
  <si>
    <t>大阪市医療圏</t>
    <rPh sb="0" eb="3">
      <t>オオサカシ</t>
    </rPh>
    <rPh sb="3" eb="5">
      <t>イリョウ</t>
    </rPh>
    <rPh sb="5" eb="6">
      <t>ケン</t>
    </rPh>
    <phoneticPr fontId="3"/>
  </si>
  <si>
    <t>大阪市</t>
    <rPh sb="0" eb="3">
      <t>オオサカシ</t>
    </rPh>
    <phoneticPr fontId="3"/>
  </si>
  <si>
    <t>都島区</t>
    <phoneticPr fontId="3"/>
  </si>
  <si>
    <t>福島区</t>
    <phoneticPr fontId="3"/>
  </si>
  <si>
    <t>此花区</t>
    <phoneticPr fontId="3"/>
  </si>
  <si>
    <t>西区</t>
    <phoneticPr fontId="3"/>
  </si>
  <si>
    <t>港区</t>
    <phoneticPr fontId="3"/>
  </si>
  <si>
    <t>大正区</t>
    <phoneticPr fontId="3"/>
  </si>
  <si>
    <t>天王寺区</t>
    <phoneticPr fontId="3"/>
  </si>
  <si>
    <t>浪速区</t>
    <phoneticPr fontId="3"/>
  </si>
  <si>
    <t>西淀川区</t>
    <phoneticPr fontId="3"/>
  </si>
  <si>
    <t>東淀川区</t>
    <phoneticPr fontId="3"/>
  </si>
  <si>
    <t>生野区</t>
    <phoneticPr fontId="3"/>
  </si>
  <si>
    <t>旭区</t>
    <phoneticPr fontId="3"/>
  </si>
  <si>
    <t>城東区</t>
    <phoneticPr fontId="3"/>
  </si>
  <si>
    <t>阿倍野区</t>
    <phoneticPr fontId="3"/>
  </si>
  <si>
    <t>住吉区</t>
    <phoneticPr fontId="3"/>
  </si>
  <si>
    <t>東住吉区</t>
    <phoneticPr fontId="3"/>
  </si>
  <si>
    <t>西成区</t>
    <phoneticPr fontId="3"/>
  </si>
  <si>
    <t>淀川区</t>
    <phoneticPr fontId="3"/>
  </si>
  <si>
    <t>鶴見区</t>
    <phoneticPr fontId="3"/>
  </si>
  <si>
    <t>住之江区</t>
    <phoneticPr fontId="3"/>
  </si>
  <si>
    <t>平野区</t>
    <phoneticPr fontId="3"/>
  </si>
  <si>
    <t>北区</t>
    <phoneticPr fontId="3"/>
  </si>
  <si>
    <t>中央区</t>
    <phoneticPr fontId="3"/>
  </si>
  <si>
    <t>堺市</t>
    <phoneticPr fontId="3"/>
  </si>
  <si>
    <t>堺市堺区</t>
    <phoneticPr fontId="3"/>
  </si>
  <si>
    <t>堺市中区</t>
    <phoneticPr fontId="3"/>
  </si>
  <si>
    <t>堺市西区</t>
    <phoneticPr fontId="3"/>
  </si>
  <si>
    <t>堺市東区</t>
    <phoneticPr fontId="3"/>
  </si>
  <si>
    <t>堺市南区</t>
    <phoneticPr fontId="3"/>
  </si>
  <si>
    <t>堺市北区</t>
    <phoneticPr fontId="3"/>
  </si>
  <si>
    <t>堺市美原区</t>
    <phoneticPr fontId="3"/>
  </si>
  <si>
    <t>岸和田市</t>
    <phoneticPr fontId="3"/>
  </si>
  <si>
    <t>豊中市</t>
    <phoneticPr fontId="3"/>
  </si>
  <si>
    <t>池田市</t>
    <phoneticPr fontId="3"/>
  </si>
  <si>
    <t>吹田市</t>
    <phoneticPr fontId="3"/>
  </si>
  <si>
    <t>泉大津市</t>
    <phoneticPr fontId="3"/>
  </si>
  <si>
    <t>高槻市</t>
    <phoneticPr fontId="3"/>
  </si>
  <si>
    <t>貝塚市</t>
    <phoneticPr fontId="3"/>
  </si>
  <si>
    <t>守口市</t>
    <phoneticPr fontId="3"/>
  </si>
  <si>
    <t>枚方市</t>
    <phoneticPr fontId="3"/>
  </si>
  <si>
    <t>茨木市</t>
    <phoneticPr fontId="3"/>
  </si>
  <si>
    <t>泉佐野市</t>
    <phoneticPr fontId="3"/>
  </si>
  <si>
    <t>富田林市</t>
    <phoneticPr fontId="3"/>
  </si>
  <si>
    <t>寝屋川市</t>
    <phoneticPr fontId="3"/>
  </si>
  <si>
    <t>河内長野市</t>
    <phoneticPr fontId="3"/>
  </si>
  <si>
    <t>松原市</t>
    <phoneticPr fontId="3"/>
  </si>
  <si>
    <t>大東市</t>
    <phoneticPr fontId="3"/>
  </si>
  <si>
    <t>和泉市</t>
    <phoneticPr fontId="3"/>
  </si>
  <si>
    <t>箕面市</t>
    <phoneticPr fontId="3"/>
  </si>
  <si>
    <t>柏原市</t>
    <phoneticPr fontId="3"/>
  </si>
  <si>
    <t>羽曳野市</t>
    <phoneticPr fontId="3"/>
  </si>
  <si>
    <t>門真市</t>
    <phoneticPr fontId="3"/>
  </si>
  <si>
    <t>摂津市</t>
    <phoneticPr fontId="3"/>
  </si>
  <si>
    <t>高石市</t>
    <phoneticPr fontId="3"/>
  </si>
  <si>
    <t>藤井寺市</t>
    <phoneticPr fontId="3"/>
  </si>
  <si>
    <t>東大阪市</t>
    <phoneticPr fontId="3"/>
  </si>
  <si>
    <t>泉南市</t>
    <phoneticPr fontId="3"/>
  </si>
  <si>
    <t>四條畷市</t>
    <phoneticPr fontId="3"/>
  </si>
  <si>
    <t>交野市</t>
    <phoneticPr fontId="3"/>
  </si>
  <si>
    <t>大阪狭山市</t>
    <phoneticPr fontId="3"/>
  </si>
  <si>
    <t>阪南市</t>
    <phoneticPr fontId="3"/>
  </si>
  <si>
    <t>島本町</t>
    <phoneticPr fontId="3"/>
  </si>
  <si>
    <t>豊能町</t>
    <phoneticPr fontId="3"/>
  </si>
  <si>
    <t>能勢町</t>
    <phoneticPr fontId="3"/>
  </si>
  <si>
    <t>忠岡町</t>
    <phoneticPr fontId="3"/>
  </si>
  <si>
    <t>熊取町</t>
    <phoneticPr fontId="3"/>
  </si>
  <si>
    <t>田尻町</t>
    <phoneticPr fontId="3"/>
  </si>
  <si>
    <t>岬町</t>
    <phoneticPr fontId="3"/>
  </si>
  <si>
    <t>太子町</t>
    <phoneticPr fontId="3"/>
  </si>
  <si>
    <t>河南町</t>
    <phoneticPr fontId="3"/>
  </si>
  <si>
    <t>千早赤阪村</t>
    <phoneticPr fontId="3"/>
  </si>
  <si>
    <t>八尾市</t>
    <phoneticPr fontId="3"/>
  </si>
  <si>
    <t>東成区</t>
    <rPh sb="0" eb="1">
      <t>ヒガシ</t>
    </rPh>
    <rPh sb="1" eb="2">
      <t>ナリ</t>
    </rPh>
    <phoneticPr fontId="3"/>
  </si>
  <si>
    <t>※周産期に発生した病態…ＡＢＯ因子不適合等の傷病名が含まれるため、周産期(妊娠22週から出生後7日未満)以外においても医療費が発生する可能性がある。</t>
    <phoneticPr fontId="3"/>
  </si>
  <si>
    <t>広域連合全体</t>
    <rPh sb="0" eb="2">
      <t>コウイキ</t>
    </rPh>
    <rPh sb="2" eb="4">
      <t>レンゴウ</t>
    </rPh>
    <rPh sb="4" eb="6">
      <t>ゼンタイ</t>
    </rPh>
    <phoneticPr fontId="3"/>
  </si>
  <si>
    <t>※消化器系の疾患…歯科レセプト情報と思われるものは集計対象外としている。</t>
  </si>
  <si>
    <t>※各項目毎に上位5疾病を　　　　 　　　　表示する。</t>
    <phoneticPr fontId="3"/>
  </si>
  <si>
    <t>データ化範囲(分析対象)…入院(DPCを含む)、入院外、調剤の電子レセプト。対象診療年月は令和2年4月～令和3年3月診療分(12カ月分)。</t>
  </si>
  <si>
    <t>患者一人当たりの医療費(円)</t>
    <phoneticPr fontId="3"/>
  </si>
  <si>
    <t>-</t>
    <phoneticPr fontId="3"/>
  </si>
  <si>
    <t>-</t>
    <phoneticPr fontId="3"/>
  </si>
  <si>
    <t>　　　　　そのため他統計と一致しない。</t>
  </si>
  <si>
    <t>【グラフラベル用】</t>
    <rPh sb="7" eb="8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</si>
</sst>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#,##0_ ;[Red]\-#,##0\ "/>
    <numFmt numFmtId="178" formatCode="0.0%"/>
    <numFmt numFmtId="179" formatCode="#,##0_ "/>
    <numFmt numFmtId="180" formatCode="#,##0_);[Red]\(#,##0\)"/>
  </numFmts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579">
    <xf numFmtId="0" fontId="0" fillId="0" borderId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8" fillId="23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33" fillId="0" borderId="0"/>
    <xf numFmtId="0" fontId="2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8" fillId="0" borderId="0" xfId="0" applyFont="1">
      <alignment vertical="center"/>
    </xf>
    <xf numFmtId="0" fontId="36" fillId="0" borderId="4" xfId="0" applyFont="1" applyBorder="1" applyAlignment="1">
      <alignment horizontal="center" vertical="center" shrinkToFit="1"/>
    </xf>
    <xf numFmtId="0" fontId="36" fillId="0" borderId="5" xfId="0" applyFont="1" applyBorder="1" applyAlignment="1">
      <alignment horizontal="center" vertical="center" shrinkToFit="1"/>
    </xf>
    <xf numFmtId="0" fontId="36" fillId="0" borderId="0" xfId="0" applyFont="1">
      <alignment vertical="center"/>
    </xf>
    <xf numFmtId="0" fontId="36" fillId="27" borderId="26" xfId="0" applyFont="1" applyFill="1" applyBorder="1" applyAlignment="1">
      <alignment horizontal="center" vertical="center" wrapText="1"/>
    </xf>
    <xf numFmtId="0" fontId="36" fillId="27" borderId="27" xfId="0" applyFont="1" applyFill="1" applyBorder="1" applyAlignment="1">
      <alignment horizontal="center" vertical="center" wrapText="1"/>
    </xf>
    <xf numFmtId="0" fontId="40" fillId="27" borderId="28" xfId="0" applyNumberFormat="1" applyFont="1" applyFill="1" applyBorder="1" applyAlignment="1">
      <alignment horizontal="center" vertical="center"/>
    </xf>
    <xf numFmtId="0" fontId="40" fillId="27" borderId="28" xfId="0" applyFont="1" applyFill="1" applyBorder="1" applyAlignment="1">
      <alignment horizontal="center" vertical="center"/>
    </xf>
    <xf numFmtId="0" fontId="39" fillId="27" borderId="26" xfId="0" applyFont="1" applyFill="1" applyBorder="1" applyAlignment="1">
      <alignment horizontal="center" vertical="center" wrapText="1"/>
    </xf>
    <xf numFmtId="0" fontId="40" fillId="27" borderId="26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left" vertical="center" shrinkToFit="1"/>
    </xf>
    <xf numFmtId="0" fontId="36" fillId="0" borderId="29" xfId="0" applyFont="1" applyBorder="1" applyAlignment="1">
      <alignment horizontal="left" vertical="center" shrinkToFit="1"/>
    </xf>
    <xf numFmtId="177" fontId="36" fillId="0" borderId="30" xfId="0" applyNumberFormat="1" applyFont="1" applyBorder="1" applyAlignment="1">
      <alignment horizontal="right" vertical="center" shrinkToFit="1"/>
    </xf>
    <xf numFmtId="178" fontId="36" fillId="0" borderId="31" xfId="0" applyNumberFormat="1" applyFont="1" applyBorder="1" applyAlignment="1">
      <alignment horizontal="right" vertical="center" shrinkToFit="1"/>
    </xf>
    <xf numFmtId="0" fontId="36" fillId="0" borderId="32" xfId="0" applyNumberFormat="1" applyFont="1" applyBorder="1" applyAlignment="1">
      <alignment horizontal="center" vertical="center" shrinkToFit="1"/>
    </xf>
    <xf numFmtId="178" fontId="36" fillId="0" borderId="30" xfId="1578" applyNumberFormat="1" applyFont="1" applyBorder="1" applyAlignment="1">
      <alignment horizontal="right" vertical="center" shrinkToFit="1"/>
    </xf>
    <xf numFmtId="0" fontId="36" fillId="0" borderId="16" xfId="0" applyFont="1" applyBorder="1" applyAlignment="1">
      <alignment horizontal="left" vertical="center" shrinkToFit="1"/>
    </xf>
    <xf numFmtId="0" fontId="36" fillId="0" borderId="15" xfId="0" applyFont="1" applyBorder="1" applyAlignment="1">
      <alignment horizontal="left" vertical="center" shrinkToFit="1"/>
    </xf>
    <xf numFmtId="177" fontId="36" fillId="0" borderId="19" xfId="0" applyNumberFormat="1" applyFont="1" applyBorder="1" applyAlignment="1">
      <alignment horizontal="right" vertical="center" shrinkToFit="1"/>
    </xf>
    <xf numFmtId="178" fontId="36" fillId="0" borderId="33" xfId="0" applyNumberFormat="1" applyFont="1" applyBorder="1" applyAlignment="1">
      <alignment horizontal="right" vertical="center" shrinkToFit="1"/>
    </xf>
    <xf numFmtId="0" fontId="36" fillId="0" borderId="21" xfId="0" applyNumberFormat="1" applyFont="1" applyBorder="1" applyAlignment="1">
      <alignment horizontal="center" vertical="center" shrinkToFit="1"/>
    </xf>
    <xf numFmtId="178" fontId="36" fillId="0" borderId="19" xfId="1578" applyNumberFormat="1" applyFont="1" applyBorder="1" applyAlignment="1">
      <alignment horizontal="right" vertical="center" shrinkToFit="1"/>
    </xf>
    <xf numFmtId="0" fontId="36" fillId="0" borderId="21" xfId="0" applyNumberFormat="1" applyFont="1" applyFill="1" applyBorder="1" applyAlignment="1">
      <alignment horizontal="center" vertical="center" shrinkToFit="1"/>
    </xf>
    <xf numFmtId="0" fontId="36" fillId="0" borderId="17" xfId="0" applyFont="1" applyBorder="1" applyAlignment="1">
      <alignment horizontal="left" vertical="center" shrinkToFit="1"/>
    </xf>
    <xf numFmtId="0" fontId="36" fillId="0" borderId="22" xfId="0" applyFont="1" applyBorder="1" applyAlignment="1">
      <alignment horizontal="left" vertical="center" shrinkToFit="1"/>
    </xf>
    <xf numFmtId="177" fontId="36" fillId="0" borderId="23" xfId="0" applyNumberFormat="1" applyFont="1" applyBorder="1" applyAlignment="1">
      <alignment horizontal="right" vertical="center" shrinkToFit="1"/>
    </xf>
    <xf numFmtId="178" fontId="36" fillId="0" borderId="34" xfId="0" applyNumberFormat="1" applyFont="1" applyBorder="1" applyAlignment="1">
      <alignment horizontal="right" vertical="center" shrinkToFit="1"/>
    </xf>
    <xf numFmtId="0" fontId="36" fillId="0" borderId="35" xfId="0" applyNumberFormat="1" applyFont="1" applyBorder="1" applyAlignment="1">
      <alignment horizontal="center" vertical="center" shrinkToFit="1"/>
    </xf>
    <xf numFmtId="178" fontId="36" fillId="0" borderId="23" xfId="1578" applyNumberFormat="1" applyFont="1" applyBorder="1" applyAlignment="1">
      <alignment horizontal="right" vertical="center" shrinkToFit="1"/>
    </xf>
    <xf numFmtId="177" fontId="36" fillId="0" borderId="20" xfId="0" applyNumberFormat="1" applyFont="1" applyBorder="1" applyAlignment="1">
      <alignment horizontal="right" vertical="center" shrinkToFit="1"/>
    </xf>
    <xf numFmtId="0" fontId="36" fillId="0" borderId="36" xfId="0" applyNumberFormat="1" applyFont="1" applyBorder="1" applyAlignment="1">
      <alignment vertical="center" shrinkToFit="1"/>
    </xf>
    <xf numFmtId="0" fontId="36" fillId="0" borderId="37" xfId="0" applyNumberFormat="1" applyFont="1" applyBorder="1" applyAlignment="1">
      <alignment horizontal="center" vertical="center" shrinkToFit="1"/>
    </xf>
    <xf numFmtId="178" fontId="36" fillId="0" borderId="20" xfId="1578" applyNumberFormat="1" applyFont="1" applyBorder="1" applyAlignment="1">
      <alignment horizontal="right" vertical="center" shrinkToFit="1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37" fillId="0" borderId="0" xfId="0" applyFont="1">
      <alignment vertical="center"/>
    </xf>
    <xf numFmtId="0" fontId="43" fillId="0" borderId="0" xfId="0" applyFont="1">
      <alignment vertical="center"/>
    </xf>
    <xf numFmtId="0" fontId="40" fillId="0" borderId="0" xfId="0" applyFont="1">
      <alignment vertical="center"/>
    </xf>
    <xf numFmtId="0" fontId="38" fillId="0" borderId="0" xfId="0" applyFont="1" applyFill="1">
      <alignment vertical="center"/>
    </xf>
    <xf numFmtId="0" fontId="38" fillId="0" borderId="0" xfId="1576" applyFont="1">
      <alignment vertical="center"/>
    </xf>
    <xf numFmtId="0" fontId="36" fillId="0" borderId="0" xfId="1576" applyFont="1">
      <alignment vertical="center"/>
    </xf>
    <xf numFmtId="0" fontId="36" fillId="0" borderId="18" xfId="1576" applyFont="1" applyBorder="1" applyAlignment="1">
      <alignment horizontal="left" vertical="center" shrinkToFit="1"/>
    </xf>
    <xf numFmtId="0" fontId="36" fillId="0" borderId="29" xfId="1576" applyFont="1" applyBorder="1" applyAlignment="1">
      <alignment horizontal="left" vertical="center" shrinkToFit="1"/>
    </xf>
    <xf numFmtId="178" fontId="36" fillId="0" borderId="31" xfId="1576" applyNumberFormat="1" applyFont="1" applyBorder="1" applyAlignment="1">
      <alignment horizontal="right" vertical="center" shrinkToFit="1"/>
    </xf>
    <xf numFmtId="0" fontId="36" fillId="0" borderId="32" xfId="1576" applyNumberFormat="1" applyFont="1" applyBorder="1" applyAlignment="1">
      <alignment horizontal="center" vertical="center" shrinkToFit="1"/>
    </xf>
    <xf numFmtId="177" fontId="36" fillId="0" borderId="30" xfId="1576" applyNumberFormat="1" applyFont="1" applyBorder="1" applyAlignment="1">
      <alignment horizontal="right" vertical="center" shrinkToFit="1"/>
    </xf>
    <xf numFmtId="0" fontId="36" fillId="0" borderId="16" xfId="1576" applyFont="1" applyBorder="1" applyAlignment="1">
      <alignment horizontal="left" vertical="center" shrinkToFit="1"/>
    </xf>
    <xf numFmtId="0" fontId="36" fillId="0" borderId="15" xfId="1576" applyFont="1" applyBorder="1" applyAlignment="1">
      <alignment horizontal="left" vertical="center" shrinkToFit="1"/>
    </xf>
    <xf numFmtId="178" fontId="36" fillId="0" borderId="33" xfId="1576" applyNumberFormat="1" applyFont="1" applyBorder="1" applyAlignment="1">
      <alignment horizontal="right" vertical="center" shrinkToFit="1"/>
    </xf>
    <xf numFmtId="0" fontId="36" fillId="0" borderId="21" xfId="1576" applyNumberFormat="1" applyFont="1" applyBorder="1" applyAlignment="1">
      <alignment horizontal="center" vertical="center" shrinkToFit="1"/>
    </xf>
    <xf numFmtId="177" fontId="36" fillId="0" borderId="19" xfId="1576" applyNumberFormat="1" applyFont="1" applyBorder="1" applyAlignment="1">
      <alignment horizontal="right" vertical="center" shrinkToFit="1"/>
    </xf>
    <xf numFmtId="0" fontId="36" fillId="0" borderId="17" xfId="1576" applyFont="1" applyBorder="1" applyAlignment="1">
      <alignment horizontal="left" vertical="center" shrinkToFit="1"/>
    </xf>
    <xf numFmtId="0" fontId="36" fillId="0" borderId="22" xfId="1576" applyFont="1" applyBorder="1" applyAlignment="1">
      <alignment horizontal="left" vertical="center" shrinkToFit="1"/>
    </xf>
    <xf numFmtId="178" fontId="36" fillId="0" borderId="34" xfId="1576" applyNumberFormat="1" applyFont="1" applyBorder="1" applyAlignment="1">
      <alignment horizontal="right" vertical="center" shrinkToFit="1"/>
    </xf>
    <xf numFmtId="0" fontId="36" fillId="0" borderId="35" xfId="1576" applyNumberFormat="1" applyFont="1" applyBorder="1" applyAlignment="1">
      <alignment horizontal="center" vertical="center" shrinkToFit="1"/>
    </xf>
    <xf numFmtId="177" fontId="36" fillId="0" borderId="23" xfId="1576" applyNumberFormat="1" applyFont="1" applyBorder="1" applyAlignment="1">
      <alignment horizontal="right" vertical="center" shrinkToFit="1"/>
    </xf>
    <xf numFmtId="0" fontId="36" fillId="0" borderId="4" xfId="1576" applyFont="1" applyBorder="1" applyAlignment="1">
      <alignment horizontal="center" vertical="center" shrinkToFit="1"/>
    </xf>
    <xf numFmtId="0" fontId="36" fillId="0" borderId="5" xfId="1576" applyFont="1" applyBorder="1" applyAlignment="1">
      <alignment horizontal="center" vertical="center" shrinkToFit="1"/>
    </xf>
    <xf numFmtId="0" fontId="36" fillId="0" borderId="36" xfId="1576" applyNumberFormat="1" applyFont="1" applyBorder="1" applyAlignment="1">
      <alignment vertical="center" shrinkToFit="1"/>
    </xf>
    <xf numFmtId="0" fontId="36" fillId="0" borderId="37" xfId="1576" applyNumberFormat="1" applyFont="1" applyBorder="1" applyAlignment="1">
      <alignment horizontal="center" vertical="center" shrinkToFit="1"/>
    </xf>
    <xf numFmtId="177" fontId="36" fillId="0" borderId="20" xfId="1576" applyNumberFormat="1" applyFont="1" applyBorder="1" applyAlignment="1">
      <alignment horizontal="right" vertical="center" shrinkToFit="1"/>
    </xf>
    <xf numFmtId="0" fontId="42" fillId="0" borderId="0" xfId="1576" applyFont="1">
      <alignment vertical="center"/>
    </xf>
    <xf numFmtId="0" fontId="40" fillId="0" borderId="0" xfId="1576" applyFont="1">
      <alignment vertical="center"/>
    </xf>
    <xf numFmtId="179" fontId="38" fillId="0" borderId="0" xfId="1576" applyNumberFormat="1" applyFont="1">
      <alignment vertical="center"/>
    </xf>
    <xf numFmtId="180" fontId="38" fillId="0" borderId="0" xfId="1576" applyNumberFormat="1" applyFont="1">
      <alignment vertical="center"/>
    </xf>
    <xf numFmtId="177" fontId="36" fillId="0" borderId="30" xfId="1576" applyNumberFormat="1" applyFont="1" applyFill="1" applyBorder="1" applyAlignment="1">
      <alignment horizontal="right" vertical="center" shrinkToFit="1"/>
    </xf>
    <xf numFmtId="177" fontId="36" fillId="0" borderId="19" xfId="1576" applyNumberFormat="1" applyFont="1" applyFill="1" applyBorder="1" applyAlignment="1">
      <alignment horizontal="right" vertical="center" shrinkToFit="1"/>
    </xf>
    <xf numFmtId="177" fontId="36" fillId="0" borderId="23" xfId="1576" applyNumberFormat="1" applyFont="1" applyFill="1" applyBorder="1" applyAlignment="1">
      <alignment horizontal="right" vertical="center" shrinkToFit="1"/>
    </xf>
    <xf numFmtId="177" fontId="36" fillId="0" borderId="20" xfId="1576" applyNumberFormat="1" applyFont="1" applyFill="1" applyBorder="1" applyAlignment="1">
      <alignment horizontal="right" vertical="center" shrinkToFit="1"/>
    </xf>
    <xf numFmtId="177" fontId="36" fillId="0" borderId="30" xfId="0" applyNumberFormat="1" applyFont="1" applyFill="1" applyBorder="1" applyAlignment="1">
      <alignment horizontal="right" vertical="center" shrinkToFit="1"/>
    </xf>
    <xf numFmtId="177" fontId="36" fillId="0" borderId="19" xfId="0" applyNumberFormat="1" applyFont="1" applyFill="1" applyBorder="1" applyAlignment="1">
      <alignment horizontal="right" vertical="center" shrinkToFit="1"/>
    </xf>
    <xf numFmtId="177" fontId="36" fillId="0" borderId="23" xfId="0" applyNumberFormat="1" applyFont="1" applyFill="1" applyBorder="1" applyAlignment="1">
      <alignment horizontal="right" vertical="center" shrinkToFit="1"/>
    </xf>
    <xf numFmtId="177" fontId="36" fillId="0" borderId="20" xfId="0" applyNumberFormat="1" applyFont="1" applyFill="1" applyBorder="1" applyAlignment="1">
      <alignment horizontal="right" vertical="center" shrinkToFit="1"/>
    </xf>
    <xf numFmtId="178" fontId="36" fillId="0" borderId="31" xfId="0" applyNumberFormat="1" applyFont="1" applyFill="1" applyBorder="1" applyAlignment="1">
      <alignment horizontal="right" vertical="center" shrinkToFit="1"/>
    </xf>
    <xf numFmtId="0" fontId="36" fillId="0" borderId="32" xfId="0" applyNumberFormat="1" applyFont="1" applyFill="1" applyBorder="1" applyAlignment="1">
      <alignment horizontal="center" vertical="center" shrinkToFit="1"/>
    </xf>
    <xf numFmtId="0" fontId="36" fillId="0" borderId="35" xfId="0" applyNumberFormat="1" applyFont="1" applyFill="1" applyBorder="1" applyAlignment="1">
      <alignment horizontal="center" vertical="center" shrinkToFit="1"/>
    </xf>
    <xf numFmtId="0" fontId="36" fillId="0" borderId="36" xfId="0" applyNumberFormat="1" applyFont="1" applyFill="1" applyBorder="1" applyAlignment="1">
      <alignment vertical="center" shrinkToFit="1"/>
    </xf>
    <xf numFmtId="0" fontId="36" fillId="0" borderId="37" xfId="0" applyNumberFormat="1" applyFont="1" applyFill="1" applyBorder="1" applyAlignment="1">
      <alignment horizontal="center" vertical="center" shrinkToFit="1"/>
    </xf>
    <xf numFmtId="178" fontId="36" fillId="0" borderId="33" xfId="0" applyNumberFormat="1" applyFont="1" applyFill="1" applyBorder="1" applyAlignment="1">
      <alignment horizontal="right" vertical="center" shrinkToFit="1"/>
    </xf>
    <xf numFmtId="178" fontId="36" fillId="0" borderId="34" xfId="0" applyNumberFormat="1" applyFont="1" applyFill="1" applyBorder="1" applyAlignment="1">
      <alignment horizontal="right" vertical="center" shrinkToFit="1"/>
    </xf>
    <xf numFmtId="0" fontId="38" fillId="0" borderId="0" xfId="0" applyFont="1" applyAlignment="1">
      <alignment horizontal="left" vertical="center"/>
    </xf>
    <xf numFmtId="0" fontId="30" fillId="0" borderId="15" xfId="0" applyFont="1" applyBorder="1" applyAlignment="1">
      <alignment horizontal="left" vertical="center" shrinkToFit="1"/>
    </xf>
    <xf numFmtId="0" fontId="36" fillId="27" borderId="3" xfId="0" applyFont="1" applyFill="1" applyBorder="1" applyAlignment="1">
      <alignment horizontal="center" vertical="center"/>
    </xf>
    <xf numFmtId="0" fontId="39" fillId="27" borderId="3" xfId="0" applyFont="1" applyFill="1" applyBorder="1" applyAlignment="1">
      <alignment horizontal="center" vertical="center"/>
    </xf>
    <xf numFmtId="177" fontId="38" fillId="0" borderId="3" xfId="1577" applyNumberFormat="1" applyFont="1" applyFill="1" applyBorder="1" applyAlignment="1">
      <alignment vertical="center"/>
    </xf>
    <xf numFmtId="0" fontId="36" fillId="27" borderId="16" xfId="0" applyFont="1" applyFill="1" applyBorder="1" applyAlignment="1">
      <alignment vertical="center"/>
    </xf>
    <xf numFmtId="0" fontId="36" fillId="27" borderId="15" xfId="0" applyFont="1" applyFill="1" applyBorder="1" applyAlignment="1">
      <alignment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22" xfId="0" applyFont="1" applyFill="1" applyBorder="1" applyAlignment="1">
      <alignment horizontal="center" vertical="center"/>
    </xf>
    <xf numFmtId="0" fontId="36" fillId="27" borderId="24" xfId="0" applyFont="1" applyFill="1" applyBorder="1" applyAlignment="1">
      <alignment horizontal="center" vertical="center"/>
    </xf>
    <xf numFmtId="0" fontId="36" fillId="27" borderId="25" xfId="0" applyFont="1" applyFill="1" applyBorder="1" applyAlignment="1">
      <alignment horizontal="center" vertical="center"/>
    </xf>
    <xf numFmtId="177" fontId="38" fillId="0" borderId="3" xfId="0" applyNumberFormat="1" applyFont="1" applyBorder="1" applyAlignment="1">
      <alignment vertical="center"/>
    </xf>
    <xf numFmtId="177" fontId="38" fillId="0" borderId="3" xfId="0" applyNumberFormat="1" applyFont="1" applyFill="1" applyBorder="1" applyAlignment="1">
      <alignment vertical="center"/>
    </xf>
  </cellXfs>
  <cellStyles count="1579">
    <cellStyle name="0,0_x000d__x000a_NA_x000d__x000a_" xfId="1389" xr:uid="{00000000-0005-0000-0000-000000000000}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 2" xfId="13" xr:uid="{00000000-0005-0000-0000-00000C000000}"/>
    <cellStyle name="20% - アクセント 1 20" xfId="14" xr:uid="{00000000-0005-0000-0000-00000D000000}"/>
    <cellStyle name="20% - アクセント 1 21" xfId="15" xr:uid="{00000000-0005-0000-0000-00000E000000}"/>
    <cellStyle name="20% - アクセント 1 22" xfId="16" xr:uid="{00000000-0005-0000-0000-00000F000000}"/>
    <cellStyle name="20% - アクセント 1 23" xfId="17" xr:uid="{00000000-0005-0000-0000-000010000000}"/>
    <cellStyle name="20% - アクセント 1 24" xfId="18" xr:uid="{00000000-0005-0000-0000-000011000000}"/>
    <cellStyle name="20% - アクセント 1 25" xfId="19" xr:uid="{00000000-0005-0000-0000-000012000000}"/>
    <cellStyle name="20% - アクセント 1 3" xfId="20" xr:uid="{00000000-0005-0000-0000-000013000000}"/>
    <cellStyle name="20% - アクセント 1 3 2" xfId="21" xr:uid="{00000000-0005-0000-0000-000014000000}"/>
    <cellStyle name="20% - アクセント 1 4" xfId="22" xr:uid="{00000000-0005-0000-0000-000015000000}"/>
    <cellStyle name="20% - アクセント 1 5" xfId="23" xr:uid="{00000000-0005-0000-0000-000016000000}"/>
    <cellStyle name="20% - アクセント 1 6" xfId="24" xr:uid="{00000000-0005-0000-0000-000017000000}"/>
    <cellStyle name="20% - アクセント 1 7" xfId="25" xr:uid="{00000000-0005-0000-0000-000018000000}"/>
    <cellStyle name="20% - アクセント 1 8" xfId="26" xr:uid="{00000000-0005-0000-0000-000019000000}"/>
    <cellStyle name="20% - アクセント 1 9" xfId="27" xr:uid="{00000000-0005-0000-0000-00001A000000}"/>
    <cellStyle name="20% - アクセント 2 10" xfId="28" xr:uid="{00000000-0005-0000-0000-00001B000000}"/>
    <cellStyle name="20% - アクセント 2 11" xfId="29" xr:uid="{00000000-0005-0000-0000-00001C000000}"/>
    <cellStyle name="20% - アクセント 2 12" xfId="30" xr:uid="{00000000-0005-0000-0000-00001D000000}"/>
    <cellStyle name="20% - アクセント 2 13" xfId="31" xr:uid="{00000000-0005-0000-0000-00001E000000}"/>
    <cellStyle name="20% - アクセント 2 14" xfId="32" xr:uid="{00000000-0005-0000-0000-00001F000000}"/>
    <cellStyle name="20% - アクセント 2 15" xfId="33" xr:uid="{00000000-0005-0000-0000-000020000000}"/>
    <cellStyle name="20% - アクセント 2 16" xfId="34" xr:uid="{00000000-0005-0000-0000-000021000000}"/>
    <cellStyle name="20% - アクセント 2 17" xfId="35" xr:uid="{00000000-0005-0000-0000-000022000000}"/>
    <cellStyle name="20% - アクセント 2 18" xfId="36" xr:uid="{00000000-0005-0000-0000-000023000000}"/>
    <cellStyle name="20% - アクセント 2 19" xfId="37" xr:uid="{00000000-0005-0000-0000-000024000000}"/>
    <cellStyle name="20% - アクセント 2 2" xfId="38" xr:uid="{00000000-0005-0000-0000-000025000000}"/>
    <cellStyle name="20% - アクセント 2 2 2" xfId="39" xr:uid="{00000000-0005-0000-0000-000026000000}"/>
    <cellStyle name="20% - アクセント 2 20" xfId="40" xr:uid="{00000000-0005-0000-0000-000027000000}"/>
    <cellStyle name="20% - アクセント 2 21" xfId="41" xr:uid="{00000000-0005-0000-0000-000028000000}"/>
    <cellStyle name="20% - アクセント 2 22" xfId="42" xr:uid="{00000000-0005-0000-0000-000029000000}"/>
    <cellStyle name="20% - アクセント 2 23" xfId="43" xr:uid="{00000000-0005-0000-0000-00002A000000}"/>
    <cellStyle name="20% - アクセント 2 24" xfId="44" xr:uid="{00000000-0005-0000-0000-00002B000000}"/>
    <cellStyle name="20% - アクセント 2 25" xfId="45" xr:uid="{00000000-0005-0000-0000-00002C000000}"/>
    <cellStyle name="20% - アクセント 2 3" xfId="46" xr:uid="{00000000-0005-0000-0000-00002D000000}"/>
    <cellStyle name="20% - アクセント 2 3 2" xfId="47" xr:uid="{00000000-0005-0000-0000-00002E000000}"/>
    <cellStyle name="20% - アクセント 2 4" xfId="48" xr:uid="{00000000-0005-0000-0000-00002F000000}"/>
    <cellStyle name="20% - アクセント 2 5" xfId="49" xr:uid="{00000000-0005-0000-0000-000030000000}"/>
    <cellStyle name="20% - アクセント 2 6" xfId="50" xr:uid="{00000000-0005-0000-0000-000031000000}"/>
    <cellStyle name="20% - アクセント 2 7" xfId="51" xr:uid="{00000000-0005-0000-0000-000032000000}"/>
    <cellStyle name="20% - アクセント 2 8" xfId="52" xr:uid="{00000000-0005-0000-0000-000033000000}"/>
    <cellStyle name="20% - アクセント 2 9" xfId="53" xr:uid="{00000000-0005-0000-0000-000034000000}"/>
    <cellStyle name="20% - アクセント 3 10" xfId="54" xr:uid="{00000000-0005-0000-0000-000035000000}"/>
    <cellStyle name="20% - アクセント 3 11" xfId="55" xr:uid="{00000000-0005-0000-0000-000036000000}"/>
    <cellStyle name="20% - アクセント 3 12" xfId="56" xr:uid="{00000000-0005-0000-0000-000037000000}"/>
    <cellStyle name="20% - アクセント 3 13" xfId="57" xr:uid="{00000000-0005-0000-0000-000038000000}"/>
    <cellStyle name="20% - アクセント 3 14" xfId="58" xr:uid="{00000000-0005-0000-0000-000039000000}"/>
    <cellStyle name="20% - アクセント 3 15" xfId="59" xr:uid="{00000000-0005-0000-0000-00003A000000}"/>
    <cellStyle name="20% - アクセント 3 16" xfId="60" xr:uid="{00000000-0005-0000-0000-00003B000000}"/>
    <cellStyle name="20% - アクセント 3 17" xfId="61" xr:uid="{00000000-0005-0000-0000-00003C000000}"/>
    <cellStyle name="20% - アクセント 3 18" xfId="62" xr:uid="{00000000-0005-0000-0000-00003D000000}"/>
    <cellStyle name="20% - アクセント 3 19" xfId="63" xr:uid="{00000000-0005-0000-0000-00003E000000}"/>
    <cellStyle name="20% - アクセント 3 2" xfId="64" xr:uid="{00000000-0005-0000-0000-00003F000000}"/>
    <cellStyle name="20% - アクセント 3 2 2" xfId="65" xr:uid="{00000000-0005-0000-0000-000040000000}"/>
    <cellStyle name="20% - アクセント 3 20" xfId="66" xr:uid="{00000000-0005-0000-0000-000041000000}"/>
    <cellStyle name="20% - アクセント 3 21" xfId="67" xr:uid="{00000000-0005-0000-0000-000042000000}"/>
    <cellStyle name="20% - アクセント 3 22" xfId="68" xr:uid="{00000000-0005-0000-0000-000043000000}"/>
    <cellStyle name="20% - アクセント 3 23" xfId="69" xr:uid="{00000000-0005-0000-0000-000044000000}"/>
    <cellStyle name="20% - アクセント 3 24" xfId="70" xr:uid="{00000000-0005-0000-0000-000045000000}"/>
    <cellStyle name="20% - アクセント 3 25" xfId="71" xr:uid="{00000000-0005-0000-0000-000046000000}"/>
    <cellStyle name="20% - アクセント 3 3" xfId="72" xr:uid="{00000000-0005-0000-0000-000047000000}"/>
    <cellStyle name="20% - アクセント 3 3 2" xfId="73" xr:uid="{00000000-0005-0000-0000-000048000000}"/>
    <cellStyle name="20% - アクセント 3 4" xfId="74" xr:uid="{00000000-0005-0000-0000-000049000000}"/>
    <cellStyle name="20% - アクセント 3 5" xfId="75" xr:uid="{00000000-0005-0000-0000-00004A000000}"/>
    <cellStyle name="20% - アクセント 3 6" xfId="76" xr:uid="{00000000-0005-0000-0000-00004B000000}"/>
    <cellStyle name="20% - アクセント 3 7" xfId="77" xr:uid="{00000000-0005-0000-0000-00004C000000}"/>
    <cellStyle name="20% - アクセント 3 8" xfId="78" xr:uid="{00000000-0005-0000-0000-00004D000000}"/>
    <cellStyle name="20% - アクセント 3 9" xfId="79" xr:uid="{00000000-0005-0000-0000-00004E000000}"/>
    <cellStyle name="20% - アクセント 4 10" xfId="80" xr:uid="{00000000-0005-0000-0000-00004F000000}"/>
    <cellStyle name="20% - アクセント 4 11" xfId="81" xr:uid="{00000000-0005-0000-0000-000050000000}"/>
    <cellStyle name="20% - アクセント 4 12" xfId="82" xr:uid="{00000000-0005-0000-0000-000051000000}"/>
    <cellStyle name="20% - アクセント 4 13" xfId="83" xr:uid="{00000000-0005-0000-0000-000052000000}"/>
    <cellStyle name="20% - アクセント 4 14" xfId="84" xr:uid="{00000000-0005-0000-0000-000053000000}"/>
    <cellStyle name="20% - アクセント 4 15" xfId="85" xr:uid="{00000000-0005-0000-0000-000054000000}"/>
    <cellStyle name="20% - アクセント 4 16" xfId="86" xr:uid="{00000000-0005-0000-0000-000055000000}"/>
    <cellStyle name="20% - アクセント 4 17" xfId="87" xr:uid="{00000000-0005-0000-0000-000056000000}"/>
    <cellStyle name="20% - アクセント 4 18" xfId="88" xr:uid="{00000000-0005-0000-0000-000057000000}"/>
    <cellStyle name="20% - アクセント 4 19" xfId="89" xr:uid="{00000000-0005-0000-0000-000058000000}"/>
    <cellStyle name="20% - アクセント 4 2" xfId="90" xr:uid="{00000000-0005-0000-0000-000059000000}"/>
    <cellStyle name="20% - アクセント 4 2 2" xfId="91" xr:uid="{00000000-0005-0000-0000-00005A000000}"/>
    <cellStyle name="20% - アクセント 4 20" xfId="92" xr:uid="{00000000-0005-0000-0000-00005B000000}"/>
    <cellStyle name="20% - アクセント 4 21" xfId="93" xr:uid="{00000000-0005-0000-0000-00005C000000}"/>
    <cellStyle name="20% - アクセント 4 22" xfId="94" xr:uid="{00000000-0005-0000-0000-00005D000000}"/>
    <cellStyle name="20% - アクセント 4 23" xfId="95" xr:uid="{00000000-0005-0000-0000-00005E000000}"/>
    <cellStyle name="20% - アクセント 4 24" xfId="96" xr:uid="{00000000-0005-0000-0000-00005F000000}"/>
    <cellStyle name="20% - アクセント 4 25" xfId="97" xr:uid="{00000000-0005-0000-0000-000060000000}"/>
    <cellStyle name="20% - アクセント 4 3" xfId="98" xr:uid="{00000000-0005-0000-0000-000061000000}"/>
    <cellStyle name="20% - アクセント 4 3 2" xfId="99" xr:uid="{00000000-0005-0000-0000-000062000000}"/>
    <cellStyle name="20% - アクセント 4 4" xfId="100" xr:uid="{00000000-0005-0000-0000-000063000000}"/>
    <cellStyle name="20% - アクセント 4 5" xfId="101" xr:uid="{00000000-0005-0000-0000-000064000000}"/>
    <cellStyle name="20% - アクセント 4 6" xfId="102" xr:uid="{00000000-0005-0000-0000-000065000000}"/>
    <cellStyle name="20% - アクセント 4 7" xfId="103" xr:uid="{00000000-0005-0000-0000-000066000000}"/>
    <cellStyle name="20% - アクセント 4 8" xfId="104" xr:uid="{00000000-0005-0000-0000-000067000000}"/>
    <cellStyle name="20% - アクセント 4 9" xfId="105" xr:uid="{00000000-0005-0000-0000-000068000000}"/>
    <cellStyle name="20% - アクセント 5 10" xfId="106" xr:uid="{00000000-0005-0000-0000-000069000000}"/>
    <cellStyle name="20% - アクセント 5 11" xfId="107" xr:uid="{00000000-0005-0000-0000-00006A000000}"/>
    <cellStyle name="20% - アクセント 5 12" xfId="108" xr:uid="{00000000-0005-0000-0000-00006B000000}"/>
    <cellStyle name="20% - アクセント 5 13" xfId="109" xr:uid="{00000000-0005-0000-0000-00006C000000}"/>
    <cellStyle name="20% - アクセント 5 14" xfId="110" xr:uid="{00000000-0005-0000-0000-00006D000000}"/>
    <cellStyle name="20% - アクセント 5 15" xfId="111" xr:uid="{00000000-0005-0000-0000-00006E000000}"/>
    <cellStyle name="20% - アクセント 5 16" xfId="112" xr:uid="{00000000-0005-0000-0000-00006F000000}"/>
    <cellStyle name="20% - アクセント 5 17" xfId="113" xr:uid="{00000000-0005-0000-0000-000070000000}"/>
    <cellStyle name="20% - アクセント 5 18" xfId="114" xr:uid="{00000000-0005-0000-0000-000071000000}"/>
    <cellStyle name="20% - アクセント 5 19" xfId="115" xr:uid="{00000000-0005-0000-0000-000072000000}"/>
    <cellStyle name="20% - アクセント 5 2" xfId="116" xr:uid="{00000000-0005-0000-0000-000073000000}"/>
    <cellStyle name="20% - アクセント 5 2 2" xfId="117" xr:uid="{00000000-0005-0000-0000-000074000000}"/>
    <cellStyle name="20% - アクセント 5 20" xfId="118" xr:uid="{00000000-0005-0000-0000-000075000000}"/>
    <cellStyle name="20% - アクセント 5 21" xfId="119" xr:uid="{00000000-0005-0000-0000-000076000000}"/>
    <cellStyle name="20% - アクセント 5 22" xfId="120" xr:uid="{00000000-0005-0000-0000-000077000000}"/>
    <cellStyle name="20% - アクセント 5 23" xfId="121" xr:uid="{00000000-0005-0000-0000-000078000000}"/>
    <cellStyle name="20% - アクセント 5 24" xfId="122" xr:uid="{00000000-0005-0000-0000-000079000000}"/>
    <cellStyle name="20% - アクセント 5 25" xfId="123" xr:uid="{00000000-0005-0000-0000-00007A000000}"/>
    <cellStyle name="20% - アクセント 5 3" xfId="124" xr:uid="{00000000-0005-0000-0000-00007B000000}"/>
    <cellStyle name="20% - アクセント 5 3 2" xfId="125" xr:uid="{00000000-0005-0000-0000-00007C000000}"/>
    <cellStyle name="20% - アクセント 5 4" xfId="126" xr:uid="{00000000-0005-0000-0000-00007D000000}"/>
    <cellStyle name="20% - アクセント 5 5" xfId="127" xr:uid="{00000000-0005-0000-0000-00007E000000}"/>
    <cellStyle name="20% - アクセント 5 6" xfId="128" xr:uid="{00000000-0005-0000-0000-00007F000000}"/>
    <cellStyle name="20% - アクセント 5 7" xfId="129" xr:uid="{00000000-0005-0000-0000-000080000000}"/>
    <cellStyle name="20% - アクセント 5 8" xfId="130" xr:uid="{00000000-0005-0000-0000-000081000000}"/>
    <cellStyle name="20% - アクセント 5 9" xfId="131" xr:uid="{00000000-0005-0000-0000-000082000000}"/>
    <cellStyle name="20% - アクセント 6 10" xfId="132" xr:uid="{00000000-0005-0000-0000-000083000000}"/>
    <cellStyle name="20% - アクセント 6 11" xfId="133" xr:uid="{00000000-0005-0000-0000-000084000000}"/>
    <cellStyle name="20% - アクセント 6 12" xfId="134" xr:uid="{00000000-0005-0000-0000-000085000000}"/>
    <cellStyle name="20% - アクセント 6 13" xfId="135" xr:uid="{00000000-0005-0000-0000-000086000000}"/>
    <cellStyle name="20% - アクセント 6 14" xfId="136" xr:uid="{00000000-0005-0000-0000-000087000000}"/>
    <cellStyle name="20% - アクセント 6 15" xfId="137" xr:uid="{00000000-0005-0000-0000-000088000000}"/>
    <cellStyle name="20% - アクセント 6 16" xfId="138" xr:uid="{00000000-0005-0000-0000-000089000000}"/>
    <cellStyle name="20% - アクセント 6 17" xfId="139" xr:uid="{00000000-0005-0000-0000-00008A000000}"/>
    <cellStyle name="20% - アクセント 6 18" xfId="140" xr:uid="{00000000-0005-0000-0000-00008B000000}"/>
    <cellStyle name="20% - アクセント 6 19" xfId="141" xr:uid="{00000000-0005-0000-0000-00008C000000}"/>
    <cellStyle name="20% - アクセント 6 2" xfId="142" xr:uid="{00000000-0005-0000-0000-00008D000000}"/>
    <cellStyle name="20% - アクセント 6 2 2" xfId="143" xr:uid="{00000000-0005-0000-0000-00008E000000}"/>
    <cellStyle name="20% - アクセント 6 20" xfId="144" xr:uid="{00000000-0005-0000-0000-00008F000000}"/>
    <cellStyle name="20% - アクセント 6 21" xfId="145" xr:uid="{00000000-0005-0000-0000-000090000000}"/>
    <cellStyle name="20% - アクセント 6 22" xfId="146" xr:uid="{00000000-0005-0000-0000-000091000000}"/>
    <cellStyle name="20% - アクセント 6 23" xfId="147" xr:uid="{00000000-0005-0000-0000-000092000000}"/>
    <cellStyle name="20% - アクセント 6 24" xfId="148" xr:uid="{00000000-0005-0000-0000-000093000000}"/>
    <cellStyle name="20% - アクセント 6 25" xfId="149" xr:uid="{00000000-0005-0000-0000-000094000000}"/>
    <cellStyle name="20% - アクセント 6 3" xfId="150" xr:uid="{00000000-0005-0000-0000-000095000000}"/>
    <cellStyle name="20% - アクセント 6 3 2" xfId="151" xr:uid="{00000000-0005-0000-0000-000096000000}"/>
    <cellStyle name="20% - アクセント 6 4" xfId="152" xr:uid="{00000000-0005-0000-0000-000097000000}"/>
    <cellStyle name="20% - アクセント 6 5" xfId="153" xr:uid="{00000000-0005-0000-0000-000098000000}"/>
    <cellStyle name="20% - アクセント 6 6" xfId="154" xr:uid="{00000000-0005-0000-0000-000099000000}"/>
    <cellStyle name="20% - アクセント 6 7" xfId="155" xr:uid="{00000000-0005-0000-0000-00009A000000}"/>
    <cellStyle name="20% - アクセント 6 8" xfId="156" xr:uid="{00000000-0005-0000-0000-00009B000000}"/>
    <cellStyle name="20% - アクセント 6 9" xfId="157" xr:uid="{00000000-0005-0000-0000-00009C000000}"/>
    <cellStyle name="40% - アクセント 1 10" xfId="158" xr:uid="{00000000-0005-0000-0000-00009D000000}"/>
    <cellStyle name="40% - アクセント 1 11" xfId="159" xr:uid="{00000000-0005-0000-0000-00009E000000}"/>
    <cellStyle name="40% - アクセント 1 12" xfId="160" xr:uid="{00000000-0005-0000-0000-00009F000000}"/>
    <cellStyle name="40% - アクセント 1 13" xfId="161" xr:uid="{00000000-0005-0000-0000-0000A0000000}"/>
    <cellStyle name="40% - アクセント 1 14" xfId="162" xr:uid="{00000000-0005-0000-0000-0000A1000000}"/>
    <cellStyle name="40% - アクセント 1 15" xfId="163" xr:uid="{00000000-0005-0000-0000-0000A2000000}"/>
    <cellStyle name="40% - アクセント 1 16" xfId="164" xr:uid="{00000000-0005-0000-0000-0000A3000000}"/>
    <cellStyle name="40% - アクセント 1 17" xfId="165" xr:uid="{00000000-0005-0000-0000-0000A4000000}"/>
    <cellStyle name="40% - アクセント 1 18" xfId="166" xr:uid="{00000000-0005-0000-0000-0000A5000000}"/>
    <cellStyle name="40% - アクセント 1 19" xfId="167" xr:uid="{00000000-0005-0000-0000-0000A6000000}"/>
    <cellStyle name="40% - アクセント 1 2" xfId="168" xr:uid="{00000000-0005-0000-0000-0000A7000000}"/>
    <cellStyle name="40% - アクセント 1 2 2" xfId="169" xr:uid="{00000000-0005-0000-0000-0000A8000000}"/>
    <cellStyle name="40% - アクセント 1 20" xfId="170" xr:uid="{00000000-0005-0000-0000-0000A9000000}"/>
    <cellStyle name="40% - アクセント 1 21" xfId="171" xr:uid="{00000000-0005-0000-0000-0000AA000000}"/>
    <cellStyle name="40% - アクセント 1 22" xfId="172" xr:uid="{00000000-0005-0000-0000-0000AB000000}"/>
    <cellStyle name="40% - アクセント 1 23" xfId="173" xr:uid="{00000000-0005-0000-0000-0000AC000000}"/>
    <cellStyle name="40% - アクセント 1 24" xfId="174" xr:uid="{00000000-0005-0000-0000-0000AD000000}"/>
    <cellStyle name="40% - アクセント 1 25" xfId="175" xr:uid="{00000000-0005-0000-0000-0000AE000000}"/>
    <cellStyle name="40% - アクセント 1 3" xfId="176" xr:uid="{00000000-0005-0000-0000-0000AF000000}"/>
    <cellStyle name="40% - アクセント 1 3 2" xfId="177" xr:uid="{00000000-0005-0000-0000-0000B0000000}"/>
    <cellStyle name="40% - アクセント 1 4" xfId="178" xr:uid="{00000000-0005-0000-0000-0000B1000000}"/>
    <cellStyle name="40% - アクセント 1 5" xfId="179" xr:uid="{00000000-0005-0000-0000-0000B2000000}"/>
    <cellStyle name="40% - アクセント 1 6" xfId="180" xr:uid="{00000000-0005-0000-0000-0000B3000000}"/>
    <cellStyle name="40% - アクセント 1 7" xfId="181" xr:uid="{00000000-0005-0000-0000-0000B4000000}"/>
    <cellStyle name="40% - アクセント 1 8" xfId="182" xr:uid="{00000000-0005-0000-0000-0000B5000000}"/>
    <cellStyle name="40% - アクセント 1 9" xfId="183" xr:uid="{00000000-0005-0000-0000-0000B6000000}"/>
    <cellStyle name="40% - アクセント 2 10" xfId="184" xr:uid="{00000000-0005-0000-0000-0000B7000000}"/>
    <cellStyle name="40% - アクセント 2 11" xfId="185" xr:uid="{00000000-0005-0000-0000-0000B8000000}"/>
    <cellStyle name="40% - アクセント 2 12" xfId="186" xr:uid="{00000000-0005-0000-0000-0000B9000000}"/>
    <cellStyle name="40% - アクセント 2 13" xfId="187" xr:uid="{00000000-0005-0000-0000-0000BA000000}"/>
    <cellStyle name="40% - アクセント 2 14" xfId="188" xr:uid="{00000000-0005-0000-0000-0000BB000000}"/>
    <cellStyle name="40% - アクセント 2 15" xfId="189" xr:uid="{00000000-0005-0000-0000-0000BC000000}"/>
    <cellStyle name="40% - アクセント 2 16" xfId="190" xr:uid="{00000000-0005-0000-0000-0000BD000000}"/>
    <cellStyle name="40% - アクセント 2 17" xfId="191" xr:uid="{00000000-0005-0000-0000-0000BE000000}"/>
    <cellStyle name="40% - アクセント 2 18" xfId="192" xr:uid="{00000000-0005-0000-0000-0000BF000000}"/>
    <cellStyle name="40% - アクセント 2 19" xfId="193" xr:uid="{00000000-0005-0000-0000-0000C0000000}"/>
    <cellStyle name="40% - アクセント 2 2" xfId="194" xr:uid="{00000000-0005-0000-0000-0000C1000000}"/>
    <cellStyle name="40% - アクセント 2 2 2" xfId="195" xr:uid="{00000000-0005-0000-0000-0000C2000000}"/>
    <cellStyle name="40% - アクセント 2 20" xfId="196" xr:uid="{00000000-0005-0000-0000-0000C3000000}"/>
    <cellStyle name="40% - アクセント 2 21" xfId="197" xr:uid="{00000000-0005-0000-0000-0000C4000000}"/>
    <cellStyle name="40% - アクセント 2 22" xfId="198" xr:uid="{00000000-0005-0000-0000-0000C5000000}"/>
    <cellStyle name="40% - アクセント 2 23" xfId="199" xr:uid="{00000000-0005-0000-0000-0000C6000000}"/>
    <cellStyle name="40% - アクセント 2 24" xfId="200" xr:uid="{00000000-0005-0000-0000-0000C7000000}"/>
    <cellStyle name="40% - アクセント 2 25" xfId="201" xr:uid="{00000000-0005-0000-0000-0000C8000000}"/>
    <cellStyle name="40% - アクセント 2 3" xfId="202" xr:uid="{00000000-0005-0000-0000-0000C9000000}"/>
    <cellStyle name="40% - アクセント 2 3 2" xfId="203" xr:uid="{00000000-0005-0000-0000-0000CA000000}"/>
    <cellStyle name="40% - アクセント 2 4" xfId="204" xr:uid="{00000000-0005-0000-0000-0000CB000000}"/>
    <cellStyle name="40% - アクセント 2 5" xfId="205" xr:uid="{00000000-0005-0000-0000-0000CC000000}"/>
    <cellStyle name="40% - アクセント 2 6" xfId="206" xr:uid="{00000000-0005-0000-0000-0000CD000000}"/>
    <cellStyle name="40% - アクセント 2 7" xfId="207" xr:uid="{00000000-0005-0000-0000-0000CE000000}"/>
    <cellStyle name="40% - アクセント 2 8" xfId="208" xr:uid="{00000000-0005-0000-0000-0000CF000000}"/>
    <cellStyle name="40% - アクセント 2 9" xfId="209" xr:uid="{00000000-0005-0000-0000-0000D0000000}"/>
    <cellStyle name="40% - アクセント 3 10" xfId="210" xr:uid="{00000000-0005-0000-0000-0000D1000000}"/>
    <cellStyle name="40% - アクセント 3 11" xfId="211" xr:uid="{00000000-0005-0000-0000-0000D2000000}"/>
    <cellStyle name="40% - アクセント 3 12" xfId="212" xr:uid="{00000000-0005-0000-0000-0000D3000000}"/>
    <cellStyle name="40% - アクセント 3 13" xfId="213" xr:uid="{00000000-0005-0000-0000-0000D4000000}"/>
    <cellStyle name="40% - アクセント 3 14" xfId="214" xr:uid="{00000000-0005-0000-0000-0000D5000000}"/>
    <cellStyle name="40% - アクセント 3 15" xfId="215" xr:uid="{00000000-0005-0000-0000-0000D6000000}"/>
    <cellStyle name="40% - アクセント 3 16" xfId="216" xr:uid="{00000000-0005-0000-0000-0000D7000000}"/>
    <cellStyle name="40% - アクセント 3 17" xfId="217" xr:uid="{00000000-0005-0000-0000-0000D8000000}"/>
    <cellStyle name="40% - アクセント 3 18" xfId="218" xr:uid="{00000000-0005-0000-0000-0000D9000000}"/>
    <cellStyle name="40% - アクセント 3 19" xfId="219" xr:uid="{00000000-0005-0000-0000-0000DA000000}"/>
    <cellStyle name="40% - アクセント 3 2" xfId="220" xr:uid="{00000000-0005-0000-0000-0000DB000000}"/>
    <cellStyle name="40% - アクセント 3 2 2" xfId="221" xr:uid="{00000000-0005-0000-0000-0000DC000000}"/>
    <cellStyle name="40% - アクセント 3 20" xfId="222" xr:uid="{00000000-0005-0000-0000-0000DD000000}"/>
    <cellStyle name="40% - アクセント 3 21" xfId="223" xr:uid="{00000000-0005-0000-0000-0000DE000000}"/>
    <cellStyle name="40% - アクセント 3 22" xfId="224" xr:uid="{00000000-0005-0000-0000-0000DF000000}"/>
    <cellStyle name="40% - アクセント 3 23" xfId="225" xr:uid="{00000000-0005-0000-0000-0000E0000000}"/>
    <cellStyle name="40% - アクセント 3 24" xfId="226" xr:uid="{00000000-0005-0000-0000-0000E1000000}"/>
    <cellStyle name="40% - アクセント 3 25" xfId="227" xr:uid="{00000000-0005-0000-0000-0000E2000000}"/>
    <cellStyle name="40% - アクセント 3 3" xfId="228" xr:uid="{00000000-0005-0000-0000-0000E3000000}"/>
    <cellStyle name="40% - アクセント 3 3 2" xfId="229" xr:uid="{00000000-0005-0000-0000-0000E4000000}"/>
    <cellStyle name="40% - アクセント 3 4" xfId="230" xr:uid="{00000000-0005-0000-0000-0000E5000000}"/>
    <cellStyle name="40% - アクセント 3 5" xfId="231" xr:uid="{00000000-0005-0000-0000-0000E6000000}"/>
    <cellStyle name="40% - アクセント 3 6" xfId="232" xr:uid="{00000000-0005-0000-0000-0000E7000000}"/>
    <cellStyle name="40% - アクセント 3 7" xfId="233" xr:uid="{00000000-0005-0000-0000-0000E8000000}"/>
    <cellStyle name="40% - アクセント 3 8" xfId="234" xr:uid="{00000000-0005-0000-0000-0000E9000000}"/>
    <cellStyle name="40% - アクセント 3 9" xfId="235" xr:uid="{00000000-0005-0000-0000-0000EA000000}"/>
    <cellStyle name="40% - アクセント 4 10" xfId="236" xr:uid="{00000000-0005-0000-0000-0000EB000000}"/>
    <cellStyle name="40% - アクセント 4 11" xfId="237" xr:uid="{00000000-0005-0000-0000-0000EC000000}"/>
    <cellStyle name="40% - アクセント 4 12" xfId="238" xr:uid="{00000000-0005-0000-0000-0000ED000000}"/>
    <cellStyle name="40% - アクセント 4 13" xfId="239" xr:uid="{00000000-0005-0000-0000-0000EE000000}"/>
    <cellStyle name="40% - アクセント 4 14" xfId="240" xr:uid="{00000000-0005-0000-0000-0000EF000000}"/>
    <cellStyle name="40% - アクセント 4 15" xfId="241" xr:uid="{00000000-0005-0000-0000-0000F0000000}"/>
    <cellStyle name="40% - アクセント 4 16" xfId="242" xr:uid="{00000000-0005-0000-0000-0000F1000000}"/>
    <cellStyle name="40% - アクセント 4 17" xfId="243" xr:uid="{00000000-0005-0000-0000-0000F2000000}"/>
    <cellStyle name="40% - アクセント 4 18" xfId="244" xr:uid="{00000000-0005-0000-0000-0000F3000000}"/>
    <cellStyle name="40% - アクセント 4 19" xfId="245" xr:uid="{00000000-0005-0000-0000-0000F4000000}"/>
    <cellStyle name="40% - アクセント 4 2" xfId="246" xr:uid="{00000000-0005-0000-0000-0000F5000000}"/>
    <cellStyle name="40% - アクセント 4 2 2" xfId="247" xr:uid="{00000000-0005-0000-0000-0000F6000000}"/>
    <cellStyle name="40% - アクセント 4 20" xfId="248" xr:uid="{00000000-0005-0000-0000-0000F7000000}"/>
    <cellStyle name="40% - アクセント 4 21" xfId="249" xr:uid="{00000000-0005-0000-0000-0000F8000000}"/>
    <cellStyle name="40% - アクセント 4 22" xfId="250" xr:uid="{00000000-0005-0000-0000-0000F9000000}"/>
    <cellStyle name="40% - アクセント 4 23" xfId="251" xr:uid="{00000000-0005-0000-0000-0000FA000000}"/>
    <cellStyle name="40% - アクセント 4 24" xfId="252" xr:uid="{00000000-0005-0000-0000-0000FB000000}"/>
    <cellStyle name="40% - アクセント 4 25" xfId="253" xr:uid="{00000000-0005-0000-0000-0000FC000000}"/>
    <cellStyle name="40% - アクセント 4 3" xfId="254" xr:uid="{00000000-0005-0000-0000-0000FD000000}"/>
    <cellStyle name="40% - アクセント 4 3 2" xfId="255" xr:uid="{00000000-0005-0000-0000-0000FE000000}"/>
    <cellStyle name="40% - アクセント 4 4" xfId="256" xr:uid="{00000000-0005-0000-0000-0000FF000000}"/>
    <cellStyle name="40% - アクセント 4 5" xfId="257" xr:uid="{00000000-0005-0000-0000-000000010000}"/>
    <cellStyle name="40% - アクセント 4 6" xfId="258" xr:uid="{00000000-0005-0000-0000-000001010000}"/>
    <cellStyle name="40% - アクセント 4 7" xfId="259" xr:uid="{00000000-0005-0000-0000-000002010000}"/>
    <cellStyle name="40% - アクセント 4 8" xfId="260" xr:uid="{00000000-0005-0000-0000-000003010000}"/>
    <cellStyle name="40% - アクセント 4 9" xfId="261" xr:uid="{00000000-0005-0000-0000-000004010000}"/>
    <cellStyle name="40% - アクセント 5 10" xfId="262" xr:uid="{00000000-0005-0000-0000-000005010000}"/>
    <cellStyle name="40% - アクセント 5 11" xfId="263" xr:uid="{00000000-0005-0000-0000-000006010000}"/>
    <cellStyle name="40% - アクセント 5 12" xfId="264" xr:uid="{00000000-0005-0000-0000-000007010000}"/>
    <cellStyle name="40% - アクセント 5 13" xfId="265" xr:uid="{00000000-0005-0000-0000-000008010000}"/>
    <cellStyle name="40% - アクセント 5 14" xfId="266" xr:uid="{00000000-0005-0000-0000-000009010000}"/>
    <cellStyle name="40% - アクセント 5 15" xfId="267" xr:uid="{00000000-0005-0000-0000-00000A010000}"/>
    <cellStyle name="40% - アクセント 5 16" xfId="268" xr:uid="{00000000-0005-0000-0000-00000B010000}"/>
    <cellStyle name="40% - アクセント 5 17" xfId="269" xr:uid="{00000000-0005-0000-0000-00000C010000}"/>
    <cellStyle name="40% - アクセント 5 18" xfId="270" xr:uid="{00000000-0005-0000-0000-00000D010000}"/>
    <cellStyle name="40% - アクセント 5 19" xfId="271" xr:uid="{00000000-0005-0000-0000-00000E010000}"/>
    <cellStyle name="40% - アクセント 5 2" xfId="272" xr:uid="{00000000-0005-0000-0000-00000F010000}"/>
    <cellStyle name="40% - アクセント 5 2 2" xfId="273" xr:uid="{00000000-0005-0000-0000-000010010000}"/>
    <cellStyle name="40% - アクセント 5 20" xfId="274" xr:uid="{00000000-0005-0000-0000-000011010000}"/>
    <cellStyle name="40% - アクセント 5 21" xfId="275" xr:uid="{00000000-0005-0000-0000-000012010000}"/>
    <cellStyle name="40% - アクセント 5 22" xfId="276" xr:uid="{00000000-0005-0000-0000-000013010000}"/>
    <cellStyle name="40% - アクセント 5 23" xfId="277" xr:uid="{00000000-0005-0000-0000-000014010000}"/>
    <cellStyle name="40% - アクセント 5 24" xfId="278" xr:uid="{00000000-0005-0000-0000-000015010000}"/>
    <cellStyle name="40% - アクセント 5 25" xfId="279" xr:uid="{00000000-0005-0000-0000-000016010000}"/>
    <cellStyle name="40% - アクセント 5 3" xfId="280" xr:uid="{00000000-0005-0000-0000-000017010000}"/>
    <cellStyle name="40% - アクセント 5 3 2" xfId="281" xr:uid="{00000000-0005-0000-0000-000018010000}"/>
    <cellStyle name="40% - アクセント 5 4" xfId="282" xr:uid="{00000000-0005-0000-0000-000019010000}"/>
    <cellStyle name="40% - アクセント 5 5" xfId="283" xr:uid="{00000000-0005-0000-0000-00001A010000}"/>
    <cellStyle name="40% - アクセント 5 6" xfId="284" xr:uid="{00000000-0005-0000-0000-00001B010000}"/>
    <cellStyle name="40% - アクセント 5 7" xfId="285" xr:uid="{00000000-0005-0000-0000-00001C010000}"/>
    <cellStyle name="40% - アクセント 5 8" xfId="286" xr:uid="{00000000-0005-0000-0000-00001D010000}"/>
    <cellStyle name="40% - アクセント 5 9" xfId="287" xr:uid="{00000000-0005-0000-0000-00001E010000}"/>
    <cellStyle name="40% - アクセント 6 10" xfId="288" xr:uid="{00000000-0005-0000-0000-00001F010000}"/>
    <cellStyle name="40% - アクセント 6 11" xfId="289" xr:uid="{00000000-0005-0000-0000-000020010000}"/>
    <cellStyle name="40% - アクセント 6 12" xfId="290" xr:uid="{00000000-0005-0000-0000-000021010000}"/>
    <cellStyle name="40% - アクセント 6 13" xfId="291" xr:uid="{00000000-0005-0000-0000-000022010000}"/>
    <cellStyle name="40% - アクセント 6 14" xfId="292" xr:uid="{00000000-0005-0000-0000-000023010000}"/>
    <cellStyle name="40% - アクセント 6 15" xfId="293" xr:uid="{00000000-0005-0000-0000-000024010000}"/>
    <cellStyle name="40% - アクセント 6 16" xfId="294" xr:uid="{00000000-0005-0000-0000-000025010000}"/>
    <cellStyle name="40% - アクセント 6 17" xfId="295" xr:uid="{00000000-0005-0000-0000-000026010000}"/>
    <cellStyle name="40% - アクセント 6 18" xfId="296" xr:uid="{00000000-0005-0000-0000-000027010000}"/>
    <cellStyle name="40% - アクセント 6 19" xfId="297" xr:uid="{00000000-0005-0000-0000-000028010000}"/>
    <cellStyle name="40% - アクセント 6 2" xfId="298" xr:uid="{00000000-0005-0000-0000-000029010000}"/>
    <cellStyle name="40% - アクセント 6 2 2" xfId="299" xr:uid="{00000000-0005-0000-0000-00002A010000}"/>
    <cellStyle name="40% - アクセント 6 20" xfId="300" xr:uid="{00000000-0005-0000-0000-00002B010000}"/>
    <cellStyle name="40% - アクセント 6 21" xfId="301" xr:uid="{00000000-0005-0000-0000-00002C010000}"/>
    <cellStyle name="40% - アクセント 6 22" xfId="302" xr:uid="{00000000-0005-0000-0000-00002D010000}"/>
    <cellStyle name="40% - アクセント 6 23" xfId="303" xr:uid="{00000000-0005-0000-0000-00002E010000}"/>
    <cellStyle name="40% - アクセント 6 24" xfId="304" xr:uid="{00000000-0005-0000-0000-00002F010000}"/>
    <cellStyle name="40% - アクセント 6 25" xfId="305" xr:uid="{00000000-0005-0000-0000-000030010000}"/>
    <cellStyle name="40% - アクセント 6 3" xfId="306" xr:uid="{00000000-0005-0000-0000-000031010000}"/>
    <cellStyle name="40% - アクセント 6 3 2" xfId="307" xr:uid="{00000000-0005-0000-0000-000032010000}"/>
    <cellStyle name="40% - アクセント 6 4" xfId="308" xr:uid="{00000000-0005-0000-0000-000033010000}"/>
    <cellStyle name="40% - アクセント 6 5" xfId="309" xr:uid="{00000000-0005-0000-0000-000034010000}"/>
    <cellStyle name="40% - アクセント 6 6" xfId="310" xr:uid="{00000000-0005-0000-0000-000035010000}"/>
    <cellStyle name="40% - アクセント 6 7" xfId="311" xr:uid="{00000000-0005-0000-0000-000036010000}"/>
    <cellStyle name="40% - アクセント 6 8" xfId="312" xr:uid="{00000000-0005-0000-0000-000037010000}"/>
    <cellStyle name="40% - アクセント 6 9" xfId="313" xr:uid="{00000000-0005-0000-0000-000038010000}"/>
    <cellStyle name="60% - アクセント 1 10" xfId="314" xr:uid="{00000000-0005-0000-0000-000039010000}"/>
    <cellStyle name="60% - アクセント 1 11" xfId="315" xr:uid="{00000000-0005-0000-0000-00003A010000}"/>
    <cellStyle name="60% - アクセント 1 12" xfId="316" xr:uid="{00000000-0005-0000-0000-00003B010000}"/>
    <cellStyle name="60% - アクセント 1 13" xfId="317" xr:uid="{00000000-0005-0000-0000-00003C010000}"/>
    <cellStyle name="60% - アクセント 1 14" xfId="318" xr:uid="{00000000-0005-0000-0000-00003D010000}"/>
    <cellStyle name="60% - アクセント 1 15" xfId="319" xr:uid="{00000000-0005-0000-0000-00003E010000}"/>
    <cellStyle name="60% - アクセント 1 16" xfId="320" xr:uid="{00000000-0005-0000-0000-00003F010000}"/>
    <cellStyle name="60% - アクセント 1 17" xfId="321" xr:uid="{00000000-0005-0000-0000-000040010000}"/>
    <cellStyle name="60% - アクセント 1 18" xfId="322" xr:uid="{00000000-0005-0000-0000-000041010000}"/>
    <cellStyle name="60% - アクセント 1 19" xfId="323" xr:uid="{00000000-0005-0000-0000-000042010000}"/>
    <cellStyle name="60% - アクセント 1 2" xfId="324" xr:uid="{00000000-0005-0000-0000-000043010000}"/>
    <cellStyle name="60% - アクセント 1 2 2" xfId="325" xr:uid="{00000000-0005-0000-0000-000044010000}"/>
    <cellStyle name="60% - アクセント 1 20" xfId="326" xr:uid="{00000000-0005-0000-0000-000045010000}"/>
    <cellStyle name="60% - アクセント 1 21" xfId="327" xr:uid="{00000000-0005-0000-0000-000046010000}"/>
    <cellStyle name="60% - アクセント 1 22" xfId="328" xr:uid="{00000000-0005-0000-0000-000047010000}"/>
    <cellStyle name="60% - アクセント 1 23" xfId="329" xr:uid="{00000000-0005-0000-0000-000048010000}"/>
    <cellStyle name="60% - アクセント 1 24" xfId="330" xr:uid="{00000000-0005-0000-0000-000049010000}"/>
    <cellStyle name="60% - アクセント 1 25" xfId="331" xr:uid="{00000000-0005-0000-0000-00004A010000}"/>
    <cellStyle name="60% - アクセント 1 3" xfId="332" xr:uid="{00000000-0005-0000-0000-00004B010000}"/>
    <cellStyle name="60% - アクセント 1 3 2" xfId="333" xr:uid="{00000000-0005-0000-0000-00004C010000}"/>
    <cellStyle name="60% - アクセント 1 4" xfId="334" xr:uid="{00000000-0005-0000-0000-00004D010000}"/>
    <cellStyle name="60% - アクセント 1 5" xfId="335" xr:uid="{00000000-0005-0000-0000-00004E010000}"/>
    <cellStyle name="60% - アクセント 1 6" xfId="336" xr:uid="{00000000-0005-0000-0000-00004F010000}"/>
    <cellStyle name="60% - アクセント 1 7" xfId="337" xr:uid="{00000000-0005-0000-0000-000050010000}"/>
    <cellStyle name="60% - アクセント 1 8" xfId="338" xr:uid="{00000000-0005-0000-0000-000051010000}"/>
    <cellStyle name="60% - アクセント 1 9" xfId="339" xr:uid="{00000000-0005-0000-0000-000052010000}"/>
    <cellStyle name="60% - アクセント 2 10" xfId="340" xr:uid="{00000000-0005-0000-0000-000053010000}"/>
    <cellStyle name="60% - アクセント 2 11" xfId="341" xr:uid="{00000000-0005-0000-0000-000054010000}"/>
    <cellStyle name="60% - アクセント 2 12" xfId="342" xr:uid="{00000000-0005-0000-0000-000055010000}"/>
    <cellStyle name="60% - アクセント 2 13" xfId="343" xr:uid="{00000000-0005-0000-0000-000056010000}"/>
    <cellStyle name="60% - アクセント 2 14" xfId="344" xr:uid="{00000000-0005-0000-0000-000057010000}"/>
    <cellStyle name="60% - アクセント 2 15" xfId="345" xr:uid="{00000000-0005-0000-0000-000058010000}"/>
    <cellStyle name="60% - アクセント 2 16" xfId="346" xr:uid="{00000000-0005-0000-0000-000059010000}"/>
    <cellStyle name="60% - アクセント 2 17" xfId="347" xr:uid="{00000000-0005-0000-0000-00005A010000}"/>
    <cellStyle name="60% - アクセント 2 18" xfId="348" xr:uid="{00000000-0005-0000-0000-00005B010000}"/>
    <cellStyle name="60% - アクセント 2 19" xfId="349" xr:uid="{00000000-0005-0000-0000-00005C010000}"/>
    <cellStyle name="60% - アクセント 2 2" xfId="350" xr:uid="{00000000-0005-0000-0000-00005D010000}"/>
    <cellStyle name="60% - アクセント 2 2 2" xfId="351" xr:uid="{00000000-0005-0000-0000-00005E010000}"/>
    <cellStyle name="60% - アクセント 2 20" xfId="352" xr:uid="{00000000-0005-0000-0000-00005F010000}"/>
    <cellStyle name="60% - アクセント 2 21" xfId="353" xr:uid="{00000000-0005-0000-0000-000060010000}"/>
    <cellStyle name="60% - アクセント 2 22" xfId="354" xr:uid="{00000000-0005-0000-0000-000061010000}"/>
    <cellStyle name="60% - アクセント 2 23" xfId="355" xr:uid="{00000000-0005-0000-0000-000062010000}"/>
    <cellStyle name="60% - アクセント 2 24" xfId="356" xr:uid="{00000000-0005-0000-0000-000063010000}"/>
    <cellStyle name="60% - アクセント 2 25" xfId="357" xr:uid="{00000000-0005-0000-0000-000064010000}"/>
    <cellStyle name="60% - アクセント 2 3" xfId="358" xr:uid="{00000000-0005-0000-0000-000065010000}"/>
    <cellStyle name="60% - アクセント 2 3 2" xfId="359" xr:uid="{00000000-0005-0000-0000-000066010000}"/>
    <cellStyle name="60% - アクセント 2 4" xfId="360" xr:uid="{00000000-0005-0000-0000-000067010000}"/>
    <cellStyle name="60% - アクセント 2 5" xfId="361" xr:uid="{00000000-0005-0000-0000-000068010000}"/>
    <cellStyle name="60% - アクセント 2 6" xfId="362" xr:uid="{00000000-0005-0000-0000-000069010000}"/>
    <cellStyle name="60% - アクセント 2 7" xfId="363" xr:uid="{00000000-0005-0000-0000-00006A010000}"/>
    <cellStyle name="60% - アクセント 2 8" xfId="364" xr:uid="{00000000-0005-0000-0000-00006B010000}"/>
    <cellStyle name="60% - アクセント 2 9" xfId="365" xr:uid="{00000000-0005-0000-0000-00006C010000}"/>
    <cellStyle name="60% - アクセント 3 10" xfId="366" xr:uid="{00000000-0005-0000-0000-00006D010000}"/>
    <cellStyle name="60% - アクセント 3 11" xfId="367" xr:uid="{00000000-0005-0000-0000-00006E010000}"/>
    <cellStyle name="60% - アクセント 3 12" xfId="368" xr:uid="{00000000-0005-0000-0000-00006F010000}"/>
    <cellStyle name="60% - アクセント 3 13" xfId="369" xr:uid="{00000000-0005-0000-0000-000070010000}"/>
    <cellStyle name="60% - アクセント 3 14" xfId="370" xr:uid="{00000000-0005-0000-0000-000071010000}"/>
    <cellStyle name="60% - アクセント 3 15" xfId="371" xr:uid="{00000000-0005-0000-0000-000072010000}"/>
    <cellStyle name="60% - アクセント 3 16" xfId="372" xr:uid="{00000000-0005-0000-0000-000073010000}"/>
    <cellStyle name="60% - アクセント 3 17" xfId="373" xr:uid="{00000000-0005-0000-0000-000074010000}"/>
    <cellStyle name="60% - アクセント 3 18" xfId="374" xr:uid="{00000000-0005-0000-0000-000075010000}"/>
    <cellStyle name="60% - アクセント 3 19" xfId="375" xr:uid="{00000000-0005-0000-0000-000076010000}"/>
    <cellStyle name="60% - アクセント 3 2" xfId="376" xr:uid="{00000000-0005-0000-0000-000077010000}"/>
    <cellStyle name="60% - アクセント 3 2 2" xfId="377" xr:uid="{00000000-0005-0000-0000-000078010000}"/>
    <cellStyle name="60% - アクセント 3 20" xfId="378" xr:uid="{00000000-0005-0000-0000-000079010000}"/>
    <cellStyle name="60% - アクセント 3 21" xfId="379" xr:uid="{00000000-0005-0000-0000-00007A010000}"/>
    <cellStyle name="60% - アクセント 3 22" xfId="380" xr:uid="{00000000-0005-0000-0000-00007B010000}"/>
    <cellStyle name="60% - アクセント 3 23" xfId="381" xr:uid="{00000000-0005-0000-0000-00007C010000}"/>
    <cellStyle name="60% - アクセント 3 24" xfId="382" xr:uid="{00000000-0005-0000-0000-00007D010000}"/>
    <cellStyle name="60% - アクセント 3 25" xfId="383" xr:uid="{00000000-0005-0000-0000-00007E010000}"/>
    <cellStyle name="60% - アクセント 3 3" xfId="384" xr:uid="{00000000-0005-0000-0000-00007F010000}"/>
    <cellStyle name="60% - アクセント 3 3 2" xfId="385" xr:uid="{00000000-0005-0000-0000-000080010000}"/>
    <cellStyle name="60% - アクセント 3 4" xfId="386" xr:uid="{00000000-0005-0000-0000-000081010000}"/>
    <cellStyle name="60% - アクセント 3 5" xfId="387" xr:uid="{00000000-0005-0000-0000-000082010000}"/>
    <cellStyle name="60% - アクセント 3 6" xfId="388" xr:uid="{00000000-0005-0000-0000-000083010000}"/>
    <cellStyle name="60% - アクセント 3 7" xfId="389" xr:uid="{00000000-0005-0000-0000-000084010000}"/>
    <cellStyle name="60% - アクセント 3 8" xfId="390" xr:uid="{00000000-0005-0000-0000-000085010000}"/>
    <cellStyle name="60% - アクセント 3 9" xfId="391" xr:uid="{00000000-0005-0000-0000-000086010000}"/>
    <cellStyle name="60% - アクセント 4 10" xfId="392" xr:uid="{00000000-0005-0000-0000-000087010000}"/>
    <cellStyle name="60% - アクセント 4 11" xfId="393" xr:uid="{00000000-0005-0000-0000-000088010000}"/>
    <cellStyle name="60% - アクセント 4 12" xfId="394" xr:uid="{00000000-0005-0000-0000-000089010000}"/>
    <cellStyle name="60% - アクセント 4 13" xfId="395" xr:uid="{00000000-0005-0000-0000-00008A010000}"/>
    <cellStyle name="60% - アクセント 4 14" xfId="396" xr:uid="{00000000-0005-0000-0000-00008B010000}"/>
    <cellStyle name="60% - アクセント 4 15" xfId="397" xr:uid="{00000000-0005-0000-0000-00008C010000}"/>
    <cellStyle name="60% - アクセント 4 16" xfId="398" xr:uid="{00000000-0005-0000-0000-00008D010000}"/>
    <cellStyle name="60% - アクセント 4 17" xfId="399" xr:uid="{00000000-0005-0000-0000-00008E010000}"/>
    <cellStyle name="60% - アクセント 4 18" xfId="400" xr:uid="{00000000-0005-0000-0000-00008F010000}"/>
    <cellStyle name="60% - アクセント 4 19" xfId="401" xr:uid="{00000000-0005-0000-0000-000090010000}"/>
    <cellStyle name="60% - アクセント 4 2" xfId="402" xr:uid="{00000000-0005-0000-0000-000091010000}"/>
    <cellStyle name="60% - アクセント 4 2 2" xfId="403" xr:uid="{00000000-0005-0000-0000-000092010000}"/>
    <cellStyle name="60% - アクセント 4 20" xfId="404" xr:uid="{00000000-0005-0000-0000-000093010000}"/>
    <cellStyle name="60% - アクセント 4 21" xfId="405" xr:uid="{00000000-0005-0000-0000-000094010000}"/>
    <cellStyle name="60% - アクセント 4 22" xfId="406" xr:uid="{00000000-0005-0000-0000-000095010000}"/>
    <cellStyle name="60% - アクセント 4 23" xfId="407" xr:uid="{00000000-0005-0000-0000-000096010000}"/>
    <cellStyle name="60% - アクセント 4 24" xfId="408" xr:uid="{00000000-0005-0000-0000-000097010000}"/>
    <cellStyle name="60% - アクセント 4 25" xfId="409" xr:uid="{00000000-0005-0000-0000-000098010000}"/>
    <cellStyle name="60% - アクセント 4 3" xfId="410" xr:uid="{00000000-0005-0000-0000-000099010000}"/>
    <cellStyle name="60% - アクセント 4 3 2" xfId="411" xr:uid="{00000000-0005-0000-0000-00009A010000}"/>
    <cellStyle name="60% - アクセント 4 4" xfId="412" xr:uid="{00000000-0005-0000-0000-00009B010000}"/>
    <cellStyle name="60% - アクセント 4 5" xfId="413" xr:uid="{00000000-0005-0000-0000-00009C010000}"/>
    <cellStyle name="60% - アクセント 4 6" xfId="414" xr:uid="{00000000-0005-0000-0000-00009D010000}"/>
    <cellStyle name="60% - アクセント 4 7" xfId="415" xr:uid="{00000000-0005-0000-0000-00009E010000}"/>
    <cellStyle name="60% - アクセント 4 8" xfId="416" xr:uid="{00000000-0005-0000-0000-00009F010000}"/>
    <cellStyle name="60% - アクセント 4 9" xfId="417" xr:uid="{00000000-0005-0000-0000-0000A0010000}"/>
    <cellStyle name="60% - アクセント 5 10" xfId="418" xr:uid="{00000000-0005-0000-0000-0000A1010000}"/>
    <cellStyle name="60% - アクセント 5 11" xfId="419" xr:uid="{00000000-0005-0000-0000-0000A2010000}"/>
    <cellStyle name="60% - アクセント 5 12" xfId="420" xr:uid="{00000000-0005-0000-0000-0000A3010000}"/>
    <cellStyle name="60% - アクセント 5 13" xfId="421" xr:uid="{00000000-0005-0000-0000-0000A4010000}"/>
    <cellStyle name="60% - アクセント 5 14" xfId="422" xr:uid="{00000000-0005-0000-0000-0000A5010000}"/>
    <cellStyle name="60% - アクセント 5 15" xfId="423" xr:uid="{00000000-0005-0000-0000-0000A6010000}"/>
    <cellStyle name="60% - アクセント 5 16" xfId="424" xr:uid="{00000000-0005-0000-0000-0000A7010000}"/>
    <cellStyle name="60% - アクセント 5 17" xfId="425" xr:uid="{00000000-0005-0000-0000-0000A8010000}"/>
    <cellStyle name="60% - アクセント 5 18" xfId="426" xr:uid="{00000000-0005-0000-0000-0000A9010000}"/>
    <cellStyle name="60% - アクセント 5 19" xfId="427" xr:uid="{00000000-0005-0000-0000-0000AA010000}"/>
    <cellStyle name="60% - アクセント 5 2" xfId="428" xr:uid="{00000000-0005-0000-0000-0000AB010000}"/>
    <cellStyle name="60% - アクセント 5 2 2" xfId="429" xr:uid="{00000000-0005-0000-0000-0000AC010000}"/>
    <cellStyle name="60% - アクセント 5 20" xfId="430" xr:uid="{00000000-0005-0000-0000-0000AD010000}"/>
    <cellStyle name="60% - アクセント 5 21" xfId="431" xr:uid="{00000000-0005-0000-0000-0000AE010000}"/>
    <cellStyle name="60% - アクセント 5 22" xfId="432" xr:uid="{00000000-0005-0000-0000-0000AF010000}"/>
    <cellStyle name="60% - アクセント 5 23" xfId="433" xr:uid="{00000000-0005-0000-0000-0000B0010000}"/>
    <cellStyle name="60% - アクセント 5 24" xfId="434" xr:uid="{00000000-0005-0000-0000-0000B1010000}"/>
    <cellStyle name="60% - アクセント 5 25" xfId="435" xr:uid="{00000000-0005-0000-0000-0000B2010000}"/>
    <cellStyle name="60% - アクセント 5 3" xfId="436" xr:uid="{00000000-0005-0000-0000-0000B3010000}"/>
    <cellStyle name="60% - アクセント 5 3 2" xfId="437" xr:uid="{00000000-0005-0000-0000-0000B4010000}"/>
    <cellStyle name="60% - アクセント 5 4" xfId="438" xr:uid="{00000000-0005-0000-0000-0000B5010000}"/>
    <cellStyle name="60% - アクセント 5 5" xfId="439" xr:uid="{00000000-0005-0000-0000-0000B6010000}"/>
    <cellStyle name="60% - アクセント 5 6" xfId="440" xr:uid="{00000000-0005-0000-0000-0000B7010000}"/>
    <cellStyle name="60% - アクセント 5 7" xfId="441" xr:uid="{00000000-0005-0000-0000-0000B8010000}"/>
    <cellStyle name="60% - アクセント 5 8" xfId="442" xr:uid="{00000000-0005-0000-0000-0000B9010000}"/>
    <cellStyle name="60% - アクセント 5 9" xfId="443" xr:uid="{00000000-0005-0000-0000-0000BA010000}"/>
    <cellStyle name="60% - アクセント 6 10" xfId="444" xr:uid="{00000000-0005-0000-0000-0000BB010000}"/>
    <cellStyle name="60% - アクセント 6 11" xfId="445" xr:uid="{00000000-0005-0000-0000-0000BC010000}"/>
    <cellStyle name="60% - アクセント 6 12" xfId="446" xr:uid="{00000000-0005-0000-0000-0000BD010000}"/>
    <cellStyle name="60% - アクセント 6 13" xfId="447" xr:uid="{00000000-0005-0000-0000-0000BE010000}"/>
    <cellStyle name="60% - アクセント 6 14" xfId="448" xr:uid="{00000000-0005-0000-0000-0000BF010000}"/>
    <cellStyle name="60% - アクセント 6 15" xfId="449" xr:uid="{00000000-0005-0000-0000-0000C0010000}"/>
    <cellStyle name="60% - アクセント 6 16" xfId="450" xr:uid="{00000000-0005-0000-0000-0000C1010000}"/>
    <cellStyle name="60% - アクセント 6 17" xfId="451" xr:uid="{00000000-0005-0000-0000-0000C2010000}"/>
    <cellStyle name="60% - アクセント 6 18" xfId="452" xr:uid="{00000000-0005-0000-0000-0000C3010000}"/>
    <cellStyle name="60% - アクセント 6 19" xfId="453" xr:uid="{00000000-0005-0000-0000-0000C4010000}"/>
    <cellStyle name="60% - アクセント 6 2" xfId="454" xr:uid="{00000000-0005-0000-0000-0000C5010000}"/>
    <cellStyle name="60% - アクセント 6 2 2" xfId="455" xr:uid="{00000000-0005-0000-0000-0000C6010000}"/>
    <cellStyle name="60% - アクセント 6 20" xfId="456" xr:uid="{00000000-0005-0000-0000-0000C7010000}"/>
    <cellStyle name="60% - アクセント 6 21" xfId="457" xr:uid="{00000000-0005-0000-0000-0000C8010000}"/>
    <cellStyle name="60% - アクセント 6 22" xfId="458" xr:uid="{00000000-0005-0000-0000-0000C9010000}"/>
    <cellStyle name="60% - アクセント 6 23" xfId="459" xr:uid="{00000000-0005-0000-0000-0000CA010000}"/>
    <cellStyle name="60% - アクセント 6 24" xfId="460" xr:uid="{00000000-0005-0000-0000-0000CB010000}"/>
    <cellStyle name="60% - アクセント 6 25" xfId="461" xr:uid="{00000000-0005-0000-0000-0000CC010000}"/>
    <cellStyle name="60% - アクセント 6 3" xfId="462" xr:uid="{00000000-0005-0000-0000-0000CD010000}"/>
    <cellStyle name="60% - アクセント 6 3 2" xfId="463" xr:uid="{00000000-0005-0000-0000-0000CE010000}"/>
    <cellStyle name="60% - アクセント 6 4" xfId="464" xr:uid="{00000000-0005-0000-0000-0000CF010000}"/>
    <cellStyle name="60% - アクセント 6 5" xfId="465" xr:uid="{00000000-0005-0000-0000-0000D0010000}"/>
    <cellStyle name="60% - アクセント 6 6" xfId="466" xr:uid="{00000000-0005-0000-0000-0000D1010000}"/>
    <cellStyle name="60% - アクセント 6 7" xfId="467" xr:uid="{00000000-0005-0000-0000-0000D2010000}"/>
    <cellStyle name="60% - アクセント 6 8" xfId="468" xr:uid="{00000000-0005-0000-0000-0000D3010000}"/>
    <cellStyle name="60% - アクセント 6 9" xfId="469" xr:uid="{00000000-0005-0000-0000-0000D4010000}"/>
    <cellStyle name="アクセント 1 10" xfId="470" xr:uid="{00000000-0005-0000-0000-0000D5010000}"/>
    <cellStyle name="アクセント 1 11" xfId="471" xr:uid="{00000000-0005-0000-0000-0000D6010000}"/>
    <cellStyle name="アクセント 1 12" xfId="472" xr:uid="{00000000-0005-0000-0000-0000D7010000}"/>
    <cellStyle name="アクセント 1 13" xfId="473" xr:uid="{00000000-0005-0000-0000-0000D8010000}"/>
    <cellStyle name="アクセント 1 14" xfId="474" xr:uid="{00000000-0005-0000-0000-0000D9010000}"/>
    <cellStyle name="アクセント 1 15" xfId="475" xr:uid="{00000000-0005-0000-0000-0000DA010000}"/>
    <cellStyle name="アクセント 1 16" xfId="476" xr:uid="{00000000-0005-0000-0000-0000DB010000}"/>
    <cellStyle name="アクセント 1 17" xfId="477" xr:uid="{00000000-0005-0000-0000-0000DC010000}"/>
    <cellStyle name="アクセント 1 18" xfId="478" xr:uid="{00000000-0005-0000-0000-0000DD010000}"/>
    <cellStyle name="アクセント 1 19" xfId="479" xr:uid="{00000000-0005-0000-0000-0000DE010000}"/>
    <cellStyle name="アクセント 1 2" xfId="480" xr:uid="{00000000-0005-0000-0000-0000DF010000}"/>
    <cellStyle name="アクセント 1 2 2" xfId="481" xr:uid="{00000000-0005-0000-0000-0000E0010000}"/>
    <cellStyle name="アクセント 1 20" xfId="482" xr:uid="{00000000-0005-0000-0000-0000E1010000}"/>
    <cellStyle name="アクセント 1 21" xfId="483" xr:uid="{00000000-0005-0000-0000-0000E2010000}"/>
    <cellStyle name="アクセント 1 22" xfId="484" xr:uid="{00000000-0005-0000-0000-0000E3010000}"/>
    <cellStyle name="アクセント 1 23" xfId="485" xr:uid="{00000000-0005-0000-0000-0000E4010000}"/>
    <cellStyle name="アクセント 1 24" xfId="486" xr:uid="{00000000-0005-0000-0000-0000E5010000}"/>
    <cellStyle name="アクセント 1 25" xfId="487" xr:uid="{00000000-0005-0000-0000-0000E6010000}"/>
    <cellStyle name="アクセント 1 3" xfId="488" xr:uid="{00000000-0005-0000-0000-0000E7010000}"/>
    <cellStyle name="アクセント 1 3 2" xfId="489" xr:uid="{00000000-0005-0000-0000-0000E8010000}"/>
    <cellStyle name="アクセント 1 4" xfId="490" xr:uid="{00000000-0005-0000-0000-0000E9010000}"/>
    <cellStyle name="アクセント 1 5" xfId="491" xr:uid="{00000000-0005-0000-0000-0000EA010000}"/>
    <cellStyle name="アクセント 1 6" xfId="492" xr:uid="{00000000-0005-0000-0000-0000EB010000}"/>
    <cellStyle name="アクセント 1 7" xfId="493" xr:uid="{00000000-0005-0000-0000-0000EC010000}"/>
    <cellStyle name="アクセント 1 8" xfId="494" xr:uid="{00000000-0005-0000-0000-0000ED010000}"/>
    <cellStyle name="アクセント 1 9" xfId="495" xr:uid="{00000000-0005-0000-0000-0000EE010000}"/>
    <cellStyle name="アクセント 2 10" xfId="496" xr:uid="{00000000-0005-0000-0000-0000EF010000}"/>
    <cellStyle name="アクセント 2 11" xfId="497" xr:uid="{00000000-0005-0000-0000-0000F0010000}"/>
    <cellStyle name="アクセント 2 12" xfId="498" xr:uid="{00000000-0005-0000-0000-0000F1010000}"/>
    <cellStyle name="アクセント 2 13" xfId="499" xr:uid="{00000000-0005-0000-0000-0000F2010000}"/>
    <cellStyle name="アクセント 2 14" xfId="500" xr:uid="{00000000-0005-0000-0000-0000F3010000}"/>
    <cellStyle name="アクセント 2 15" xfId="501" xr:uid="{00000000-0005-0000-0000-0000F4010000}"/>
    <cellStyle name="アクセント 2 16" xfId="502" xr:uid="{00000000-0005-0000-0000-0000F5010000}"/>
    <cellStyle name="アクセント 2 17" xfId="503" xr:uid="{00000000-0005-0000-0000-0000F6010000}"/>
    <cellStyle name="アクセント 2 18" xfId="504" xr:uid="{00000000-0005-0000-0000-0000F7010000}"/>
    <cellStyle name="アクセント 2 19" xfId="505" xr:uid="{00000000-0005-0000-0000-0000F8010000}"/>
    <cellStyle name="アクセント 2 2" xfId="506" xr:uid="{00000000-0005-0000-0000-0000F9010000}"/>
    <cellStyle name="アクセント 2 2 2" xfId="507" xr:uid="{00000000-0005-0000-0000-0000FA010000}"/>
    <cellStyle name="アクセント 2 20" xfId="508" xr:uid="{00000000-0005-0000-0000-0000FB010000}"/>
    <cellStyle name="アクセント 2 21" xfId="509" xr:uid="{00000000-0005-0000-0000-0000FC010000}"/>
    <cellStyle name="アクセント 2 22" xfId="510" xr:uid="{00000000-0005-0000-0000-0000FD010000}"/>
    <cellStyle name="アクセント 2 23" xfId="511" xr:uid="{00000000-0005-0000-0000-0000FE010000}"/>
    <cellStyle name="アクセント 2 24" xfId="512" xr:uid="{00000000-0005-0000-0000-0000FF010000}"/>
    <cellStyle name="アクセント 2 25" xfId="513" xr:uid="{00000000-0005-0000-0000-000000020000}"/>
    <cellStyle name="アクセント 2 3" xfId="514" xr:uid="{00000000-0005-0000-0000-000001020000}"/>
    <cellStyle name="アクセント 2 3 2" xfId="515" xr:uid="{00000000-0005-0000-0000-000002020000}"/>
    <cellStyle name="アクセント 2 4" xfId="516" xr:uid="{00000000-0005-0000-0000-000003020000}"/>
    <cellStyle name="アクセント 2 5" xfId="517" xr:uid="{00000000-0005-0000-0000-000004020000}"/>
    <cellStyle name="アクセント 2 6" xfId="518" xr:uid="{00000000-0005-0000-0000-000005020000}"/>
    <cellStyle name="アクセント 2 7" xfId="519" xr:uid="{00000000-0005-0000-0000-000006020000}"/>
    <cellStyle name="アクセント 2 8" xfId="520" xr:uid="{00000000-0005-0000-0000-000007020000}"/>
    <cellStyle name="アクセント 2 9" xfId="521" xr:uid="{00000000-0005-0000-0000-000008020000}"/>
    <cellStyle name="アクセント 3 10" xfId="522" xr:uid="{00000000-0005-0000-0000-000009020000}"/>
    <cellStyle name="アクセント 3 11" xfId="523" xr:uid="{00000000-0005-0000-0000-00000A020000}"/>
    <cellStyle name="アクセント 3 12" xfId="524" xr:uid="{00000000-0005-0000-0000-00000B020000}"/>
    <cellStyle name="アクセント 3 13" xfId="525" xr:uid="{00000000-0005-0000-0000-00000C020000}"/>
    <cellStyle name="アクセント 3 14" xfId="526" xr:uid="{00000000-0005-0000-0000-00000D020000}"/>
    <cellStyle name="アクセント 3 15" xfId="527" xr:uid="{00000000-0005-0000-0000-00000E020000}"/>
    <cellStyle name="アクセント 3 16" xfId="528" xr:uid="{00000000-0005-0000-0000-00000F020000}"/>
    <cellStyle name="アクセント 3 17" xfId="529" xr:uid="{00000000-0005-0000-0000-000010020000}"/>
    <cellStyle name="アクセント 3 18" xfId="530" xr:uid="{00000000-0005-0000-0000-000011020000}"/>
    <cellStyle name="アクセント 3 19" xfId="531" xr:uid="{00000000-0005-0000-0000-000012020000}"/>
    <cellStyle name="アクセント 3 2" xfId="532" xr:uid="{00000000-0005-0000-0000-000013020000}"/>
    <cellStyle name="アクセント 3 2 2" xfId="533" xr:uid="{00000000-0005-0000-0000-000014020000}"/>
    <cellStyle name="アクセント 3 20" xfId="534" xr:uid="{00000000-0005-0000-0000-000015020000}"/>
    <cellStyle name="アクセント 3 21" xfId="535" xr:uid="{00000000-0005-0000-0000-000016020000}"/>
    <cellStyle name="アクセント 3 22" xfId="536" xr:uid="{00000000-0005-0000-0000-000017020000}"/>
    <cellStyle name="アクセント 3 23" xfId="537" xr:uid="{00000000-0005-0000-0000-000018020000}"/>
    <cellStyle name="アクセント 3 24" xfId="538" xr:uid="{00000000-0005-0000-0000-000019020000}"/>
    <cellStyle name="アクセント 3 25" xfId="539" xr:uid="{00000000-0005-0000-0000-00001A020000}"/>
    <cellStyle name="アクセント 3 3" xfId="540" xr:uid="{00000000-0005-0000-0000-00001B020000}"/>
    <cellStyle name="アクセント 3 3 2" xfId="541" xr:uid="{00000000-0005-0000-0000-00001C020000}"/>
    <cellStyle name="アクセント 3 4" xfId="542" xr:uid="{00000000-0005-0000-0000-00001D020000}"/>
    <cellStyle name="アクセント 3 5" xfId="543" xr:uid="{00000000-0005-0000-0000-00001E020000}"/>
    <cellStyle name="アクセント 3 6" xfId="544" xr:uid="{00000000-0005-0000-0000-00001F020000}"/>
    <cellStyle name="アクセント 3 7" xfId="545" xr:uid="{00000000-0005-0000-0000-000020020000}"/>
    <cellStyle name="アクセント 3 8" xfId="546" xr:uid="{00000000-0005-0000-0000-000021020000}"/>
    <cellStyle name="アクセント 3 9" xfId="547" xr:uid="{00000000-0005-0000-0000-000022020000}"/>
    <cellStyle name="アクセント 4 10" xfId="548" xr:uid="{00000000-0005-0000-0000-000023020000}"/>
    <cellStyle name="アクセント 4 11" xfId="549" xr:uid="{00000000-0005-0000-0000-000024020000}"/>
    <cellStyle name="アクセント 4 12" xfId="550" xr:uid="{00000000-0005-0000-0000-000025020000}"/>
    <cellStyle name="アクセント 4 13" xfId="551" xr:uid="{00000000-0005-0000-0000-000026020000}"/>
    <cellStyle name="アクセント 4 14" xfId="552" xr:uid="{00000000-0005-0000-0000-000027020000}"/>
    <cellStyle name="アクセント 4 15" xfId="553" xr:uid="{00000000-0005-0000-0000-000028020000}"/>
    <cellStyle name="アクセント 4 16" xfId="554" xr:uid="{00000000-0005-0000-0000-000029020000}"/>
    <cellStyle name="アクセント 4 17" xfId="555" xr:uid="{00000000-0005-0000-0000-00002A020000}"/>
    <cellStyle name="アクセント 4 18" xfId="556" xr:uid="{00000000-0005-0000-0000-00002B020000}"/>
    <cellStyle name="アクセント 4 19" xfId="557" xr:uid="{00000000-0005-0000-0000-00002C020000}"/>
    <cellStyle name="アクセント 4 2" xfId="558" xr:uid="{00000000-0005-0000-0000-00002D020000}"/>
    <cellStyle name="アクセント 4 2 2" xfId="559" xr:uid="{00000000-0005-0000-0000-00002E020000}"/>
    <cellStyle name="アクセント 4 20" xfId="560" xr:uid="{00000000-0005-0000-0000-00002F020000}"/>
    <cellStyle name="アクセント 4 21" xfId="561" xr:uid="{00000000-0005-0000-0000-000030020000}"/>
    <cellStyle name="アクセント 4 22" xfId="562" xr:uid="{00000000-0005-0000-0000-000031020000}"/>
    <cellStyle name="アクセント 4 23" xfId="563" xr:uid="{00000000-0005-0000-0000-000032020000}"/>
    <cellStyle name="アクセント 4 24" xfId="564" xr:uid="{00000000-0005-0000-0000-000033020000}"/>
    <cellStyle name="アクセント 4 25" xfId="565" xr:uid="{00000000-0005-0000-0000-000034020000}"/>
    <cellStyle name="アクセント 4 3" xfId="566" xr:uid="{00000000-0005-0000-0000-000035020000}"/>
    <cellStyle name="アクセント 4 3 2" xfId="567" xr:uid="{00000000-0005-0000-0000-000036020000}"/>
    <cellStyle name="アクセント 4 4" xfId="568" xr:uid="{00000000-0005-0000-0000-000037020000}"/>
    <cellStyle name="アクセント 4 5" xfId="569" xr:uid="{00000000-0005-0000-0000-000038020000}"/>
    <cellStyle name="アクセント 4 6" xfId="570" xr:uid="{00000000-0005-0000-0000-000039020000}"/>
    <cellStyle name="アクセント 4 7" xfId="571" xr:uid="{00000000-0005-0000-0000-00003A020000}"/>
    <cellStyle name="アクセント 4 8" xfId="572" xr:uid="{00000000-0005-0000-0000-00003B020000}"/>
    <cellStyle name="アクセント 4 9" xfId="573" xr:uid="{00000000-0005-0000-0000-00003C020000}"/>
    <cellStyle name="アクセント 5 10" xfId="574" xr:uid="{00000000-0005-0000-0000-00003D020000}"/>
    <cellStyle name="アクセント 5 11" xfId="575" xr:uid="{00000000-0005-0000-0000-00003E020000}"/>
    <cellStyle name="アクセント 5 12" xfId="576" xr:uid="{00000000-0005-0000-0000-00003F020000}"/>
    <cellStyle name="アクセント 5 13" xfId="577" xr:uid="{00000000-0005-0000-0000-000040020000}"/>
    <cellStyle name="アクセント 5 14" xfId="578" xr:uid="{00000000-0005-0000-0000-000041020000}"/>
    <cellStyle name="アクセント 5 15" xfId="579" xr:uid="{00000000-0005-0000-0000-000042020000}"/>
    <cellStyle name="アクセント 5 16" xfId="580" xr:uid="{00000000-0005-0000-0000-000043020000}"/>
    <cellStyle name="アクセント 5 17" xfId="581" xr:uid="{00000000-0005-0000-0000-000044020000}"/>
    <cellStyle name="アクセント 5 18" xfId="582" xr:uid="{00000000-0005-0000-0000-000045020000}"/>
    <cellStyle name="アクセント 5 19" xfId="583" xr:uid="{00000000-0005-0000-0000-000046020000}"/>
    <cellStyle name="アクセント 5 2" xfId="584" xr:uid="{00000000-0005-0000-0000-000047020000}"/>
    <cellStyle name="アクセント 5 2 2" xfId="585" xr:uid="{00000000-0005-0000-0000-000048020000}"/>
    <cellStyle name="アクセント 5 20" xfId="586" xr:uid="{00000000-0005-0000-0000-000049020000}"/>
    <cellStyle name="アクセント 5 21" xfId="587" xr:uid="{00000000-0005-0000-0000-00004A020000}"/>
    <cellStyle name="アクセント 5 22" xfId="588" xr:uid="{00000000-0005-0000-0000-00004B020000}"/>
    <cellStyle name="アクセント 5 23" xfId="589" xr:uid="{00000000-0005-0000-0000-00004C020000}"/>
    <cellStyle name="アクセント 5 24" xfId="590" xr:uid="{00000000-0005-0000-0000-00004D020000}"/>
    <cellStyle name="アクセント 5 25" xfId="591" xr:uid="{00000000-0005-0000-0000-00004E020000}"/>
    <cellStyle name="アクセント 5 3" xfId="592" xr:uid="{00000000-0005-0000-0000-00004F020000}"/>
    <cellStyle name="アクセント 5 3 2" xfId="593" xr:uid="{00000000-0005-0000-0000-000050020000}"/>
    <cellStyle name="アクセント 5 4" xfId="594" xr:uid="{00000000-0005-0000-0000-000051020000}"/>
    <cellStyle name="アクセント 5 5" xfId="595" xr:uid="{00000000-0005-0000-0000-000052020000}"/>
    <cellStyle name="アクセント 5 6" xfId="596" xr:uid="{00000000-0005-0000-0000-000053020000}"/>
    <cellStyle name="アクセント 5 7" xfId="597" xr:uid="{00000000-0005-0000-0000-000054020000}"/>
    <cellStyle name="アクセント 5 8" xfId="598" xr:uid="{00000000-0005-0000-0000-000055020000}"/>
    <cellStyle name="アクセント 5 9" xfId="599" xr:uid="{00000000-0005-0000-0000-000056020000}"/>
    <cellStyle name="アクセント 6 10" xfId="600" xr:uid="{00000000-0005-0000-0000-000057020000}"/>
    <cellStyle name="アクセント 6 11" xfId="601" xr:uid="{00000000-0005-0000-0000-000058020000}"/>
    <cellStyle name="アクセント 6 12" xfId="602" xr:uid="{00000000-0005-0000-0000-000059020000}"/>
    <cellStyle name="アクセント 6 13" xfId="603" xr:uid="{00000000-0005-0000-0000-00005A020000}"/>
    <cellStyle name="アクセント 6 14" xfId="604" xr:uid="{00000000-0005-0000-0000-00005B020000}"/>
    <cellStyle name="アクセント 6 15" xfId="605" xr:uid="{00000000-0005-0000-0000-00005C020000}"/>
    <cellStyle name="アクセント 6 16" xfId="606" xr:uid="{00000000-0005-0000-0000-00005D020000}"/>
    <cellStyle name="アクセント 6 17" xfId="607" xr:uid="{00000000-0005-0000-0000-00005E020000}"/>
    <cellStyle name="アクセント 6 18" xfId="608" xr:uid="{00000000-0005-0000-0000-00005F020000}"/>
    <cellStyle name="アクセント 6 19" xfId="609" xr:uid="{00000000-0005-0000-0000-000060020000}"/>
    <cellStyle name="アクセント 6 2" xfId="610" xr:uid="{00000000-0005-0000-0000-000061020000}"/>
    <cellStyle name="アクセント 6 2 2" xfId="611" xr:uid="{00000000-0005-0000-0000-000062020000}"/>
    <cellStyle name="アクセント 6 20" xfId="612" xr:uid="{00000000-0005-0000-0000-000063020000}"/>
    <cellStyle name="アクセント 6 21" xfId="613" xr:uid="{00000000-0005-0000-0000-000064020000}"/>
    <cellStyle name="アクセント 6 22" xfId="614" xr:uid="{00000000-0005-0000-0000-000065020000}"/>
    <cellStyle name="アクセント 6 23" xfId="615" xr:uid="{00000000-0005-0000-0000-000066020000}"/>
    <cellStyle name="アクセント 6 24" xfId="616" xr:uid="{00000000-0005-0000-0000-000067020000}"/>
    <cellStyle name="アクセント 6 25" xfId="617" xr:uid="{00000000-0005-0000-0000-000068020000}"/>
    <cellStyle name="アクセント 6 3" xfId="618" xr:uid="{00000000-0005-0000-0000-000069020000}"/>
    <cellStyle name="アクセント 6 3 2" xfId="619" xr:uid="{00000000-0005-0000-0000-00006A020000}"/>
    <cellStyle name="アクセント 6 4" xfId="620" xr:uid="{00000000-0005-0000-0000-00006B020000}"/>
    <cellStyle name="アクセント 6 5" xfId="621" xr:uid="{00000000-0005-0000-0000-00006C020000}"/>
    <cellStyle name="アクセント 6 6" xfId="622" xr:uid="{00000000-0005-0000-0000-00006D020000}"/>
    <cellStyle name="アクセント 6 7" xfId="623" xr:uid="{00000000-0005-0000-0000-00006E020000}"/>
    <cellStyle name="アクセント 6 8" xfId="624" xr:uid="{00000000-0005-0000-0000-00006F020000}"/>
    <cellStyle name="アクセント 6 9" xfId="625" xr:uid="{00000000-0005-0000-0000-000070020000}"/>
    <cellStyle name="タイトル 10" xfId="626" xr:uid="{00000000-0005-0000-0000-000071020000}"/>
    <cellStyle name="タイトル 11" xfId="627" xr:uid="{00000000-0005-0000-0000-000072020000}"/>
    <cellStyle name="タイトル 12" xfId="628" xr:uid="{00000000-0005-0000-0000-000073020000}"/>
    <cellStyle name="タイトル 13" xfId="629" xr:uid="{00000000-0005-0000-0000-000074020000}"/>
    <cellStyle name="タイトル 14" xfId="630" xr:uid="{00000000-0005-0000-0000-000075020000}"/>
    <cellStyle name="タイトル 15" xfId="631" xr:uid="{00000000-0005-0000-0000-000076020000}"/>
    <cellStyle name="タイトル 16" xfId="632" xr:uid="{00000000-0005-0000-0000-000077020000}"/>
    <cellStyle name="タイトル 17" xfId="633" xr:uid="{00000000-0005-0000-0000-000078020000}"/>
    <cellStyle name="タイトル 18" xfId="634" xr:uid="{00000000-0005-0000-0000-000079020000}"/>
    <cellStyle name="タイトル 19" xfId="635" xr:uid="{00000000-0005-0000-0000-00007A020000}"/>
    <cellStyle name="タイトル 2" xfId="636" xr:uid="{00000000-0005-0000-0000-00007B020000}"/>
    <cellStyle name="タイトル 2 2" xfId="637" xr:uid="{00000000-0005-0000-0000-00007C020000}"/>
    <cellStyle name="タイトル 20" xfId="638" xr:uid="{00000000-0005-0000-0000-00007D020000}"/>
    <cellStyle name="タイトル 21" xfId="639" xr:uid="{00000000-0005-0000-0000-00007E020000}"/>
    <cellStyle name="タイトル 22" xfId="640" xr:uid="{00000000-0005-0000-0000-00007F020000}"/>
    <cellStyle name="タイトル 23" xfId="641" xr:uid="{00000000-0005-0000-0000-000080020000}"/>
    <cellStyle name="タイトル 24" xfId="642" xr:uid="{00000000-0005-0000-0000-000081020000}"/>
    <cellStyle name="タイトル 25" xfId="643" xr:uid="{00000000-0005-0000-0000-000082020000}"/>
    <cellStyle name="タイトル 3" xfId="644" xr:uid="{00000000-0005-0000-0000-000083020000}"/>
    <cellStyle name="タイトル 3 2" xfId="645" xr:uid="{00000000-0005-0000-0000-000084020000}"/>
    <cellStyle name="タイトル 4" xfId="646" xr:uid="{00000000-0005-0000-0000-000085020000}"/>
    <cellStyle name="タイトル 5" xfId="647" xr:uid="{00000000-0005-0000-0000-000086020000}"/>
    <cellStyle name="タイトル 6" xfId="648" xr:uid="{00000000-0005-0000-0000-000087020000}"/>
    <cellStyle name="タイトル 7" xfId="649" xr:uid="{00000000-0005-0000-0000-000088020000}"/>
    <cellStyle name="タイトル 8" xfId="650" xr:uid="{00000000-0005-0000-0000-000089020000}"/>
    <cellStyle name="タイトル 9" xfId="651" xr:uid="{00000000-0005-0000-0000-00008A020000}"/>
    <cellStyle name="チェック セル 10" xfId="652" xr:uid="{00000000-0005-0000-0000-00008B020000}"/>
    <cellStyle name="チェック セル 11" xfId="653" xr:uid="{00000000-0005-0000-0000-00008C020000}"/>
    <cellStyle name="チェック セル 12" xfId="654" xr:uid="{00000000-0005-0000-0000-00008D020000}"/>
    <cellStyle name="チェック セル 13" xfId="655" xr:uid="{00000000-0005-0000-0000-00008E020000}"/>
    <cellStyle name="チェック セル 14" xfId="656" xr:uid="{00000000-0005-0000-0000-00008F020000}"/>
    <cellStyle name="チェック セル 15" xfId="657" xr:uid="{00000000-0005-0000-0000-000090020000}"/>
    <cellStyle name="チェック セル 16" xfId="658" xr:uid="{00000000-0005-0000-0000-000091020000}"/>
    <cellStyle name="チェック セル 17" xfId="659" xr:uid="{00000000-0005-0000-0000-000092020000}"/>
    <cellStyle name="チェック セル 18" xfId="660" xr:uid="{00000000-0005-0000-0000-000093020000}"/>
    <cellStyle name="チェック セル 19" xfId="661" xr:uid="{00000000-0005-0000-0000-000094020000}"/>
    <cellStyle name="チェック セル 2" xfId="662" xr:uid="{00000000-0005-0000-0000-000095020000}"/>
    <cellStyle name="チェック セル 2 2" xfId="663" xr:uid="{00000000-0005-0000-0000-000096020000}"/>
    <cellStyle name="チェック セル 20" xfId="664" xr:uid="{00000000-0005-0000-0000-000097020000}"/>
    <cellStyle name="チェック セル 21" xfId="665" xr:uid="{00000000-0005-0000-0000-000098020000}"/>
    <cellStyle name="チェック セル 22" xfId="666" xr:uid="{00000000-0005-0000-0000-000099020000}"/>
    <cellStyle name="チェック セル 23" xfId="667" xr:uid="{00000000-0005-0000-0000-00009A020000}"/>
    <cellStyle name="チェック セル 24" xfId="668" xr:uid="{00000000-0005-0000-0000-00009B020000}"/>
    <cellStyle name="チェック セル 25" xfId="669" xr:uid="{00000000-0005-0000-0000-00009C020000}"/>
    <cellStyle name="チェック セル 3" xfId="670" xr:uid="{00000000-0005-0000-0000-00009D020000}"/>
    <cellStyle name="チェック セル 3 2" xfId="671" xr:uid="{00000000-0005-0000-0000-00009E020000}"/>
    <cellStyle name="チェック セル 4" xfId="672" xr:uid="{00000000-0005-0000-0000-00009F020000}"/>
    <cellStyle name="チェック セル 5" xfId="673" xr:uid="{00000000-0005-0000-0000-0000A0020000}"/>
    <cellStyle name="チェック セル 6" xfId="674" xr:uid="{00000000-0005-0000-0000-0000A1020000}"/>
    <cellStyle name="チェック セル 7" xfId="675" xr:uid="{00000000-0005-0000-0000-0000A2020000}"/>
    <cellStyle name="チェック セル 8" xfId="676" xr:uid="{00000000-0005-0000-0000-0000A3020000}"/>
    <cellStyle name="チェック セル 9" xfId="677" xr:uid="{00000000-0005-0000-0000-0000A4020000}"/>
    <cellStyle name="どちらでもない 10" xfId="678" xr:uid="{00000000-0005-0000-0000-0000A5020000}"/>
    <cellStyle name="どちらでもない 11" xfId="679" xr:uid="{00000000-0005-0000-0000-0000A6020000}"/>
    <cellStyle name="どちらでもない 12" xfId="680" xr:uid="{00000000-0005-0000-0000-0000A7020000}"/>
    <cellStyle name="どちらでもない 13" xfId="681" xr:uid="{00000000-0005-0000-0000-0000A8020000}"/>
    <cellStyle name="どちらでもない 14" xfId="682" xr:uid="{00000000-0005-0000-0000-0000A9020000}"/>
    <cellStyle name="どちらでもない 15" xfId="683" xr:uid="{00000000-0005-0000-0000-0000AA020000}"/>
    <cellStyle name="どちらでもない 16" xfId="684" xr:uid="{00000000-0005-0000-0000-0000AB020000}"/>
    <cellStyle name="どちらでもない 17" xfId="685" xr:uid="{00000000-0005-0000-0000-0000AC020000}"/>
    <cellStyle name="どちらでもない 18" xfId="686" xr:uid="{00000000-0005-0000-0000-0000AD020000}"/>
    <cellStyle name="どちらでもない 19" xfId="687" xr:uid="{00000000-0005-0000-0000-0000AE020000}"/>
    <cellStyle name="どちらでもない 2" xfId="688" xr:uid="{00000000-0005-0000-0000-0000AF020000}"/>
    <cellStyle name="どちらでもない 2 2" xfId="689" xr:uid="{00000000-0005-0000-0000-0000B0020000}"/>
    <cellStyle name="どちらでもない 20" xfId="690" xr:uid="{00000000-0005-0000-0000-0000B1020000}"/>
    <cellStyle name="どちらでもない 21" xfId="691" xr:uid="{00000000-0005-0000-0000-0000B2020000}"/>
    <cellStyle name="どちらでもない 22" xfId="692" xr:uid="{00000000-0005-0000-0000-0000B3020000}"/>
    <cellStyle name="どちらでもない 23" xfId="693" xr:uid="{00000000-0005-0000-0000-0000B4020000}"/>
    <cellStyle name="どちらでもない 24" xfId="694" xr:uid="{00000000-0005-0000-0000-0000B5020000}"/>
    <cellStyle name="どちらでもない 25" xfId="695" xr:uid="{00000000-0005-0000-0000-0000B6020000}"/>
    <cellStyle name="どちらでもない 3" xfId="696" xr:uid="{00000000-0005-0000-0000-0000B7020000}"/>
    <cellStyle name="どちらでもない 3 2" xfId="697" xr:uid="{00000000-0005-0000-0000-0000B8020000}"/>
    <cellStyle name="どちらでもない 4" xfId="698" xr:uid="{00000000-0005-0000-0000-0000B9020000}"/>
    <cellStyle name="どちらでもない 5" xfId="699" xr:uid="{00000000-0005-0000-0000-0000BA020000}"/>
    <cellStyle name="どちらでもない 6" xfId="700" xr:uid="{00000000-0005-0000-0000-0000BB020000}"/>
    <cellStyle name="どちらでもない 7" xfId="701" xr:uid="{00000000-0005-0000-0000-0000BC020000}"/>
    <cellStyle name="どちらでもない 8" xfId="702" xr:uid="{00000000-0005-0000-0000-0000BD020000}"/>
    <cellStyle name="どちらでもない 9" xfId="703" xr:uid="{00000000-0005-0000-0000-0000BE020000}"/>
    <cellStyle name="パーセント" xfId="1578" builtinId="5"/>
    <cellStyle name="パーセント 2" xfId="704" xr:uid="{00000000-0005-0000-0000-0000C0020000}"/>
    <cellStyle name="パーセント 2 2" xfId="705" xr:uid="{00000000-0005-0000-0000-0000C1020000}"/>
    <cellStyle name="パーセント 2 2 2" xfId="706" xr:uid="{00000000-0005-0000-0000-0000C2020000}"/>
    <cellStyle name="パーセント 2 3" xfId="707" xr:uid="{00000000-0005-0000-0000-0000C3020000}"/>
    <cellStyle name="パーセント 2 3 2" xfId="1550" xr:uid="{00000000-0005-0000-0000-0000C4020000}"/>
    <cellStyle name="パーセント 2 3 2 2" xfId="1551" xr:uid="{00000000-0005-0000-0000-0000C5020000}"/>
    <cellStyle name="パーセント 2 3 3" xfId="1552" xr:uid="{00000000-0005-0000-0000-0000C6020000}"/>
    <cellStyle name="パーセント 2 3 3 2" xfId="1553" xr:uid="{00000000-0005-0000-0000-0000C7020000}"/>
    <cellStyle name="パーセント 2 3 4" xfId="1554" xr:uid="{00000000-0005-0000-0000-0000C8020000}"/>
    <cellStyle name="パーセント 2 4" xfId="1555" xr:uid="{00000000-0005-0000-0000-0000C9020000}"/>
    <cellStyle name="パーセント 2 4 2" xfId="1548" xr:uid="{00000000-0005-0000-0000-0000CA020000}"/>
    <cellStyle name="パーセント 3" xfId="708" xr:uid="{00000000-0005-0000-0000-0000CB020000}"/>
    <cellStyle name="パーセント 3 2" xfId="1556" xr:uid="{00000000-0005-0000-0000-0000CC020000}"/>
    <cellStyle name="パーセント 4" xfId="709" xr:uid="{00000000-0005-0000-0000-0000CD020000}"/>
    <cellStyle name="パーセント 5" xfId="710" xr:uid="{00000000-0005-0000-0000-0000CE020000}"/>
    <cellStyle name="ハイパーリンク 2" xfId="1557" xr:uid="{00000000-0005-0000-0000-0000CF020000}"/>
    <cellStyle name="メモ 10" xfId="711" xr:uid="{00000000-0005-0000-0000-0000D0020000}"/>
    <cellStyle name="メモ 11" xfId="712" xr:uid="{00000000-0005-0000-0000-0000D1020000}"/>
    <cellStyle name="メモ 12" xfId="713" xr:uid="{00000000-0005-0000-0000-0000D2020000}"/>
    <cellStyle name="メモ 13" xfId="714" xr:uid="{00000000-0005-0000-0000-0000D3020000}"/>
    <cellStyle name="メモ 14" xfId="715" xr:uid="{00000000-0005-0000-0000-0000D4020000}"/>
    <cellStyle name="メモ 15" xfId="716" xr:uid="{00000000-0005-0000-0000-0000D5020000}"/>
    <cellStyle name="メモ 16" xfId="717" xr:uid="{00000000-0005-0000-0000-0000D6020000}"/>
    <cellStyle name="メモ 17" xfId="718" xr:uid="{00000000-0005-0000-0000-0000D7020000}"/>
    <cellStyle name="メモ 18" xfId="719" xr:uid="{00000000-0005-0000-0000-0000D8020000}"/>
    <cellStyle name="メモ 19" xfId="720" xr:uid="{00000000-0005-0000-0000-0000D9020000}"/>
    <cellStyle name="メモ 2" xfId="721" xr:uid="{00000000-0005-0000-0000-0000DA020000}"/>
    <cellStyle name="メモ 2 2" xfId="722" xr:uid="{00000000-0005-0000-0000-0000DB020000}"/>
    <cellStyle name="メモ 2 2 2" xfId="723" xr:uid="{00000000-0005-0000-0000-0000DC020000}"/>
    <cellStyle name="メモ 2 2 2 2" xfId="1390" xr:uid="{00000000-0005-0000-0000-0000DD020000}"/>
    <cellStyle name="メモ 2 2 2 2 2" xfId="1391" xr:uid="{00000000-0005-0000-0000-0000DE020000}"/>
    <cellStyle name="メモ 2 2 2 3" xfId="1392" xr:uid="{00000000-0005-0000-0000-0000DF020000}"/>
    <cellStyle name="メモ 2 2 3" xfId="724" xr:uid="{00000000-0005-0000-0000-0000E0020000}"/>
    <cellStyle name="メモ 2 2 3 2" xfId="1393" xr:uid="{00000000-0005-0000-0000-0000E1020000}"/>
    <cellStyle name="メモ 20" xfId="725" xr:uid="{00000000-0005-0000-0000-0000E2020000}"/>
    <cellStyle name="メモ 21" xfId="726" xr:uid="{00000000-0005-0000-0000-0000E3020000}"/>
    <cellStyle name="メモ 22" xfId="727" xr:uid="{00000000-0005-0000-0000-0000E4020000}"/>
    <cellStyle name="メモ 23" xfId="728" xr:uid="{00000000-0005-0000-0000-0000E5020000}"/>
    <cellStyle name="メモ 24" xfId="729" xr:uid="{00000000-0005-0000-0000-0000E6020000}"/>
    <cellStyle name="メモ 25" xfId="730" xr:uid="{00000000-0005-0000-0000-0000E7020000}"/>
    <cellStyle name="メモ 3" xfId="731" xr:uid="{00000000-0005-0000-0000-0000E8020000}"/>
    <cellStyle name="メモ 3 2" xfId="732" xr:uid="{00000000-0005-0000-0000-0000E9020000}"/>
    <cellStyle name="メモ 3 2 2" xfId="1394" xr:uid="{00000000-0005-0000-0000-0000EA020000}"/>
    <cellStyle name="メモ 3 2 2 2" xfId="1395" xr:uid="{00000000-0005-0000-0000-0000EB020000}"/>
    <cellStyle name="メモ 3 2 3" xfId="1396" xr:uid="{00000000-0005-0000-0000-0000EC020000}"/>
    <cellStyle name="メモ 3 3" xfId="733" xr:uid="{00000000-0005-0000-0000-0000ED020000}"/>
    <cellStyle name="メモ 3 3 2" xfId="1397" xr:uid="{00000000-0005-0000-0000-0000EE020000}"/>
    <cellStyle name="メモ 4" xfId="734" xr:uid="{00000000-0005-0000-0000-0000EF020000}"/>
    <cellStyle name="メモ 4 2" xfId="735" xr:uid="{00000000-0005-0000-0000-0000F0020000}"/>
    <cellStyle name="メモ 4 2 2" xfId="1398" xr:uid="{00000000-0005-0000-0000-0000F1020000}"/>
    <cellStyle name="メモ 4 2 2 2" xfId="1399" xr:uid="{00000000-0005-0000-0000-0000F2020000}"/>
    <cellStyle name="メモ 4 2 3" xfId="1400" xr:uid="{00000000-0005-0000-0000-0000F3020000}"/>
    <cellStyle name="メモ 4 3" xfId="736" xr:uid="{00000000-0005-0000-0000-0000F4020000}"/>
    <cellStyle name="メモ 4 3 2" xfId="1401" xr:uid="{00000000-0005-0000-0000-0000F5020000}"/>
    <cellStyle name="メモ 5" xfId="737" xr:uid="{00000000-0005-0000-0000-0000F6020000}"/>
    <cellStyle name="メモ 6" xfId="738" xr:uid="{00000000-0005-0000-0000-0000F7020000}"/>
    <cellStyle name="メモ 7" xfId="739" xr:uid="{00000000-0005-0000-0000-0000F8020000}"/>
    <cellStyle name="メモ 8" xfId="740" xr:uid="{00000000-0005-0000-0000-0000F9020000}"/>
    <cellStyle name="メモ 9" xfId="741" xr:uid="{00000000-0005-0000-0000-0000FA020000}"/>
    <cellStyle name="リンク セル 10" xfId="742" xr:uid="{00000000-0005-0000-0000-0000FB020000}"/>
    <cellStyle name="リンク セル 11" xfId="743" xr:uid="{00000000-0005-0000-0000-0000FC020000}"/>
    <cellStyle name="リンク セル 12" xfId="744" xr:uid="{00000000-0005-0000-0000-0000FD020000}"/>
    <cellStyle name="リンク セル 13" xfId="745" xr:uid="{00000000-0005-0000-0000-0000FE020000}"/>
    <cellStyle name="リンク セル 14" xfId="746" xr:uid="{00000000-0005-0000-0000-0000FF020000}"/>
    <cellStyle name="リンク セル 15" xfId="747" xr:uid="{00000000-0005-0000-0000-000000030000}"/>
    <cellStyle name="リンク セル 16" xfId="748" xr:uid="{00000000-0005-0000-0000-000001030000}"/>
    <cellStyle name="リンク セル 17" xfId="749" xr:uid="{00000000-0005-0000-0000-000002030000}"/>
    <cellStyle name="リンク セル 18" xfId="750" xr:uid="{00000000-0005-0000-0000-000003030000}"/>
    <cellStyle name="リンク セル 19" xfId="751" xr:uid="{00000000-0005-0000-0000-000004030000}"/>
    <cellStyle name="リンク セル 2" xfId="752" xr:uid="{00000000-0005-0000-0000-000005030000}"/>
    <cellStyle name="リンク セル 2 2" xfId="753" xr:uid="{00000000-0005-0000-0000-000006030000}"/>
    <cellStyle name="リンク セル 20" xfId="754" xr:uid="{00000000-0005-0000-0000-000007030000}"/>
    <cellStyle name="リンク セル 21" xfId="755" xr:uid="{00000000-0005-0000-0000-000008030000}"/>
    <cellStyle name="リンク セル 22" xfId="756" xr:uid="{00000000-0005-0000-0000-000009030000}"/>
    <cellStyle name="リンク セル 23" xfId="757" xr:uid="{00000000-0005-0000-0000-00000A030000}"/>
    <cellStyle name="リンク セル 24" xfId="758" xr:uid="{00000000-0005-0000-0000-00000B030000}"/>
    <cellStyle name="リンク セル 25" xfId="759" xr:uid="{00000000-0005-0000-0000-00000C030000}"/>
    <cellStyle name="リンク セル 3" xfId="760" xr:uid="{00000000-0005-0000-0000-00000D030000}"/>
    <cellStyle name="リンク セル 3 2" xfId="761" xr:uid="{00000000-0005-0000-0000-00000E030000}"/>
    <cellStyle name="リンク セル 4" xfId="762" xr:uid="{00000000-0005-0000-0000-00000F030000}"/>
    <cellStyle name="リンク セル 5" xfId="763" xr:uid="{00000000-0005-0000-0000-000010030000}"/>
    <cellStyle name="リンク セル 6" xfId="764" xr:uid="{00000000-0005-0000-0000-000011030000}"/>
    <cellStyle name="リンク セル 7" xfId="765" xr:uid="{00000000-0005-0000-0000-000012030000}"/>
    <cellStyle name="リンク セル 8" xfId="766" xr:uid="{00000000-0005-0000-0000-000013030000}"/>
    <cellStyle name="リンク セル 9" xfId="767" xr:uid="{00000000-0005-0000-0000-000014030000}"/>
    <cellStyle name="悪い 10" xfId="768" xr:uid="{00000000-0005-0000-0000-000015030000}"/>
    <cellStyle name="悪い 11" xfId="769" xr:uid="{00000000-0005-0000-0000-000016030000}"/>
    <cellStyle name="悪い 12" xfId="770" xr:uid="{00000000-0005-0000-0000-000017030000}"/>
    <cellStyle name="悪い 13" xfId="771" xr:uid="{00000000-0005-0000-0000-000018030000}"/>
    <cellStyle name="悪い 14" xfId="772" xr:uid="{00000000-0005-0000-0000-000019030000}"/>
    <cellStyle name="悪い 15" xfId="773" xr:uid="{00000000-0005-0000-0000-00001A030000}"/>
    <cellStyle name="悪い 16" xfId="774" xr:uid="{00000000-0005-0000-0000-00001B030000}"/>
    <cellStyle name="悪い 17" xfId="775" xr:uid="{00000000-0005-0000-0000-00001C030000}"/>
    <cellStyle name="悪い 18" xfId="776" xr:uid="{00000000-0005-0000-0000-00001D030000}"/>
    <cellStyle name="悪い 19" xfId="777" xr:uid="{00000000-0005-0000-0000-00001E030000}"/>
    <cellStyle name="悪い 2" xfId="778" xr:uid="{00000000-0005-0000-0000-00001F030000}"/>
    <cellStyle name="悪い 2 2" xfId="779" xr:uid="{00000000-0005-0000-0000-000020030000}"/>
    <cellStyle name="悪い 2 3" xfId="1402" xr:uid="{00000000-0005-0000-0000-000021030000}"/>
    <cellStyle name="悪い 20" xfId="780" xr:uid="{00000000-0005-0000-0000-000022030000}"/>
    <cellStyle name="悪い 21" xfId="781" xr:uid="{00000000-0005-0000-0000-000023030000}"/>
    <cellStyle name="悪い 22" xfId="782" xr:uid="{00000000-0005-0000-0000-000024030000}"/>
    <cellStyle name="悪い 23" xfId="783" xr:uid="{00000000-0005-0000-0000-000025030000}"/>
    <cellStyle name="悪い 24" xfId="784" xr:uid="{00000000-0005-0000-0000-000026030000}"/>
    <cellStyle name="悪い 25" xfId="785" xr:uid="{00000000-0005-0000-0000-000027030000}"/>
    <cellStyle name="悪い 3" xfId="786" xr:uid="{00000000-0005-0000-0000-000028030000}"/>
    <cellStyle name="悪い 3 2" xfId="787" xr:uid="{00000000-0005-0000-0000-000029030000}"/>
    <cellStyle name="悪い 4" xfId="788" xr:uid="{00000000-0005-0000-0000-00002A030000}"/>
    <cellStyle name="悪い 5" xfId="789" xr:uid="{00000000-0005-0000-0000-00002B030000}"/>
    <cellStyle name="悪い 6" xfId="790" xr:uid="{00000000-0005-0000-0000-00002C030000}"/>
    <cellStyle name="悪い 7" xfId="791" xr:uid="{00000000-0005-0000-0000-00002D030000}"/>
    <cellStyle name="悪い 8" xfId="792" xr:uid="{00000000-0005-0000-0000-00002E030000}"/>
    <cellStyle name="悪い 9" xfId="793" xr:uid="{00000000-0005-0000-0000-00002F030000}"/>
    <cellStyle name="計算 10" xfId="794" xr:uid="{00000000-0005-0000-0000-000030030000}"/>
    <cellStyle name="計算 11" xfId="795" xr:uid="{00000000-0005-0000-0000-000031030000}"/>
    <cellStyle name="計算 12" xfId="796" xr:uid="{00000000-0005-0000-0000-000032030000}"/>
    <cellStyle name="計算 13" xfId="797" xr:uid="{00000000-0005-0000-0000-000033030000}"/>
    <cellStyle name="計算 14" xfId="798" xr:uid="{00000000-0005-0000-0000-000034030000}"/>
    <cellStyle name="計算 15" xfId="799" xr:uid="{00000000-0005-0000-0000-000035030000}"/>
    <cellStyle name="計算 16" xfId="800" xr:uid="{00000000-0005-0000-0000-000036030000}"/>
    <cellStyle name="計算 17" xfId="801" xr:uid="{00000000-0005-0000-0000-000037030000}"/>
    <cellStyle name="計算 18" xfId="802" xr:uid="{00000000-0005-0000-0000-000038030000}"/>
    <cellStyle name="計算 19" xfId="803" xr:uid="{00000000-0005-0000-0000-000039030000}"/>
    <cellStyle name="計算 2" xfId="804" xr:uid="{00000000-0005-0000-0000-00003A030000}"/>
    <cellStyle name="計算 2 2" xfId="805" xr:uid="{00000000-0005-0000-0000-00003B030000}"/>
    <cellStyle name="計算 2 2 2" xfId="806" xr:uid="{00000000-0005-0000-0000-00003C030000}"/>
    <cellStyle name="計算 2 2 2 2" xfId="1403" xr:uid="{00000000-0005-0000-0000-00003D030000}"/>
    <cellStyle name="計算 2 2 2 2 2" xfId="1404" xr:uid="{00000000-0005-0000-0000-00003E030000}"/>
    <cellStyle name="計算 2 2 2 3" xfId="1405" xr:uid="{00000000-0005-0000-0000-00003F030000}"/>
    <cellStyle name="計算 2 2 3" xfId="807" xr:uid="{00000000-0005-0000-0000-000040030000}"/>
    <cellStyle name="計算 2 2 3 2" xfId="1406" xr:uid="{00000000-0005-0000-0000-000041030000}"/>
    <cellStyle name="計算 20" xfId="808" xr:uid="{00000000-0005-0000-0000-000042030000}"/>
    <cellStyle name="計算 21" xfId="809" xr:uid="{00000000-0005-0000-0000-000043030000}"/>
    <cellStyle name="計算 22" xfId="810" xr:uid="{00000000-0005-0000-0000-000044030000}"/>
    <cellStyle name="計算 23" xfId="811" xr:uid="{00000000-0005-0000-0000-000045030000}"/>
    <cellStyle name="計算 24" xfId="812" xr:uid="{00000000-0005-0000-0000-000046030000}"/>
    <cellStyle name="計算 25" xfId="813" xr:uid="{00000000-0005-0000-0000-000047030000}"/>
    <cellStyle name="計算 3" xfId="814" xr:uid="{00000000-0005-0000-0000-000048030000}"/>
    <cellStyle name="計算 3 2" xfId="815" xr:uid="{00000000-0005-0000-0000-000049030000}"/>
    <cellStyle name="計算 3 2 2" xfId="1407" xr:uid="{00000000-0005-0000-0000-00004A030000}"/>
    <cellStyle name="計算 3 2 2 2" xfId="1408" xr:uid="{00000000-0005-0000-0000-00004B030000}"/>
    <cellStyle name="計算 3 2 3" xfId="1409" xr:uid="{00000000-0005-0000-0000-00004C030000}"/>
    <cellStyle name="計算 3 3" xfId="816" xr:uid="{00000000-0005-0000-0000-00004D030000}"/>
    <cellStyle name="計算 3 3 2" xfId="1410" xr:uid="{00000000-0005-0000-0000-00004E030000}"/>
    <cellStyle name="計算 4" xfId="817" xr:uid="{00000000-0005-0000-0000-00004F030000}"/>
    <cellStyle name="計算 4 2" xfId="818" xr:uid="{00000000-0005-0000-0000-000050030000}"/>
    <cellStyle name="計算 4 2 2" xfId="1411" xr:uid="{00000000-0005-0000-0000-000051030000}"/>
    <cellStyle name="計算 4 2 2 2" xfId="1412" xr:uid="{00000000-0005-0000-0000-000052030000}"/>
    <cellStyle name="計算 4 2 3" xfId="1413" xr:uid="{00000000-0005-0000-0000-000053030000}"/>
    <cellStyle name="計算 4 3" xfId="819" xr:uid="{00000000-0005-0000-0000-000054030000}"/>
    <cellStyle name="計算 4 3 2" xfId="1414" xr:uid="{00000000-0005-0000-0000-000055030000}"/>
    <cellStyle name="計算 5" xfId="820" xr:uid="{00000000-0005-0000-0000-000056030000}"/>
    <cellStyle name="計算 6" xfId="821" xr:uid="{00000000-0005-0000-0000-000057030000}"/>
    <cellStyle name="計算 7" xfId="822" xr:uid="{00000000-0005-0000-0000-000058030000}"/>
    <cellStyle name="計算 8" xfId="823" xr:uid="{00000000-0005-0000-0000-000059030000}"/>
    <cellStyle name="計算 9" xfId="824" xr:uid="{00000000-0005-0000-0000-00005A030000}"/>
    <cellStyle name="警告文 10" xfId="825" xr:uid="{00000000-0005-0000-0000-00005B030000}"/>
    <cellStyle name="警告文 11" xfId="826" xr:uid="{00000000-0005-0000-0000-00005C030000}"/>
    <cellStyle name="警告文 12" xfId="827" xr:uid="{00000000-0005-0000-0000-00005D030000}"/>
    <cellStyle name="警告文 13" xfId="828" xr:uid="{00000000-0005-0000-0000-00005E030000}"/>
    <cellStyle name="警告文 14" xfId="829" xr:uid="{00000000-0005-0000-0000-00005F030000}"/>
    <cellStyle name="警告文 15" xfId="830" xr:uid="{00000000-0005-0000-0000-000060030000}"/>
    <cellStyle name="警告文 16" xfId="831" xr:uid="{00000000-0005-0000-0000-000061030000}"/>
    <cellStyle name="警告文 17" xfId="832" xr:uid="{00000000-0005-0000-0000-000062030000}"/>
    <cellStyle name="警告文 18" xfId="833" xr:uid="{00000000-0005-0000-0000-000063030000}"/>
    <cellStyle name="警告文 19" xfId="834" xr:uid="{00000000-0005-0000-0000-000064030000}"/>
    <cellStyle name="警告文 2" xfId="835" xr:uid="{00000000-0005-0000-0000-000065030000}"/>
    <cellStyle name="警告文 2 2" xfId="836" xr:uid="{00000000-0005-0000-0000-000066030000}"/>
    <cellStyle name="警告文 20" xfId="837" xr:uid="{00000000-0005-0000-0000-000067030000}"/>
    <cellStyle name="警告文 21" xfId="838" xr:uid="{00000000-0005-0000-0000-000068030000}"/>
    <cellStyle name="警告文 22" xfId="839" xr:uid="{00000000-0005-0000-0000-000069030000}"/>
    <cellStyle name="警告文 23" xfId="840" xr:uid="{00000000-0005-0000-0000-00006A030000}"/>
    <cellStyle name="警告文 24" xfId="841" xr:uid="{00000000-0005-0000-0000-00006B030000}"/>
    <cellStyle name="警告文 25" xfId="842" xr:uid="{00000000-0005-0000-0000-00006C030000}"/>
    <cellStyle name="警告文 3" xfId="843" xr:uid="{00000000-0005-0000-0000-00006D030000}"/>
    <cellStyle name="警告文 3 2" xfId="844" xr:uid="{00000000-0005-0000-0000-00006E030000}"/>
    <cellStyle name="警告文 4" xfId="845" xr:uid="{00000000-0005-0000-0000-00006F030000}"/>
    <cellStyle name="警告文 5" xfId="846" xr:uid="{00000000-0005-0000-0000-000070030000}"/>
    <cellStyle name="警告文 6" xfId="847" xr:uid="{00000000-0005-0000-0000-000071030000}"/>
    <cellStyle name="警告文 7" xfId="848" xr:uid="{00000000-0005-0000-0000-000072030000}"/>
    <cellStyle name="警告文 8" xfId="849" xr:uid="{00000000-0005-0000-0000-000073030000}"/>
    <cellStyle name="警告文 9" xfId="850" xr:uid="{00000000-0005-0000-0000-000074030000}"/>
    <cellStyle name="桁区切り" xfId="1577" builtinId="6"/>
    <cellStyle name="桁区切り 2" xfId="851" xr:uid="{00000000-0005-0000-0000-000076030000}"/>
    <cellStyle name="桁区切り 2 2" xfId="852" xr:uid="{00000000-0005-0000-0000-000077030000}"/>
    <cellStyle name="桁区切り 2 2 2" xfId="853" xr:uid="{00000000-0005-0000-0000-000078030000}"/>
    <cellStyle name="桁区切り 2 3" xfId="854" xr:uid="{00000000-0005-0000-0000-000079030000}"/>
    <cellStyle name="桁区切り 2 4" xfId="1415" xr:uid="{00000000-0005-0000-0000-00007A030000}"/>
    <cellStyle name="桁区切り 2 5" xfId="1416" xr:uid="{00000000-0005-0000-0000-00007B030000}"/>
    <cellStyle name="桁区切り 2 5 2" xfId="1417" xr:uid="{00000000-0005-0000-0000-00007C030000}"/>
    <cellStyle name="桁区切り 2 5 3" xfId="1418" xr:uid="{00000000-0005-0000-0000-00007D030000}"/>
    <cellStyle name="桁区切り 2 5 3 2" xfId="1419" xr:uid="{00000000-0005-0000-0000-00007E030000}"/>
    <cellStyle name="桁区切り 2 6" xfId="1420" xr:uid="{00000000-0005-0000-0000-00007F030000}"/>
    <cellStyle name="桁区切り 2 6 2" xfId="1558" xr:uid="{00000000-0005-0000-0000-000080030000}"/>
    <cellStyle name="桁区切り 2 7" xfId="1421" xr:uid="{00000000-0005-0000-0000-000081030000}"/>
    <cellStyle name="桁区切り 2 8" xfId="1422" xr:uid="{00000000-0005-0000-0000-000082030000}"/>
    <cellStyle name="桁区切り 2 8 2" xfId="1423" xr:uid="{00000000-0005-0000-0000-000083030000}"/>
    <cellStyle name="桁区切り 2 8 2 2" xfId="1424" xr:uid="{00000000-0005-0000-0000-000084030000}"/>
    <cellStyle name="桁区切り 2 8 2 2 2" xfId="1425" xr:uid="{00000000-0005-0000-0000-000085030000}"/>
    <cellStyle name="桁区切り 2 8 2 2 2 2" xfId="1426" xr:uid="{00000000-0005-0000-0000-000086030000}"/>
    <cellStyle name="桁区切り 2 8 2 2 2 2 2" xfId="1427" xr:uid="{00000000-0005-0000-0000-000087030000}"/>
    <cellStyle name="桁区切り 2 8 2 3" xfId="1428" xr:uid="{00000000-0005-0000-0000-000088030000}"/>
    <cellStyle name="桁区切り 2 8 2 3 2" xfId="1429" xr:uid="{00000000-0005-0000-0000-000089030000}"/>
    <cellStyle name="桁区切り 2 8 2 3 2 2" xfId="1430" xr:uid="{00000000-0005-0000-0000-00008A030000}"/>
    <cellStyle name="桁区切り 3" xfId="855" xr:uid="{00000000-0005-0000-0000-00008B030000}"/>
    <cellStyle name="桁区切り 3 2" xfId="856" xr:uid="{00000000-0005-0000-0000-00008C030000}"/>
    <cellStyle name="桁区切り 3 5" xfId="1431" xr:uid="{00000000-0005-0000-0000-00008D030000}"/>
    <cellStyle name="桁区切り 4" xfId="857" xr:uid="{00000000-0005-0000-0000-00008E030000}"/>
    <cellStyle name="桁区切り 4 2" xfId="1432" xr:uid="{00000000-0005-0000-0000-00008F030000}"/>
    <cellStyle name="桁区切り 5" xfId="1433" xr:uid="{00000000-0005-0000-0000-000090030000}"/>
    <cellStyle name="桁区切り 5 2" xfId="1559" xr:uid="{00000000-0005-0000-0000-000091030000}"/>
    <cellStyle name="桁区切り 5 2 2" xfId="1560" xr:uid="{00000000-0005-0000-0000-000092030000}"/>
    <cellStyle name="桁区切り 5 3" xfId="1561" xr:uid="{00000000-0005-0000-0000-000093030000}"/>
    <cellStyle name="桁区切り 6" xfId="1434" xr:uid="{00000000-0005-0000-0000-000094030000}"/>
    <cellStyle name="桁区切り 7" xfId="1435" xr:uid="{00000000-0005-0000-0000-000095030000}"/>
    <cellStyle name="桁区切り 8" xfId="1436" xr:uid="{00000000-0005-0000-0000-000096030000}"/>
    <cellStyle name="桁区切り 8 2" xfId="1437" xr:uid="{00000000-0005-0000-0000-000097030000}"/>
    <cellStyle name="見出し 1 10" xfId="858" xr:uid="{00000000-0005-0000-0000-000098030000}"/>
    <cellStyle name="見出し 1 11" xfId="859" xr:uid="{00000000-0005-0000-0000-000099030000}"/>
    <cellStyle name="見出し 1 12" xfId="860" xr:uid="{00000000-0005-0000-0000-00009A030000}"/>
    <cellStyle name="見出し 1 13" xfId="861" xr:uid="{00000000-0005-0000-0000-00009B030000}"/>
    <cellStyle name="見出し 1 14" xfId="862" xr:uid="{00000000-0005-0000-0000-00009C030000}"/>
    <cellStyle name="見出し 1 15" xfId="863" xr:uid="{00000000-0005-0000-0000-00009D030000}"/>
    <cellStyle name="見出し 1 16" xfId="864" xr:uid="{00000000-0005-0000-0000-00009E030000}"/>
    <cellStyle name="見出し 1 17" xfId="865" xr:uid="{00000000-0005-0000-0000-00009F030000}"/>
    <cellStyle name="見出し 1 18" xfId="866" xr:uid="{00000000-0005-0000-0000-0000A0030000}"/>
    <cellStyle name="見出し 1 19" xfId="867" xr:uid="{00000000-0005-0000-0000-0000A1030000}"/>
    <cellStyle name="見出し 1 2" xfId="868" xr:uid="{00000000-0005-0000-0000-0000A2030000}"/>
    <cellStyle name="見出し 1 2 2" xfId="869" xr:uid="{00000000-0005-0000-0000-0000A3030000}"/>
    <cellStyle name="見出し 1 20" xfId="870" xr:uid="{00000000-0005-0000-0000-0000A4030000}"/>
    <cellStyle name="見出し 1 21" xfId="871" xr:uid="{00000000-0005-0000-0000-0000A5030000}"/>
    <cellStyle name="見出し 1 22" xfId="872" xr:uid="{00000000-0005-0000-0000-0000A6030000}"/>
    <cellStyle name="見出し 1 23" xfId="873" xr:uid="{00000000-0005-0000-0000-0000A7030000}"/>
    <cellStyle name="見出し 1 24" xfId="874" xr:uid="{00000000-0005-0000-0000-0000A8030000}"/>
    <cellStyle name="見出し 1 25" xfId="875" xr:uid="{00000000-0005-0000-0000-0000A9030000}"/>
    <cellStyle name="見出し 1 3" xfId="876" xr:uid="{00000000-0005-0000-0000-0000AA030000}"/>
    <cellStyle name="見出し 1 3 2" xfId="877" xr:uid="{00000000-0005-0000-0000-0000AB030000}"/>
    <cellStyle name="見出し 1 4" xfId="878" xr:uid="{00000000-0005-0000-0000-0000AC030000}"/>
    <cellStyle name="見出し 1 5" xfId="879" xr:uid="{00000000-0005-0000-0000-0000AD030000}"/>
    <cellStyle name="見出し 1 6" xfId="880" xr:uid="{00000000-0005-0000-0000-0000AE030000}"/>
    <cellStyle name="見出し 1 7" xfId="881" xr:uid="{00000000-0005-0000-0000-0000AF030000}"/>
    <cellStyle name="見出し 1 8" xfId="882" xr:uid="{00000000-0005-0000-0000-0000B0030000}"/>
    <cellStyle name="見出し 1 9" xfId="883" xr:uid="{00000000-0005-0000-0000-0000B1030000}"/>
    <cellStyle name="見出し 2 10" xfId="884" xr:uid="{00000000-0005-0000-0000-0000B2030000}"/>
    <cellStyle name="見出し 2 11" xfId="885" xr:uid="{00000000-0005-0000-0000-0000B3030000}"/>
    <cellStyle name="見出し 2 12" xfId="886" xr:uid="{00000000-0005-0000-0000-0000B4030000}"/>
    <cellStyle name="見出し 2 13" xfId="887" xr:uid="{00000000-0005-0000-0000-0000B5030000}"/>
    <cellStyle name="見出し 2 14" xfId="888" xr:uid="{00000000-0005-0000-0000-0000B6030000}"/>
    <cellStyle name="見出し 2 15" xfId="889" xr:uid="{00000000-0005-0000-0000-0000B7030000}"/>
    <cellStyle name="見出し 2 16" xfId="890" xr:uid="{00000000-0005-0000-0000-0000B8030000}"/>
    <cellStyle name="見出し 2 17" xfId="891" xr:uid="{00000000-0005-0000-0000-0000B9030000}"/>
    <cellStyle name="見出し 2 18" xfId="892" xr:uid="{00000000-0005-0000-0000-0000BA030000}"/>
    <cellStyle name="見出し 2 19" xfId="893" xr:uid="{00000000-0005-0000-0000-0000BB030000}"/>
    <cellStyle name="見出し 2 2" xfId="894" xr:uid="{00000000-0005-0000-0000-0000BC030000}"/>
    <cellStyle name="見出し 2 2 2" xfId="895" xr:uid="{00000000-0005-0000-0000-0000BD030000}"/>
    <cellStyle name="見出し 2 20" xfId="896" xr:uid="{00000000-0005-0000-0000-0000BE030000}"/>
    <cellStyle name="見出し 2 21" xfId="897" xr:uid="{00000000-0005-0000-0000-0000BF030000}"/>
    <cellStyle name="見出し 2 22" xfId="898" xr:uid="{00000000-0005-0000-0000-0000C0030000}"/>
    <cellStyle name="見出し 2 23" xfId="899" xr:uid="{00000000-0005-0000-0000-0000C1030000}"/>
    <cellStyle name="見出し 2 24" xfId="900" xr:uid="{00000000-0005-0000-0000-0000C2030000}"/>
    <cellStyle name="見出し 2 25" xfId="901" xr:uid="{00000000-0005-0000-0000-0000C3030000}"/>
    <cellStyle name="見出し 2 3" xfId="902" xr:uid="{00000000-0005-0000-0000-0000C4030000}"/>
    <cellStyle name="見出し 2 3 2" xfId="903" xr:uid="{00000000-0005-0000-0000-0000C5030000}"/>
    <cellStyle name="見出し 2 4" xfId="904" xr:uid="{00000000-0005-0000-0000-0000C6030000}"/>
    <cellStyle name="見出し 2 5" xfId="905" xr:uid="{00000000-0005-0000-0000-0000C7030000}"/>
    <cellStyle name="見出し 2 6" xfId="906" xr:uid="{00000000-0005-0000-0000-0000C8030000}"/>
    <cellStyle name="見出し 2 7" xfId="907" xr:uid="{00000000-0005-0000-0000-0000C9030000}"/>
    <cellStyle name="見出し 2 8" xfId="908" xr:uid="{00000000-0005-0000-0000-0000CA030000}"/>
    <cellStyle name="見出し 2 9" xfId="909" xr:uid="{00000000-0005-0000-0000-0000CB030000}"/>
    <cellStyle name="見出し 3 10" xfId="910" xr:uid="{00000000-0005-0000-0000-0000CC030000}"/>
    <cellStyle name="見出し 3 11" xfId="911" xr:uid="{00000000-0005-0000-0000-0000CD030000}"/>
    <cellStyle name="見出し 3 12" xfId="912" xr:uid="{00000000-0005-0000-0000-0000CE030000}"/>
    <cellStyle name="見出し 3 13" xfId="913" xr:uid="{00000000-0005-0000-0000-0000CF030000}"/>
    <cellStyle name="見出し 3 14" xfId="914" xr:uid="{00000000-0005-0000-0000-0000D0030000}"/>
    <cellStyle name="見出し 3 15" xfId="915" xr:uid="{00000000-0005-0000-0000-0000D1030000}"/>
    <cellStyle name="見出し 3 16" xfId="916" xr:uid="{00000000-0005-0000-0000-0000D2030000}"/>
    <cellStyle name="見出し 3 17" xfId="917" xr:uid="{00000000-0005-0000-0000-0000D3030000}"/>
    <cellStyle name="見出し 3 18" xfId="918" xr:uid="{00000000-0005-0000-0000-0000D4030000}"/>
    <cellStyle name="見出し 3 19" xfId="919" xr:uid="{00000000-0005-0000-0000-0000D5030000}"/>
    <cellStyle name="見出し 3 2" xfId="920" xr:uid="{00000000-0005-0000-0000-0000D6030000}"/>
    <cellStyle name="見出し 3 2 2" xfId="921" xr:uid="{00000000-0005-0000-0000-0000D7030000}"/>
    <cellStyle name="見出し 3 20" xfId="922" xr:uid="{00000000-0005-0000-0000-0000D8030000}"/>
    <cellStyle name="見出し 3 21" xfId="923" xr:uid="{00000000-0005-0000-0000-0000D9030000}"/>
    <cellStyle name="見出し 3 22" xfId="924" xr:uid="{00000000-0005-0000-0000-0000DA030000}"/>
    <cellStyle name="見出し 3 23" xfId="925" xr:uid="{00000000-0005-0000-0000-0000DB030000}"/>
    <cellStyle name="見出し 3 24" xfId="926" xr:uid="{00000000-0005-0000-0000-0000DC030000}"/>
    <cellStyle name="見出し 3 25" xfId="927" xr:uid="{00000000-0005-0000-0000-0000DD030000}"/>
    <cellStyle name="見出し 3 3" xfId="928" xr:uid="{00000000-0005-0000-0000-0000DE030000}"/>
    <cellStyle name="見出し 3 3 2" xfId="929" xr:uid="{00000000-0005-0000-0000-0000DF030000}"/>
    <cellStyle name="見出し 3 4" xfId="930" xr:uid="{00000000-0005-0000-0000-0000E0030000}"/>
    <cellStyle name="見出し 3 5" xfId="931" xr:uid="{00000000-0005-0000-0000-0000E1030000}"/>
    <cellStyle name="見出し 3 6" xfId="932" xr:uid="{00000000-0005-0000-0000-0000E2030000}"/>
    <cellStyle name="見出し 3 7" xfId="933" xr:uid="{00000000-0005-0000-0000-0000E3030000}"/>
    <cellStyle name="見出し 3 8" xfId="934" xr:uid="{00000000-0005-0000-0000-0000E4030000}"/>
    <cellStyle name="見出し 3 9" xfId="935" xr:uid="{00000000-0005-0000-0000-0000E5030000}"/>
    <cellStyle name="見出し 4 10" xfId="936" xr:uid="{00000000-0005-0000-0000-0000E6030000}"/>
    <cellStyle name="見出し 4 11" xfId="937" xr:uid="{00000000-0005-0000-0000-0000E7030000}"/>
    <cellStyle name="見出し 4 12" xfId="938" xr:uid="{00000000-0005-0000-0000-0000E8030000}"/>
    <cellStyle name="見出し 4 13" xfId="939" xr:uid="{00000000-0005-0000-0000-0000E9030000}"/>
    <cellStyle name="見出し 4 14" xfId="940" xr:uid="{00000000-0005-0000-0000-0000EA030000}"/>
    <cellStyle name="見出し 4 15" xfId="941" xr:uid="{00000000-0005-0000-0000-0000EB030000}"/>
    <cellStyle name="見出し 4 16" xfId="942" xr:uid="{00000000-0005-0000-0000-0000EC030000}"/>
    <cellStyle name="見出し 4 17" xfId="943" xr:uid="{00000000-0005-0000-0000-0000ED030000}"/>
    <cellStyle name="見出し 4 18" xfId="944" xr:uid="{00000000-0005-0000-0000-0000EE030000}"/>
    <cellStyle name="見出し 4 19" xfId="945" xr:uid="{00000000-0005-0000-0000-0000EF030000}"/>
    <cellStyle name="見出し 4 2" xfId="946" xr:uid="{00000000-0005-0000-0000-0000F0030000}"/>
    <cellStyle name="見出し 4 2 2" xfId="947" xr:uid="{00000000-0005-0000-0000-0000F1030000}"/>
    <cellStyle name="見出し 4 20" xfId="948" xr:uid="{00000000-0005-0000-0000-0000F2030000}"/>
    <cellStyle name="見出し 4 21" xfId="949" xr:uid="{00000000-0005-0000-0000-0000F3030000}"/>
    <cellStyle name="見出し 4 22" xfId="950" xr:uid="{00000000-0005-0000-0000-0000F4030000}"/>
    <cellStyle name="見出し 4 23" xfId="951" xr:uid="{00000000-0005-0000-0000-0000F5030000}"/>
    <cellStyle name="見出し 4 24" xfId="952" xr:uid="{00000000-0005-0000-0000-0000F6030000}"/>
    <cellStyle name="見出し 4 25" xfId="953" xr:uid="{00000000-0005-0000-0000-0000F7030000}"/>
    <cellStyle name="見出し 4 3" xfId="954" xr:uid="{00000000-0005-0000-0000-0000F8030000}"/>
    <cellStyle name="見出し 4 3 2" xfId="955" xr:uid="{00000000-0005-0000-0000-0000F9030000}"/>
    <cellStyle name="見出し 4 4" xfId="956" xr:uid="{00000000-0005-0000-0000-0000FA030000}"/>
    <cellStyle name="見出し 4 5" xfId="957" xr:uid="{00000000-0005-0000-0000-0000FB030000}"/>
    <cellStyle name="見出し 4 6" xfId="958" xr:uid="{00000000-0005-0000-0000-0000FC030000}"/>
    <cellStyle name="見出し 4 7" xfId="959" xr:uid="{00000000-0005-0000-0000-0000FD030000}"/>
    <cellStyle name="見出し 4 8" xfId="960" xr:uid="{00000000-0005-0000-0000-0000FE030000}"/>
    <cellStyle name="見出し 4 9" xfId="961" xr:uid="{00000000-0005-0000-0000-0000FF030000}"/>
    <cellStyle name="集計 10" xfId="962" xr:uid="{00000000-0005-0000-0000-000000040000}"/>
    <cellStyle name="集計 11" xfId="963" xr:uid="{00000000-0005-0000-0000-000001040000}"/>
    <cellStyle name="集計 12" xfId="964" xr:uid="{00000000-0005-0000-0000-000002040000}"/>
    <cellStyle name="集計 13" xfId="965" xr:uid="{00000000-0005-0000-0000-000003040000}"/>
    <cellStyle name="集計 14" xfId="966" xr:uid="{00000000-0005-0000-0000-000004040000}"/>
    <cellStyle name="集計 15" xfId="967" xr:uid="{00000000-0005-0000-0000-000005040000}"/>
    <cellStyle name="集計 16" xfId="968" xr:uid="{00000000-0005-0000-0000-000006040000}"/>
    <cellStyle name="集計 17" xfId="969" xr:uid="{00000000-0005-0000-0000-000007040000}"/>
    <cellStyle name="集計 18" xfId="970" xr:uid="{00000000-0005-0000-0000-000008040000}"/>
    <cellStyle name="集計 19" xfId="971" xr:uid="{00000000-0005-0000-0000-000009040000}"/>
    <cellStyle name="集計 2" xfId="972" xr:uid="{00000000-0005-0000-0000-00000A040000}"/>
    <cellStyle name="集計 2 2" xfId="973" xr:uid="{00000000-0005-0000-0000-00000B040000}"/>
    <cellStyle name="集計 2 2 2" xfId="974" xr:uid="{00000000-0005-0000-0000-00000C040000}"/>
    <cellStyle name="集計 2 2 2 2" xfId="1438" xr:uid="{00000000-0005-0000-0000-00000D040000}"/>
    <cellStyle name="集計 2 2 2 2 2" xfId="1439" xr:uid="{00000000-0005-0000-0000-00000E040000}"/>
    <cellStyle name="集計 2 2 2 3" xfId="1440" xr:uid="{00000000-0005-0000-0000-00000F040000}"/>
    <cellStyle name="集計 2 2 3" xfId="975" xr:uid="{00000000-0005-0000-0000-000010040000}"/>
    <cellStyle name="集計 2 2 3 2" xfId="1441" xr:uid="{00000000-0005-0000-0000-000011040000}"/>
    <cellStyle name="集計 20" xfId="976" xr:uid="{00000000-0005-0000-0000-000012040000}"/>
    <cellStyle name="集計 21" xfId="977" xr:uid="{00000000-0005-0000-0000-000013040000}"/>
    <cellStyle name="集計 22" xfId="978" xr:uid="{00000000-0005-0000-0000-000014040000}"/>
    <cellStyle name="集計 23" xfId="979" xr:uid="{00000000-0005-0000-0000-000015040000}"/>
    <cellStyle name="集計 24" xfId="980" xr:uid="{00000000-0005-0000-0000-000016040000}"/>
    <cellStyle name="集計 25" xfId="981" xr:uid="{00000000-0005-0000-0000-000017040000}"/>
    <cellStyle name="集計 3" xfId="982" xr:uid="{00000000-0005-0000-0000-000018040000}"/>
    <cellStyle name="集計 3 2" xfId="983" xr:uid="{00000000-0005-0000-0000-000019040000}"/>
    <cellStyle name="集計 3 2 2" xfId="1442" xr:uid="{00000000-0005-0000-0000-00001A040000}"/>
    <cellStyle name="集計 3 2 2 2" xfId="1443" xr:uid="{00000000-0005-0000-0000-00001B040000}"/>
    <cellStyle name="集計 3 2 3" xfId="1444" xr:uid="{00000000-0005-0000-0000-00001C040000}"/>
    <cellStyle name="集計 3 3" xfId="984" xr:uid="{00000000-0005-0000-0000-00001D040000}"/>
    <cellStyle name="集計 3 3 2" xfId="1445" xr:uid="{00000000-0005-0000-0000-00001E040000}"/>
    <cellStyle name="集計 4" xfId="985" xr:uid="{00000000-0005-0000-0000-00001F040000}"/>
    <cellStyle name="集計 4 2" xfId="986" xr:uid="{00000000-0005-0000-0000-000020040000}"/>
    <cellStyle name="集計 4 2 2" xfId="1446" xr:uid="{00000000-0005-0000-0000-000021040000}"/>
    <cellStyle name="集計 4 2 2 2" xfId="1447" xr:uid="{00000000-0005-0000-0000-000022040000}"/>
    <cellStyle name="集計 4 2 3" xfId="1448" xr:uid="{00000000-0005-0000-0000-000023040000}"/>
    <cellStyle name="集計 4 3" xfId="987" xr:uid="{00000000-0005-0000-0000-000024040000}"/>
    <cellStyle name="集計 4 3 2" xfId="1449" xr:uid="{00000000-0005-0000-0000-000025040000}"/>
    <cellStyle name="集計 5" xfId="988" xr:uid="{00000000-0005-0000-0000-000026040000}"/>
    <cellStyle name="集計 6" xfId="989" xr:uid="{00000000-0005-0000-0000-000027040000}"/>
    <cellStyle name="集計 7" xfId="990" xr:uid="{00000000-0005-0000-0000-000028040000}"/>
    <cellStyle name="集計 8" xfId="991" xr:uid="{00000000-0005-0000-0000-000029040000}"/>
    <cellStyle name="集計 9" xfId="992" xr:uid="{00000000-0005-0000-0000-00002A040000}"/>
    <cellStyle name="出力 10" xfId="993" xr:uid="{00000000-0005-0000-0000-00002B040000}"/>
    <cellStyle name="出力 11" xfId="994" xr:uid="{00000000-0005-0000-0000-00002C040000}"/>
    <cellStyle name="出力 12" xfId="995" xr:uid="{00000000-0005-0000-0000-00002D040000}"/>
    <cellStyle name="出力 13" xfId="996" xr:uid="{00000000-0005-0000-0000-00002E040000}"/>
    <cellStyle name="出力 14" xfId="997" xr:uid="{00000000-0005-0000-0000-00002F040000}"/>
    <cellStyle name="出力 15" xfId="998" xr:uid="{00000000-0005-0000-0000-000030040000}"/>
    <cellStyle name="出力 16" xfId="999" xr:uid="{00000000-0005-0000-0000-000031040000}"/>
    <cellStyle name="出力 17" xfId="1000" xr:uid="{00000000-0005-0000-0000-000032040000}"/>
    <cellStyle name="出力 18" xfId="1001" xr:uid="{00000000-0005-0000-0000-000033040000}"/>
    <cellStyle name="出力 19" xfId="1002" xr:uid="{00000000-0005-0000-0000-000034040000}"/>
    <cellStyle name="出力 2" xfId="1003" xr:uid="{00000000-0005-0000-0000-000035040000}"/>
    <cellStyle name="出力 2 2" xfId="1004" xr:uid="{00000000-0005-0000-0000-000036040000}"/>
    <cellStyle name="出力 2 2 2" xfId="1005" xr:uid="{00000000-0005-0000-0000-000037040000}"/>
    <cellStyle name="出力 2 2 2 2" xfId="1450" xr:uid="{00000000-0005-0000-0000-000038040000}"/>
    <cellStyle name="出力 2 2 2 2 2" xfId="1451" xr:uid="{00000000-0005-0000-0000-000039040000}"/>
    <cellStyle name="出力 2 2 2 3" xfId="1452" xr:uid="{00000000-0005-0000-0000-00003A040000}"/>
    <cellStyle name="出力 2 2 3" xfId="1006" xr:uid="{00000000-0005-0000-0000-00003B040000}"/>
    <cellStyle name="出力 2 2 3 2" xfId="1453" xr:uid="{00000000-0005-0000-0000-00003C040000}"/>
    <cellStyle name="出力 2 2 4" xfId="1562" xr:uid="{00000000-0005-0000-0000-00003D040000}"/>
    <cellStyle name="出力 20" xfId="1007" xr:uid="{00000000-0005-0000-0000-00003E040000}"/>
    <cellStyle name="出力 21" xfId="1008" xr:uid="{00000000-0005-0000-0000-00003F040000}"/>
    <cellStyle name="出力 22" xfId="1009" xr:uid="{00000000-0005-0000-0000-000040040000}"/>
    <cellStyle name="出力 23" xfId="1010" xr:uid="{00000000-0005-0000-0000-000041040000}"/>
    <cellStyle name="出力 24" xfId="1011" xr:uid="{00000000-0005-0000-0000-000042040000}"/>
    <cellStyle name="出力 25" xfId="1012" xr:uid="{00000000-0005-0000-0000-000043040000}"/>
    <cellStyle name="出力 3" xfId="1013" xr:uid="{00000000-0005-0000-0000-000044040000}"/>
    <cellStyle name="出力 3 2" xfId="1014" xr:uid="{00000000-0005-0000-0000-000045040000}"/>
    <cellStyle name="出力 3 2 2" xfId="1454" xr:uid="{00000000-0005-0000-0000-000046040000}"/>
    <cellStyle name="出力 3 2 2 2" xfId="1455" xr:uid="{00000000-0005-0000-0000-000047040000}"/>
    <cellStyle name="出力 3 2 3" xfId="1456" xr:uid="{00000000-0005-0000-0000-000048040000}"/>
    <cellStyle name="出力 3 3" xfId="1015" xr:uid="{00000000-0005-0000-0000-000049040000}"/>
    <cellStyle name="出力 3 3 2" xfId="1457" xr:uid="{00000000-0005-0000-0000-00004A040000}"/>
    <cellStyle name="出力 3 4" xfId="1563" xr:uid="{00000000-0005-0000-0000-00004B040000}"/>
    <cellStyle name="出力 4" xfId="1016" xr:uid="{00000000-0005-0000-0000-00004C040000}"/>
    <cellStyle name="出力 4 2" xfId="1017" xr:uid="{00000000-0005-0000-0000-00004D040000}"/>
    <cellStyle name="出力 4 2 2" xfId="1458" xr:uid="{00000000-0005-0000-0000-00004E040000}"/>
    <cellStyle name="出力 4 2 2 2" xfId="1459" xr:uid="{00000000-0005-0000-0000-00004F040000}"/>
    <cellStyle name="出力 4 2 3" xfId="1460" xr:uid="{00000000-0005-0000-0000-000050040000}"/>
    <cellStyle name="出力 4 3" xfId="1018" xr:uid="{00000000-0005-0000-0000-000051040000}"/>
    <cellStyle name="出力 4 3 2" xfId="1461" xr:uid="{00000000-0005-0000-0000-000052040000}"/>
    <cellStyle name="出力 4 4" xfId="1564" xr:uid="{00000000-0005-0000-0000-000053040000}"/>
    <cellStyle name="出力 5" xfId="1019" xr:uid="{00000000-0005-0000-0000-000054040000}"/>
    <cellStyle name="出力 6" xfId="1020" xr:uid="{00000000-0005-0000-0000-000055040000}"/>
    <cellStyle name="出力 7" xfId="1021" xr:uid="{00000000-0005-0000-0000-000056040000}"/>
    <cellStyle name="出力 8" xfId="1022" xr:uid="{00000000-0005-0000-0000-000057040000}"/>
    <cellStyle name="出力 9" xfId="1023" xr:uid="{00000000-0005-0000-0000-000058040000}"/>
    <cellStyle name="説明文 10" xfId="1024" xr:uid="{00000000-0005-0000-0000-000059040000}"/>
    <cellStyle name="説明文 11" xfId="1025" xr:uid="{00000000-0005-0000-0000-00005A040000}"/>
    <cellStyle name="説明文 12" xfId="1026" xr:uid="{00000000-0005-0000-0000-00005B040000}"/>
    <cellStyle name="説明文 13" xfId="1027" xr:uid="{00000000-0005-0000-0000-00005C040000}"/>
    <cellStyle name="説明文 14" xfId="1028" xr:uid="{00000000-0005-0000-0000-00005D040000}"/>
    <cellStyle name="説明文 15" xfId="1029" xr:uid="{00000000-0005-0000-0000-00005E040000}"/>
    <cellStyle name="説明文 16" xfId="1030" xr:uid="{00000000-0005-0000-0000-00005F040000}"/>
    <cellStyle name="説明文 17" xfId="1031" xr:uid="{00000000-0005-0000-0000-000060040000}"/>
    <cellStyle name="説明文 18" xfId="1032" xr:uid="{00000000-0005-0000-0000-000061040000}"/>
    <cellStyle name="説明文 19" xfId="1033" xr:uid="{00000000-0005-0000-0000-000062040000}"/>
    <cellStyle name="説明文 2" xfId="1034" xr:uid="{00000000-0005-0000-0000-000063040000}"/>
    <cellStyle name="説明文 2 2" xfId="1035" xr:uid="{00000000-0005-0000-0000-000064040000}"/>
    <cellStyle name="説明文 20" xfId="1036" xr:uid="{00000000-0005-0000-0000-000065040000}"/>
    <cellStyle name="説明文 21" xfId="1037" xr:uid="{00000000-0005-0000-0000-000066040000}"/>
    <cellStyle name="説明文 22" xfId="1038" xr:uid="{00000000-0005-0000-0000-000067040000}"/>
    <cellStyle name="説明文 23" xfId="1039" xr:uid="{00000000-0005-0000-0000-000068040000}"/>
    <cellStyle name="説明文 24" xfId="1040" xr:uid="{00000000-0005-0000-0000-000069040000}"/>
    <cellStyle name="説明文 25" xfId="1041" xr:uid="{00000000-0005-0000-0000-00006A040000}"/>
    <cellStyle name="説明文 3" xfId="1042" xr:uid="{00000000-0005-0000-0000-00006B040000}"/>
    <cellStyle name="説明文 3 2" xfId="1043" xr:uid="{00000000-0005-0000-0000-00006C040000}"/>
    <cellStyle name="説明文 4" xfId="1044" xr:uid="{00000000-0005-0000-0000-00006D040000}"/>
    <cellStyle name="説明文 5" xfId="1045" xr:uid="{00000000-0005-0000-0000-00006E040000}"/>
    <cellStyle name="説明文 6" xfId="1046" xr:uid="{00000000-0005-0000-0000-00006F040000}"/>
    <cellStyle name="説明文 7" xfId="1047" xr:uid="{00000000-0005-0000-0000-000070040000}"/>
    <cellStyle name="説明文 8" xfId="1048" xr:uid="{00000000-0005-0000-0000-000071040000}"/>
    <cellStyle name="説明文 9" xfId="1049" xr:uid="{00000000-0005-0000-0000-000072040000}"/>
    <cellStyle name="通貨 2" xfId="1050" xr:uid="{00000000-0005-0000-0000-000073040000}"/>
    <cellStyle name="通貨 3" xfId="1051" xr:uid="{00000000-0005-0000-0000-000074040000}"/>
    <cellStyle name="通貨 3 2" xfId="1052" xr:uid="{00000000-0005-0000-0000-000075040000}"/>
    <cellStyle name="入力 10" xfId="1053" xr:uid="{00000000-0005-0000-0000-000076040000}"/>
    <cellStyle name="入力 11" xfId="1054" xr:uid="{00000000-0005-0000-0000-000077040000}"/>
    <cellStyle name="入力 12" xfId="1055" xr:uid="{00000000-0005-0000-0000-000078040000}"/>
    <cellStyle name="入力 13" xfId="1056" xr:uid="{00000000-0005-0000-0000-000079040000}"/>
    <cellStyle name="入力 14" xfId="1057" xr:uid="{00000000-0005-0000-0000-00007A040000}"/>
    <cellStyle name="入力 15" xfId="1058" xr:uid="{00000000-0005-0000-0000-00007B040000}"/>
    <cellStyle name="入力 16" xfId="1059" xr:uid="{00000000-0005-0000-0000-00007C040000}"/>
    <cellStyle name="入力 17" xfId="1060" xr:uid="{00000000-0005-0000-0000-00007D040000}"/>
    <cellStyle name="入力 18" xfId="1061" xr:uid="{00000000-0005-0000-0000-00007E040000}"/>
    <cellStyle name="入力 19" xfId="1062" xr:uid="{00000000-0005-0000-0000-00007F040000}"/>
    <cellStyle name="入力 2" xfId="1063" xr:uid="{00000000-0005-0000-0000-000080040000}"/>
    <cellStyle name="入力 2 2" xfId="1064" xr:uid="{00000000-0005-0000-0000-000081040000}"/>
    <cellStyle name="入力 2 2 2" xfId="1065" xr:uid="{00000000-0005-0000-0000-000082040000}"/>
    <cellStyle name="入力 2 2 2 2" xfId="1462" xr:uid="{00000000-0005-0000-0000-000083040000}"/>
    <cellStyle name="入力 2 2 2 2 2" xfId="1463" xr:uid="{00000000-0005-0000-0000-000084040000}"/>
    <cellStyle name="入力 2 2 2 3" xfId="1464" xr:uid="{00000000-0005-0000-0000-000085040000}"/>
    <cellStyle name="入力 2 2 3" xfId="1066" xr:uid="{00000000-0005-0000-0000-000086040000}"/>
    <cellStyle name="入力 2 2 3 2" xfId="1465" xr:uid="{00000000-0005-0000-0000-000087040000}"/>
    <cellStyle name="入力 20" xfId="1067" xr:uid="{00000000-0005-0000-0000-000088040000}"/>
    <cellStyle name="入力 21" xfId="1068" xr:uid="{00000000-0005-0000-0000-000089040000}"/>
    <cellStyle name="入力 22" xfId="1069" xr:uid="{00000000-0005-0000-0000-00008A040000}"/>
    <cellStyle name="入力 23" xfId="1070" xr:uid="{00000000-0005-0000-0000-00008B040000}"/>
    <cellStyle name="入力 24" xfId="1071" xr:uid="{00000000-0005-0000-0000-00008C040000}"/>
    <cellStyle name="入力 25" xfId="1072" xr:uid="{00000000-0005-0000-0000-00008D040000}"/>
    <cellStyle name="入力 3" xfId="1073" xr:uid="{00000000-0005-0000-0000-00008E040000}"/>
    <cellStyle name="入力 3 2" xfId="1074" xr:uid="{00000000-0005-0000-0000-00008F040000}"/>
    <cellStyle name="入力 3 2 2" xfId="1466" xr:uid="{00000000-0005-0000-0000-000090040000}"/>
    <cellStyle name="入力 3 2 2 2" xfId="1467" xr:uid="{00000000-0005-0000-0000-000091040000}"/>
    <cellStyle name="入力 3 2 3" xfId="1468" xr:uid="{00000000-0005-0000-0000-000092040000}"/>
    <cellStyle name="入力 3 3" xfId="1075" xr:uid="{00000000-0005-0000-0000-000093040000}"/>
    <cellStyle name="入力 3 3 2" xfId="1469" xr:uid="{00000000-0005-0000-0000-000094040000}"/>
    <cellStyle name="入力 4" xfId="1076" xr:uid="{00000000-0005-0000-0000-000095040000}"/>
    <cellStyle name="入力 4 2" xfId="1077" xr:uid="{00000000-0005-0000-0000-000096040000}"/>
    <cellStyle name="入力 4 2 2" xfId="1470" xr:uid="{00000000-0005-0000-0000-000097040000}"/>
    <cellStyle name="入力 4 2 2 2" xfId="1471" xr:uid="{00000000-0005-0000-0000-000098040000}"/>
    <cellStyle name="入力 4 2 3" xfId="1472" xr:uid="{00000000-0005-0000-0000-000099040000}"/>
    <cellStyle name="入力 4 3" xfId="1078" xr:uid="{00000000-0005-0000-0000-00009A040000}"/>
    <cellStyle name="入力 4 3 2" xfId="1473" xr:uid="{00000000-0005-0000-0000-00009B040000}"/>
    <cellStyle name="入力 5" xfId="1079" xr:uid="{00000000-0005-0000-0000-00009C040000}"/>
    <cellStyle name="入力 6" xfId="1080" xr:uid="{00000000-0005-0000-0000-00009D040000}"/>
    <cellStyle name="入力 7" xfId="1081" xr:uid="{00000000-0005-0000-0000-00009E040000}"/>
    <cellStyle name="入力 8" xfId="1082" xr:uid="{00000000-0005-0000-0000-00009F040000}"/>
    <cellStyle name="入力 9" xfId="1083" xr:uid="{00000000-0005-0000-0000-0000A0040000}"/>
    <cellStyle name="標準" xfId="0" builtinId="0"/>
    <cellStyle name="標準 10" xfId="1084" xr:uid="{00000000-0005-0000-0000-0000A2040000}"/>
    <cellStyle name="標準 10 10" xfId="1474" xr:uid="{00000000-0005-0000-0000-0000A3040000}"/>
    <cellStyle name="標準 10 11" xfId="1475" xr:uid="{00000000-0005-0000-0000-0000A4040000}"/>
    <cellStyle name="標準 10 12" xfId="1476" xr:uid="{00000000-0005-0000-0000-0000A5040000}"/>
    <cellStyle name="標準 10 2" xfId="1085" xr:uid="{00000000-0005-0000-0000-0000A6040000}"/>
    <cellStyle name="標準 10 3" xfId="1086" xr:uid="{00000000-0005-0000-0000-0000A7040000}"/>
    <cellStyle name="標準 10 4" xfId="1087" xr:uid="{00000000-0005-0000-0000-0000A8040000}"/>
    <cellStyle name="標準 10 4 2" xfId="1477" xr:uid="{00000000-0005-0000-0000-0000A9040000}"/>
    <cellStyle name="標準 10 4 2 2" xfId="1478" xr:uid="{00000000-0005-0000-0000-0000AA040000}"/>
    <cellStyle name="標準 10 4 2 2 2" xfId="1479" xr:uid="{00000000-0005-0000-0000-0000AB040000}"/>
    <cellStyle name="標準 10 4 2 2 2 2" xfId="1480" xr:uid="{00000000-0005-0000-0000-0000AC040000}"/>
    <cellStyle name="標準 10 4 2 2 2 2 2" xfId="1481" xr:uid="{00000000-0005-0000-0000-0000AD040000}"/>
    <cellStyle name="標準 10 4 2 2 2 2 2 2" xfId="1482" xr:uid="{00000000-0005-0000-0000-0000AE040000}"/>
    <cellStyle name="標準 10 4 3" xfId="1483" xr:uid="{00000000-0005-0000-0000-0000AF040000}"/>
    <cellStyle name="標準 10 4 3 2" xfId="1484" xr:uid="{00000000-0005-0000-0000-0000B0040000}"/>
    <cellStyle name="標準 10 5" xfId="1088" xr:uid="{00000000-0005-0000-0000-0000B1040000}"/>
    <cellStyle name="標準 10 6" xfId="1485" xr:uid="{00000000-0005-0000-0000-0000B2040000}"/>
    <cellStyle name="標準 10 6 2" xfId="1486" xr:uid="{00000000-0005-0000-0000-0000B3040000}"/>
    <cellStyle name="標準 10 6 2 2" xfId="1487" xr:uid="{00000000-0005-0000-0000-0000B4040000}"/>
    <cellStyle name="標準 10 6 2 3" xfId="1488" xr:uid="{00000000-0005-0000-0000-0000B5040000}"/>
    <cellStyle name="標準 10 6 2 3 2" xfId="1386" xr:uid="{00000000-0005-0000-0000-0000B6040000}"/>
    <cellStyle name="標準 10 7" xfId="1489" xr:uid="{00000000-0005-0000-0000-0000B7040000}"/>
    <cellStyle name="標準 10 8" xfId="1490" xr:uid="{00000000-0005-0000-0000-0000B8040000}"/>
    <cellStyle name="標準 10 8 2" xfId="1491" xr:uid="{00000000-0005-0000-0000-0000B9040000}"/>
    <cellStyle name="標準 10 8 2 2" xfId="1492" xr:uid="{00000000-0005-0000-0000-0000BA040000}"/>
    <cellStyle name="標準 10 8 2 2 2" xfId="1493" xr:uid="{00000000-0005-0000-0000-0000BB040000}"/>
    <cellStyle name="標準 10 8 2 2 3" xfId="1494" xr:uid="{00000000-0005-0000-0000-0000BC040000}"/>
    <cellStyle name="標準 10 8 2 2 3 2" xfId="1387" xr:uid="{00000000-0005-0000-0000-0000BD040000}"/>
    <cellStyle name="標準 10 8 2 2 3 2 2" xfId="1495" xr:uid="{00000000-0005-0000-0000-0000BE040000}"/>
    <cellStyle name="標準 10 8 2 3" xfId="1496" xr:uid="{00000000-0005-0000-0000-0000BF040000}"/>
    <cellStyle name="標準 10 8 2 4" xfId="1497" xr:uid="{00000000-0005-0000-0000-0000C0040000}"/>
    <cellStyle name="標準 10 8 2 4 2" xfId="1498" xr:uid="{00000000-0005-0000-0000-0000C1040000}"/>
    <cellStyle name="標準 10 8 2 4 2 2" xfId="1499" xr:uid="{00000000-0005-0000-0000-0000C2040000}"/>
    <cellStyle name="標準 10 8 3" xfId="1500" xr:uid="{00000000-0005-0000-0000-0000C3040000}"/>
    <cellStyle name="標準 10 8 4" xfId="1501" xr:uid="{00000000-0005-0000-0000-0000C4040000}"/>
    <cellStyle name="標準 10 8 4 2" xfId="1502" xr:uid="{00000000-0005-0000-0000-0000C5040000}"/>
    <cellStyle name="標準 10 8 4 2 2" xfId="1503" xr:uid="{00000000-0005-0000-0000-0000C6040000}"/>
    <cellStyle name="標準 10 8 4 2 3" xfId="1504" xr:uid="{00000000-0005-0000-0000-0000C7040000}"/>
    <cellStyle name="標準 10 9" xfId="1505" xr:uid="{00000000-0005-0000-0000-0000C8040000}"/>
    <cellStyle name="標準 10 9 2" xfId="1506" xr:uid="{00000000-0005-0000-0000-0000C9040000}"/>
    <cellStyle name="標準 10 9 3" xfId="1507" xr:uid="{00000000-0005-0000-0000-0000CA040000}"/>
    <cellStyle name="標準 10 9 3 2" xfId="1508" xr:uid="{00000000-0005-0000-0000-0000CB040000}"/>
    <cellStyle name="標準 11" xfId="1089" xr:uid="{00000000-0005-0000-0000-0000CC040000}"/>
    <cellStyle name="標準 11 2" xfId="1090" xr:uid="{00000000-0005-0000-0000-0000CD040000}"/>
    <cellStyle name="標準 11 3" xfId="1091" xr:uid="{00000000-0005-0000-0000-0000CE040000}"/>
    <cellStyle name="標準 11 4" xfId="1092" xr:uid="{00000000-0005-0000-0000-0000CF040000}"/>
    <cellStyle name="標準 12" xfId="1382" xr:uid="{00000000-0005-0000-0000-0000D0040000}"/>
    <cellStyle name="標準 12 2" xfId="1093" xr:uid="{00000000-0005-0000-0000-0000D1040000}"/>
    <cellStyle name="標準 12 3" xfId="1094" xr:uid="{00000000-0005-0000-0000-0000D2040000}"/>
    <cellStyle name="標準 13" xfId="1095" xr:uid="{00000000-0005-0000-0000-0000D3040000}"/>
    <cellStyle name="標準 13 2" xfId="1096" xr:uid="{00000000-0005-0000-0000-0000D4040000}"/>
    <cellStyle name="標準 14" xfId="1383" xr:uid="{00000000-0005-0000-0000-0000D5040000}"/>
    <cellStyle name="標準 14 2" xfId="1097" xr:uid="{00000000-0005-0000-0000-0000D6040000}"/>
    <cellStyle name="標準 14 3" xfId="1098" xr:uid="{00000000-0005-0000-0000-0000D7040000}"/>
    <cellStyle name="標準 14 4" xfId="1099" xr:uid="{00000000-0005-0000-0000-0000D8040000}"/>
    <cellStyle name="標準 14 5" xfId="1100" xr:uid="{00000000-0005-0000-0000-0000D9040000}"/>
    <cellStyle name="標準 14 6" xfId="1101" xr:uid="{00000000-0005-0000-0000-0000DA040000}"/>
    <cellStyle name="標準 14 7" xfId="1102" xr:uid="{00000000-0005-0000-0000-0000DB040000}"/>
    <cellStyle name="標準 14 8" xfId="1103" xr:uid="{00000000-0005-0000-0000-0000DC040000}"/>
    <cellStyle name="標準 15" xfId="1104" xr:uid="{00000000-0005-0000-0000-0000DD040000}"/>
    <cellStyle name="標準 15 2" xfId="1105" xr:uid="{00000000-0005-0000-0000-0000DE040000}"/>
    <cellStyle name="標準 15 3" xfId="1106" xr:uid="{00000000-0005-0000-0000-0000DF040000}"/>
    <cellStyle name="標準 15 4" xfId="1107" xr:uid="{00000000-0005-0000-0000-0000E0040000}"/>
    <cellStyle name="標準 15 5" xfId="1108" xr:uid="{00000000-0005-0000-0000-0000E1040000}"/>
    <cellStyle name="標準 15 6" xfId="1109" xr:uid="{00000000-0005-0000-0000-0000E2040000}"/>
    <cellStyle name="標準 15 7" xfId="1110" xr:uid="{00000000-0005-0000-0000-0000E3040000}"/>
    <cellStyle name="標準 16" xfId="1384" xr:uid="{00000000-0005-0000-0000-0000E4040000}"/>
    <cellStyle name="標準 16 2" xfId="1111" xr:uid="{00000000-0005-0000-0000-0000E5040000}"/>
    <cellStyle name="標準 16 3" xfId="1112" xr:uid="{00000000-0005-0000-0000-0000E6040000}"/>
    <cellStyle name="標準 16 4" xfId="1113" xr:uid="{00000000-0005-0000-0000-0000E7040000}"/>
    <cellStyle name="標準 16 5" xfId="1114" xr:uid="{00000000-0005-0000-0000-0000E8040000}"/>
    <cellStyle name="標準 16 6" xfId="1115" xr:uid="{00000000-0005-0000-0000-0000E9040000}"/>
    <cellStyle name="標準 17" xfId="1116" xr:uid="{00000000-0005-0000-0000-0000EA040000}"/>
    <cellStyle name="標準 17 2" xfId="1117" xr:uid="{00000000-0005-0000-0000-0000EB040000}"/>
    <cellStyle name="標準 17 3" xfId="1118" xr:uid="{00000000-0005-0000-0000-0000EC040000}"/>
    <cellStyle name="標準 17 4" xfId="1119" xr:uid="{00000000-0005-0000-0000-0000ED040000}"/>
    <cellStyle name="標準 17 5" xfId="1120" xr:uid="{00000000-0005-0000-0000-0000EE040000}"/>
    <cellStyle name="標準 18" xfId="1509" xr:uid="{00000000-0005-0000-0000-0000EF040000}"/>
    <cellStyle name="標準 18 2" xfId="1121" xr:uid="{00000000-0005-0000-0000-0000F0040000}"/>
    <cellStyle name="標準 18 3" xfId="1122" xr:uid="{00000000-0005-0000-0000-0000F1040000}"/>
    <cellStyle name="標準 19" xfId="1510" xr:uid="{00000000-0005-0000-0000-0000F2040000}"/>
    <cellStyle name="標準 19 2" xfId="1123" xr:uid="{00000000-0005-0000-0000-0000F3040000}"/>
    <cellStyle name="標準 19 2 2" xfId="1511" xr:uid="{00000000-0005-0000-0000-0000F4040000}"/>
    <cellStyle name="標準 19 2 2 2" xfId="1512" xr:uid="{00000000-0005-0000-0000-0000F5040000}"/>
    <cellStyle name="標準 19 2 2 2 2" xfId="1513" xr:uid="{00000000-0005-0000-0000-0000F6040000}"/>
    <cellStyle name="標準 19 2 2 2 2 2" xfId="1514" xr:uid="{00000000-0005-0000-0000-0000F7040000}"/>
    <cellStyle name="標準 19 2 2 2 2 2 2" xfId="1515" xr:uid="{00000000-0005-0000-0000-0000F8040000}"/>
    <cellStyle name="標準 19 2 2 2 2 2 2 2" xfId="1516" xr:uid="{00000000-0005-0000-0000-0000F9040000}"/>
    <cellStyle name="標準 19 2 2 2 2 2 2 2 2" xfId="1517" xr:uid="{00000000-0005-0000-0000-0000FA040000}"/>
    <cellStyle name="標準 19 2 2 2 2 2 3" xfId="1518" xr:uid="{00000000-0005-0000-0000-0000FB040000}"/>
    <cellStyle name="標準 19 2 2 2 2 2 4" xfId="1519" xr:uid="{00000000-0005-0000-0000-0000FC040000}"/>
    <cellStyle name="標準 19 2 2 2 2 2 4 2" xfId="1520" xr:uid="{00000000-0005-0000-0000-0000FD040000}"/>
    <cellStyle name="標準 19 2 2 2 2 2 4 3" xfId="1521" xr:uid="{00000000-0005-0000-0000-0000FE040000}"/>
    <cellStyle name="標準 19 2 2 2 3" xfId="1522" xr:uid="{00000000-0005-0000-0000-0000FF040000}"/>
    <cellStyle name="標準 19 2 2 2 3 2" xfId="1523" xr:uid="{00000000-0005-0000-0000-000000050000}"/>
    <cellStyle name="標準 19 2 2 2 3 2 2" xfId="1524" xr:uid="{00000000-0005-0000-0000-000001050000}"/>
    <cellStyle name="標準 19 2 2 2 3 2 3" xfId="1525" xr:uid="{00000000-0005-0000-0000-000002050000}"/>
    <cellStyle name="標準 19 2 2 3" xfId="1526" xr:uid="{00000000-0005-0000-0000-000003050000}"/>
    <cellStyle name="標準 19 2 2 3 2" xfId="1527" xr:uid="{00000000-0005-0000-0000-000004050000}"/>
    <cellStyle name="標準 19 2 2 3 2 2" xfId="1528" xr:uid="{00000000-0005-0000-0000-000005050000}"/>
    <cellStyle name="標準 2" xfId="1" xr:uid="{00000000-0005-0000-0000-000006050000}"/>
    <cellStyle name="標準 2 10" xfId="1124" xr:uid="{00000000-0005-0000-0000-000007050000}"/>
    <cellStyle name="標準 2 11" xfId="1125" xr:uid="{00000000-0005-0000-0000-000008050000}"/>
    <cellStyle name="標準 2 12" xfId="1126" xr:uid="{00000000-0005-0000-0000-000009050000}"/>
    <cellStyle name="標準 2 13" xfId="1127" xr:uid="{00000000-0005-0000-0000-00000A050000}"/>
    <cellStyle name="標準 2 14" xfId="1128" xr:uid="{00000000-0005-0000-0000-00000B050000}"/>
    <cellStyle name="標準 2 15" xfId="1129" xr:uid="{00000000-0005-0000-0000-00000C050000}"/>
    <cellStyle name="標準 2 16" xfId="1130" xr:uid="{00000000-0005-0000-0000-00000D050000}"/>
    <cellStyle name="標準 2 17" xfId="1131" xr:uid="{00000000-0005-0000-0000-00000E050000}"/>
    <cellStyle name="標準 2 18" xfId="1132" xr:uid="{00000000-0005-0000-0000-00000F050000}"/>
    <cellStyle name="標準 2 19" xfId="1133" xr:uid="{00000000-0005-0000-0000-000010050000}"/>
    <cellStyle name="標準 2 2" xfId="1134" xr:uid="{00000000-0005-0000-0000-000011050000}"/>
    <cellStyle name="標準 2 2 10" xfId="1135" xr:uid="{00000000-0005-0000-0000-000012050000}"/>
    <cellStyle name="標準 2 2 11" xfId="1136" xr:uid="{00000000-0005-0000-0000-000013050000}"/>
    <cellStyle name="標準 2 2 12" xfId="1137" xr:uid="{00000000-0005-0000-0000-000014050000}"/>
    <cellStyle name="標準 2 2 13" xfId="1138" xr:uid="{00000000-0005-0000-0000-000015050000}"/>
    <cellStyle name="標準 2 2 14" xfId="1139" xr:uid="{00000000-0005-0000-0000-000016050000}"/>
    <cellStyle name="標準 2 2 15" xfId="1140" xr:uid="{00000000-0005-0000-0000-000017050000}"/>
    <cellStyle name="標準 2 2 16" xfId="1141" xr:uid="{00000000-0005-0000-0000-000018050000}"/>
    <cellStyle name="標準 2 2 17" xfId="1142" xr:uid="{00000000-0005-0000-0000-000019050000}"/>
    <cellStyle name="標準 2 2 18" xfId="1143" xr:uid="{00000000-0005-0000-0000-00001A050000}"/>
    <cellStyle name="標準 2 2 19" xfId="1144" xr:uid="{00000000-0005-0000-0000-00001B050000}"/>
    <cellStyle name="標準 2 2 2" xfId="1145" xr:uid="{00000000-0005-0000-0000-00001C050000}"/>
    <cellStyle name="標準 2 2 2 2" xfId="1146" xr:uid="{00000000-0005-0000-0000-00001D050000}"/>
    <cellStyle name="標準 2 2 2 2 2" xfId="1147" xr:uid="{00000000-0005-0000-0000-00001E050000}"/>
    <cellStyle name="標準 2 2 2 2_23_CRUDマトリックス(機能レベル)" xfId="1148" xr:uid="{00000000-0005-0000-0000-00001F050000}"/>
    <cellStyle name="標準 2 2 2_23_CRUDマトリックス(機能レベル)" xfId="1149" xr:uid="{00000000-0005-0000-0000-000020050000}"/>
    <cellStyle name="標準 2 2 20" xfId="1150" xr:uid="{00000000-0005-0000-0000-000021050000}"/>
    <cellStyle name="標準 2 2 21" xfId="1151" xr:uid="{00000000-0005-0000-0000-000022050000}"/>
    <cellStyle name="標準 2 2 22" xfId="1152" xr:uid="{00000000-0005-0000-0000-000023050000}"/>
    <cellStyle name="標準 2 2 23" xfId="1153" xr:uid="{00000000-0005-0000-0000-000024050000}"/>
    <cellStyle name="標準 2 2 24" xfId="1154" xr:uid="{00000000-0005-0000-0000-000025050000}"/>
    <cellStyle name="標準 2 2 25" xfId="1155" xr:uid="{00000000-0005-0000-0000-000026050000}"/>
    <cellStyle name="標準 2 2 26" xfId="1156" xr:uid="{00000000-0005-0000-0000-000027050000}"/>
    <cellStyle name="標準 2 2 27" xfId="1157" xr:uid="{00000000-0005-0000-0000-000028050000}"/>
    <cellStyle name="標準 2 2 28" xfId="1158" xr:uid="{00000000-0005-0000-0000-000029050000}"/>
    <cellStyle name="標準 2 2 29" xfId="1159" xr:uid="{00000000-0005-0000-0000-00002A050000}"/>
    <cellStyle name="標準 2 2 3" xfId="1160" xr:uid="{00000000-0005-0000-0000-00002B050000}"/>
    <cellStyle name="標準 2 2 30" xfId="1161" xr:uid="{00000000-0005-0000-0000-00002C050000}"/>
    <cellStyle name="標準 2 2 31" xfId="1162" xr:uid="{00000000-0005-0000-0000-00002D050000}"/>
    <cellStyle name="標準 2 2 4" xfId="1163" xr:uid="{00000000-0005-0000-0000-00002E050000}"/>
    <cellStyle name="標準 2 2 5" xfId="1164" xr:uid="{00000000-0005-0000-0000-00002F050000}"/>
    <cellStyle name="標準 2 2 6" xfId="1165" xr:uid="{00000000-0005-0000-0000-000030050000}"/>
    <cellStyle name="標準 2 2 7" xfId="1166" xr:uid="{00000000-0005-0000-0000-000031050000}"/>
    <cellStyle name="標準 2 2 8" xfId="1167" xr:uid="{00000000-0005-0000-0000-000032050000}"/>
    <cellStyle name="標準 2 2 9" xfId="1168" xr:uid="{00000000-0005-0000-0000-000033050000}"/>
    <cellStyle name="標準 2 2_23_CRUDマトリックス(機能レベル)" xfId="1169" xr:uid="{00000000-0005-0000-0000-000034050000}"/>
    <cellStyle name="標準 2 20" xfId="1170" xr:uid="{00000000-0005-0000-0000-000035050000}"/>
    <cellStyle name="標準 2 21" xfId="1171" xr:uid="{00000000-0005-0000-0000-000036050000}"/>
    <cellStyle name="標準 2 22" xfId="1172" xr:uid="{00000000-0005-0000-0000-000037050000}"/>
    <cellStyle name="標準 2 23" xfId="1173" xr:uid="{00000000-0005-0000-0000-000038050000}"/>
    <cellStyle name="標準 2 24" xfId="1174" xr:uid="{00000000-0005-0000-0000-000039050000}"/>
    <cellStyle name="標準 2 25" xfId="1175" xr:uid="{00000000-0005-0000-0000-00003A050000}"/>
    <cellStyle name="標準 2 26" xfId="1565" xr:uid="{00000000-0005-0000-0000-00003B050000}"/>
    <cellStyle name="標準 2 26 2" xfId="1566" xr:uid="{00000000-0005-0000-0000-00003C050000}"/>
    <cellStyle name="標準 2 27" xfId="1576" xr:uid="{00000000-0005-0000-0000-00003D050000}"/>
    <cellStyle name="標準 2 3" xfId="1176" xr:uid="{00000000-0005-0000-0000-00003E050000}"/>
    <cellStyle name="標準 2 3 10" xfId="1177" xr:uid="{00000000-0005-0000-0000-00003F050000}"/>
    <cellStyle name="標準 2 3 11" xfId="1178" xr:uid="{00000000-0005-0000-0000-000040050000}"/>
    <cellStyle name="標準 2 3 12" xfId="1179" xr:uid="{00000000-0005-0000-0000-000041050000}"/>
    <cellStyle name="標準 2 3 13" xfId="1180" xr:uid="{00000000-0005-0000-0000-000042050000}"/>
    <cellStyle name="標準 2 3 14" xfId="1181" xr:uid="{00000000-0005-0000-0000-000043050000}"/>
    <cellStyle name="標準 2 3 15" xfId="1182" xr:uid="{00000000-0005-0000-0000-000044050000}"/>
    <cellStyle name="標準 2 3 16" xfId="1183" xr:uid="{00000000-0005-0000-0000-000045050000}"/>
    <cellStyle name="標準 2 3 17" xfId="1184" xr:uid="{00000000-0005-0000-0000-000046050000}"/>
    <cellStyle name="標準 2 3 18" xfId="1185" xr:uid="{00000000-0005-0000-0000-000047050000}"/>
    <cellStyle name="標準 2 3 19" xfId="1186" xr:uid="{00000000-0005-0000-0000-000048050000}"/>
    <cellStyle name="標準 2 3 2" xfId="1187" xr:uid="{00000000-0005-0000-0000-000049050000}"/>
    <cellStyle name="標準 2 3 2 2" xfId="1188" xr:uid="{00000000-0005-0000-0000-00004A050000}"/>
    <cellStyle name="標準 2 3 2 2 2" xfId="1189" xr:uid="{00000000-0005-0000-0000-00004B050000}"/>
    <cellStyle name="標準 2 3 2 2_23_CRUDマトリックス(機能レベル)" xfId="1190" xr:uid="{00000000-0005-0000-0000-00004C050000}"/>
    <cellStyle name="標準 2 3 2_23_CRUDマトリックス(機能レベル)" xfId="1191" xr:uid="{00000000-0005-0000-0000-00004D050000}"/>
    <cellStyle name="標準 2 3 20" xfId="1192" xr:uid="{00000000-0005-0000-0000-00004E050000}"/>
    <cellStyle name="標準 2 3 21" xfId="1193" xr:uid="{00000000-0005-0000-0000-00004F050000}"/>
    <cellStyle name="標準 2 3 22" xfId="1194" xr:uid="{00000000-0005-0000-0000-000050050000}"/>
    <cellStyle name="標準 2 3 23" xfId="1195" xr:uid="{00000000-0005-0000-0000-000051050000}"/>
    <cellStyle name="標準 2 3 24" xfId="1196" xr:uid="{00000000-0005-0000-0000-000052050000}"/>
    <cellStyle name="標準 2 3 25" xfId="1197" xr:uid="{00000000-0005-0000-0000-000053050000}"/>
    <cellStyle name="標準 2 3 26" xfId="1198" xr:uid="{00000000-0005-0000-0000-000054050000}"/>
    <cellStyle name="標準 2 3 27" xfId="1199" xr:uid="{00000000-0005-0000-0000-000055050000}"/>
    <cellStyle name="標準 2 3 28" xfId="1200" xr:uid="{00000000-0005-0000-0000-000056050000}"/>
    <cellStyle name="標準 2 3 29" xfId="1201" xr:uid="{00000000-0005-0000-0000-000057050000}"/>
    <cellStyle name="標準 2 3 3" xfId="1202" xr:uid="{00000000-0005-0000-0000-000058050000}"/>
    <cellStyle name="標準 2 3 4" xfId="1203" xr:uid="{00000000-0005-0000-0000-000059050000}"/>
    <cellStyle name="標準 2 3 5" xfId="1204" xr:uid="{00000000-0005-0000-0000-00005A050000}"/>
    <cellStyle name="標準 2 3 6" xfId="1205" xr:uid="{00000000-0005-0000-0000-00005B050000}"/>
    <cellStyle name="標準 2 3 7" xfId="1206" xr:uid="{00000000-0005-0000-0000-00005C050000}"/>
    <cellStyle name="標準 2 3 8" xfId="1207" xr:uid="{00000000-0005-0000-0000-00005D050000}"/>
    <cellStyle name="標準 2 3 9" xfId="1208" xr:uid="{00000000-0005-0000-0000-00005E050000}"/>
    <cellStyle name="標準 2 3_23_CRUDマトリックス(機能レベル)" xfId="1209" xr:uid="{00000000-0005-0000-0000-00005F050000}"/>
    <cellStyle name="標準 2 4" xfId="1210" xr:uid="{00000000-0005-0000-0000-000060050000}"/>
    <cellStyle name="標準 2 4 10" xfId="1211" xr:uid="{00000000-0005-0000-0000-000061050000}"/>
    <cellStyle name="標準 2 4 11" xfId="1212" xr:uid="{00000000-0005-0000-0000-000062050000}"/>
    <cellStyle name="標準 2 4 12" xfId="1213" xr:uid="{00000000-0005-0000-0000-000063050000}"/>
    <cellStyle name="標準 2 4 13" xfId="1214" xr:uid="{00000000-0005-0000-0000-000064050000}"/>
    <cellStyle name="標準 2 4 14" xfId="1215" xr:uid="{00000000-0005-0000-0000-000065050000}"/>
    <cellStyle name="標準 2 4 15" xfId="1216" xr:uid="{00000000-0005-0000-0000-000066050000}"/>
    <cellStyle name="標準 2 4 16" xfId="1217" xr:uid="{00000000-0005-0000-0000-000067050000}"/>
    <cellStyle name="標準 2 4 17" xfId="1218" xr:uid="{00000000-0005-0000-0000-000068050000}"/>
    <cellStyle name="標準 2 4 18" xfId="1219" xr:uid="{00000000-0005-0000-0000-000069050000}"/>
    <cellStyle name="標準 2 4 19" xfId="1220" xr:uid="{00000000-0005-0000-0000-00006A050000}"/>
    <cellStyle name="標準 2 4 2" xfId="1221" xr:uid="{00000000-0005-0000-0000-00006B050000}"/>
    <cellStyle name="標準 2 4 20" xfId="1222" xr:uid="{00000000-0005-0000-0000-00006C050000}"/>
    <cellStyle name="標準 2 4 21" xfId="1223" xr:uid="{00000000-0005-0000-0000-00006D050000}"/>
    <cellStyle name="標準 2 4 22" xfId="1224" xr:uid="{00000000-0005-0000-0000-00006E050000}"/>
    <cellStyle name="標準 2 4 23" xfId="1225" xr:uid="{00000000-0005-0000-0000-00006F050000}"/>
    <cellStyle name="標準 2 4 24" xfId="1226" xr:uid="{00000000-0005-0000-0000-000070050000}"/>
    <cellStyle name="標準 2 4 3" xfId="1227" xr:uid="{00000000-0005-0000-0000-000071050000}"/>
    <cellStyle name="標準 2 4 4" xfId="1228" xr:uid="{00000000-0005-0000-0000-000072050000}"/>
    <cellStyle name="標準 2 4 5" xfId="1229" xr:uid="{00000000-0005-0000-0000-000073050000}"/>
    <cellStyle name="標準 2 4 6" xfId="1230" xr:uid="{00000000-0005-0000-0000-000074050000}"/>
    <cellStyle name="標準 2 4 7" xfId="1231" xr:uid="{00000000-0005-0000-0000-000075050000}"/>
    <cellStyle name="標準 2 4 8" xfId="1232" xr:uid="{00000000-0005-0000-0000-000076050000}"/>
    <cellStyle name="標準 2 4 9" xfId="1233" xr:uid="{00000000-0005-0000-0000-000077050000}"/>
    <cellStyle name="標準 2 4_23_CRUDマトリックス(機能レベル)" xfId="1234" xr:uid="{00000000-0005-0000-0000-000078050000}"/>
    <cellStyle name="標準 2 5" xfId="1235" xr:uid="{00000000-0005-0000-0000-000079050000}"/>
    <cellStyle name="標準 2 5 10" xfId="1236" xr:uid="{00000000-0005-0000-0000-00007A050000}"/>
    <cellStyle name="標準 2 5 11" xfId="1237" xr:uid="{00000000-0005-0000-0000-00007B050000}"/>
    <cellStyle name="標準 2 5 12" xfId="1238" xr:uid="{00000000-0005-0000-0000-00007C050000}"/>
    <cellStyle name="標準 2 5 13" xfId="1239" xr:uid="{00000000-0005-0000-0000-00007D050000}"/>
    <cellStyle name="標準 2 5 14" xfId="1240" xr:uid="{00000000-0005-0000-0000-00007E050000}"/>
    <cellStyle name="標準 2 5 15" xfId="1241" xr:uid="{00000000-0005-0000-0000-00007F050000}"/>
    <cellStyle name="標準 2 5 16" xfId="1242" xr:uid="{00000000-0005-0000-0000-000080050000}"/>
    <cellStyle name="標準 2 5 17" xfId="1243" xr:uid="{00000000-0005-0000-0000-000081050000}"/>
    <cellStyle name="標準 2 5 18" xfId="1244" xr:uid="{00000000-0005-0000-0000-000082050000}"/>
    <cellStyle name="標準 2 5 19" xfId="1245" xr:uid="{00000000-0005-0000-0000-000083050000}"/>
    <cellStyle name="標準 2 5 2" xfId="1246" xr:uid="{00000000-0005-0000-0000-000084050000}"/>
    <cellStyle name="標準 2 5 2 2" xfId="1549" xr:uid="{00000000-0005-0000-0000-000085050000}"/>
    <cellStyle name="標準 2 5 20" xfId="1247" xr:uid="{00000000-0005-0000-0000-000086050000}"/>
    <cellStyle name="標準 2 5 21" xfId="1248" xr:uid="{00000000-0005-0000-0000-000087050000}"/>
    <cellStyle name="標準 2 5 22" xfId="1249" xr:uid="{00000000-0005-0000-0000-000088050000}"/>
    <cellStyle name="標準 2 5 23" xfId="1250" xr:uid="{00000000-0005-0000-0000-000089050000}"/>
    <cellStyle name="標準 2 5 3" xfId="1251" xr:uid="{00000000-0005-0000-0000-00008A050000}"/>
    <cellStyle name="標準 2 5 3 2" xfId="1529" xr:uid="{00000000-0005-0000-0000-00008B050000}"/>
    <cellStyle name="標準 2 5 4" xfId="1252" xr:uid="{00000000-0005-0000-0000-00008C050000}"/>
    <cellStyle name="標準 2 5 5" xfId="1253" xr:uid="{00000000-0005-0000-0000-00008D050000}"/>
    <cellStyle name="標準 2 5 6" xfId="1254" xr:uid="{00000000-0005-0000-0000-00008E050000}"/>
    <cellStyle name="標準 2 5 7" xfId="1255" xr:uid="{00000000-0005-0000-0000-00008F050000}"/>
    <cellStyle name="標準 2 5 8" xfId="1256" xr:uid="{00000000-0005-0000-0000-000090050000}"/>
    <cellStyle name="標準 2 5 9" xfId="1257" xr:uid="{00000000-0005-0000-0000-000091050000}"/>
    <cellStyle name="標準 2 5_23_CRUDマトリックス(機能レベル)" xfId="1258" xr:uid="{00000000-0005-0000-0000-000092050000}"/>
    <cellStyle name="標準 2 6" xfId="1259" xr:uid="{00000000-0005-0000-0000-000093050000}"/>
    <cellStyle name="標準 2 6 10" xfId="1260" xr:uid="{00000000-0005-0000-0000-000094050000}"/>
    <cellStyle name="標準 2 6 11" xfId="1261" xr:uid="{00000000-0005-0000-0000-000095050000}"/>
    <cellStyle name="標準 2 6 12" xfId="1262" xr:uid="{00000000-0005-0000-0000-000096050000}"/>
    <cellStyle name="標準 2 6 13" xfId="1263" xr:uid="{00000000-0005-0000-0000-000097050000}"/>
    <cellStyle name="標準 2 6 14" xfId="1264" xr:uid="{00000000-0005-0000-0000-000098050000}"/>
    <cellStyle name="標準 2 6 15" xfId="1265" xr:uid="{00000000-0005-0000-0000-000099050000}"/>
    <cellStyle name="標準 2 6 16" xfId="1266" xr:uid="{00000000-0005-0000-0000-00009A050000}"/>
    <cellStyle name="標準 2 6 17" xfId="1267" xr:uid="{00000000-0005-0000-0000-00009B050000}"/>
    <cellStyle name="標準 2 6 18" xfId="1268" xr:uid="{00000000-0005-0000-0000-00009C050000}"/>
    <cellStyle name="標準 2 6 19" xfId="1269" xr:uid="{00000000-0005-0000-0000-00009D050000}"/>
    <cellStyle name="標準 2 6 2" xfId="1270" xr:uid="{00000000-0005-0000-0000-00009E050000}"/>
    <cellStyle name="標準 2 6 20" xfId="1271" xr:uid="{00000000-0005-0000-0000-00009F050000}"/>
    <cellStyle name="標準 2 6 21" xfId="1272" xr:uid="{00000000-0005-0000-0000-0000A0050000}"/>
    <cellStyle name="標準 2 6 22" xfId="1273" xr:uid="{00000000-0005-0000-0000-0000A1050000}"/>
    <cellStyle name="標準 2 6 3" xfId="1274" xr:uid="{00000000-0005-0000-0000-0000A2050000}"/>
    <cellStyle name="標準 2 6 4" xfId="1275" xr:uid="{00000000-0005-0000-0000-0000A3050000}"/>
    <cellStyle name="標準 2 6 5" xfId="1276" xr:uid="{00000000-0005-0000-0000-0000A4050000}"/>
    <cellStyle name="標準 2 6 6" xfId="1277" xr:uid="{00000000-0005-0000-0000-0000A5050000}"/>
    <cellStyle name="標準 2 6 7" xfId="1278" xr:uid="{00000000-0005-0000-0000-0000A6050000}"/>
    <cellStyle name="標準 2 6 8" xfId="1279" xr:uid="{00000000-0005-0000-0000-0000A7050000}"/>
    <cellStyle name="標準 2 6 9" xfId="1280" xr:uid="{00000000-0005-0000-0000-0000A8050000}"/>
    <cellStyle name="標準 2 6_23_CRUDマトリックス(機能レベル)" xfId="1281" xr:uid="{00000000-0005-0000-0000-0000A9050000}"/>
    <cellStyle name="標準 2 7" xfId="1282" xr:uid="{00000000-0005-0000-0000-0000AA050000}"/>
    <cellStyle name="標準 2 7 2" xfId="1530" xr:uid="{00000000-0005-0000-0000-0000AB050000}"/>
    <cellStyle name="標準 2 7 2 2" xfId="1531" xr:uid="{00000000-0005-0000-0000-0000AC050000}"/>
    <cellStyle name="標準 2 7 2 3" xfId="1532" xr:uid="{00000000-0005-0000-0000-0000AD050000}"/>
    <cellStyle name="標準 2 7 2 3 2" xfId="1388" xr:uid="{00000000-0005-0000-0000-0000AE050000}"/>
    <cellStyle name="標準 2 8" xfId="1283" xr:uid="{00000000-0005-0000-0000-0000AF050000}"/>
    <cellStyle name="標準 2 9" xfId="1284" xr:uid="{00000000-0005-0000-0000-0000B0050000}"/>
    <cellStyle name="標準 2 9 2" xfId="1533" xr:uid="{00000000-0005-0000-0000-0000B1050000}"/>
    <cellStyle name="標準 2 9 2 2" xfId="1534" xr:uid="{00000000-0005-0000-0000-0000B2050000}"/>
    <cellStyle name="標準 2 9 2 2 2" xfId="1535" xr:uid="{00000000-0005-0000-0000-0000B3050000}"/>
    <cellStyle name="標準 2 9 2 2 3" xfId="1536" xr:uid="{00000000-0005-0000-0000-0000B4050000}"/>
    <cellStyle name="標準 2 9 2 2 3 2" xfId="1385" xr:uid="{00000000-0005-0000-0000-0000B5050000}"/>
    <cellStyle name="標準 2 9 2 2 3 2 2" xfId="1537" xr:uid="{00000000-0005-0000-0000-0000B6050000}"/>
    <cellStyle name="標準 2 9 2 3" xfId="1538" xr:uid="{00000000-0005-0000-0000-0000B7050000}"/>
    <cellStyle name="標準 2 9 2 4" xfId="1539" xr:uid="{00000000-0005-0000-0000-0000B8050000}"/>
    <cellStyle name="標準 2 9 2 4 2" xfId="1540" xr:uid="{00000000-0005-0000-0000-0000B9050000}"/>
    <cellStyle name="標準 2 9 2 4 2 2" xfId="1541" xr:uid="{00000000-0005-0000-0000-0000BA050000}"/>
    <cellStyle name="標準 2 9 2 4 2 2 2" xfId="1542" xr:uid="{00000000-0005-0000-0000-0000BB050000}"/>
    <cellStyle name="標準 20" xfId="1543" xr:uid="{00000000-0005-0000-0000-0000BC050000}"/>
    <cellStyle name="標準 20 2" xfId="1285" xr:uid="{00000000-0005-0000-0000-0000BD050000}"/>
    <cellStyle name="標準 20 2 2" xfId="1544" xr:uid="{00000000-0005-0000-0000-0000BE050000}"/>
    <cellStyle name="標準 20 3" xfId="1286" xr:uid="{00000000-0005-0000-0000-0000BF050000}"/>
    <cellStyle name="標準 20 4" xfId="1287" xr:uid="{00000000-0005-0000-0000-0000C0050000}"/>
    <cellStyle name="標準 21" xfId="1545" xr:uid="{00000000-0005-0000-0000-0000C1050000}"/>
    <cellStyle name="標準 21 2" xfId="1288" xr:uid="{00000000-0005-0000-0000-0000C2050000}"/>
    <cellStyle name="標準 21 3" xfId="1289" xr:uid="{00000000-0005-0000-0000-0000C3050000}"/>
    <cellStyle name="標準 22" xfId="1546" xr:uid="{00000000-0005-0000-0000-0000C4050000}"/>
    <cellStyle name="標準 22 2" xfId="1290" xr:uid="{00000000-0005-0000-0000-0000C5050000}"/>
    <cellStyle name="標準 22 2 2" xfId="1547" xr:uid="{00000000-0005-0000-0000-0000C6050000}"/>
    <cellStyle name="標準 23 2" xfId="1291" xr:uid="{00000000-0005-0000-0000-0000C7050000}"/>
    <cellStyle name="標準 23 3" xfId="1292" xr:uid="{00000000-0005-0000-0000-0000C8050000}"/>
    <cellStyle name="標準 23 4" xfId="1293" xr:uid="{00000000-0005-0000-0000-0000C9050000}"/>
    <cellStyle name="標準 24 2" xfId="1294" xr:uid="{00000000-0005-0000-0000-0000CA050000}"/>
    <cellStyle name="標準 24 3" xfId="1295" xr:uid="{00000000-0005-0000-0000-0000CB050000}"/>
    <cellStyle name="標準 25 2" xfId="1296" xr:uid="{00000000-0005-0000-0000-0000CC050000}"/>
    <cellStyle name="標準 3" xfId="1297" xr:uid="{00000000-0005-0000-0000-0000CD050000}"/>
    <cellStyle name="標準 3 10" xfId="1298" xr:uid="{00000000-0005-0000-0000-0000CE050000}"/>
    <cellStyle name="標準 3 11" xfId="1299" xr:uid="{00000000-0005-0000-0000-0000CF050000}"/>
    <cellStyle name="標準 3 12" xfId="1300" xr:uid="{00000000-0005-0000-0000-0000D0050000}"/>
    <cellStyle name="標準 3 13" xfId="1301" xr:uid="{00000000-0005-0000-0000-0000D1050000}"/>
    <cellStyle name="標準 3 14" xfId="1302" xr:uid="{00000000-0005-0000-0000-0000D2050000}"/>
    <cellStyle name="標準 3 15" xfId="1303" xr:uid="{00000000-0005-0000-0000-0000D3050000}"/>
    <cellStyle name="標準 3 16" xfId="1304" xr:uid="{00000000-0005-0000-0000-0000D4050000}"/>
    <cellStyle name="標準 3 17" xfId="1305" xr:uid="{00000000-0005-0000-0000-0000D5050000}"/>
    <cellStyle name="標準 3 18" xfId="1306" xr:uid="{00000000-0005-0000-0000-0000D6050000}"/>
    <cellStyle name="標準 3 19" xfId="1307" xr:uid="{00000000-0005-0000-0000-0000D7050000}"/>
    <cellStyle name="標準 3 2" xfId="1308" xr:uid="{00000000-0005-0000-0000-0000D8050000}"/>
    <cellStyle name="標準 3 2 2" xfId="1309" xr:uid="{00000000-0005-0000-0000-0000D9050000}"/>
    <cellStyle name="標準 3 2 3" xfId="1567" xr:uid="{00000000-0005-0000-0000-0000DA050000}"/>
    <cellStyle name="標準 3 2 3 2 2" xfId="1568" xr:uid="{00000000-0005-0000-0000-0000DB050000}"/>
    <cellStyle name="標準 3 2 3 2 2 2" xfId="1569" xr:uid="{00000000-0005-0000-0000-0000DC050000}"/>
    <cellStyle name="標準 3 20" xfId="1310" xr:uid="{00000000-0005-0000-0000-0000DD050000}"/>
    <cellStyle name="標準 3 21" xfId="1311" xr:uid="{00000000-0005-0000-0000-0000DE050000}"/>
    <cellStyle name="標準 3 22" xfId="1312" xr:uid="{00000000-0005-0000-0000-0000DF050000}"/>
    <cellStyle name="標準 3 23" xfId="1313" xr:uid="{00000000-0005-0000-0000-0000E0050000}"/>
    <cellStyle name="標準 3 24" xfId="1314" xr:uid="{00000000-0005-0000-0000-0000E1050000}"/>
    <cellStyle name="標準 3 25" xfId="1315" xr:uid="{00000000-0005-0000-0000-0000E2050000}"/>
    <cellStyle name="標準 3 26" xfId="1316" xr:uid="{00000000-0005-0000-0000-0000E3050000}"/>
    <cellStyle name="標準 3 27" xfId="1317" xr:uid="{00000000-0005-0000-0000-0000E4050000}"/>
    <cellStyle name="標準 3 28" xfId="1318" xr:uid="{00000000-0005-0000-0000-0000E5050000}"/>
    <cellStyle name="標準 3 29" xfId="1319" xr:uid="{00000000-0005-0000-0000-0000E6050000}"/>
    <cellStyle name="標準 3 3" xfId="1320" xr:uid="{00000000-0005-0000-0000-0000E7050000}"/>
    <cellStyle name="標準 3 3 2" xfId="1570" xr:uid="{00000000-0005-0000-0000-0000E8050000}"/>
    <cellStyle name="標準 3 4" xfId="1321" xr:uid="{00000000-0005-0000-0000-0000E9050000}"/>
    <cellStyle name="標準 3 5" xfId="1322" xr:uid="{00000000-0005-0000-0000-0000EA050000}"/>
    <cellStyle name="標準 3 6" xfId="1323" xr:uid="{00000000-0005-0000-0000-0000EB050000}"/>
    <cellStyle name="標準 3 7" xfId="1324" xr:uid="{00000000-0005-0000-0000-0000EC050000}"/>
    <cellStyle name="標準 3 8" xfId="1325" xr:uid="{00000000-0005-0000-0000-0000ED050000}"/>
    <cellStyle name="標準 3 9" xfId="1326" xr:uid="{00000000-0005-0000-0000-0000EE050000}"/>
    <cellStyle name="標準 4" xfId="1327" xr:uid="{00000000-0005-0000-0000-0000EF050000}"/>
    <cellStyle name="標準 4 2" xfId="1328" xr:uid="{00000000-0005-0000-0000-0000F0050000}"/>
    <cellStyle name="標準 4 2 2" xfId="1329" xr:uid="{00000000-0005-0000-0000-0000F1050000}"/>
    <cellStyle name="標準 4 2 2 2" xfId="1573" xr:uid="{00000000-0005-0000-0000-0000F2050000}"/>
    <cellStyle name="標準 4 3" xfId="1330" xr:uid="{00000000-0005-0000-0000-0000F3050000}"/>
    <cellStyle name="標準 4 4" xfId="1331" xr:uid="{00000000-0005-0000-0000-0000F4050000}"/>
    <cellStyle name="標準 4 5" xfId="1332" xr:uid="{00000000-0005-0000-0000-0000F5050000}"/>
    <cellStyle name="標準 5" xfId="1333" xr:uid="{00000000-0005-0000-0000-0000F6050000}"/>
    <cellStyle name="標準 5 2" xfId="1334" xr:uid="{00000000-0005-0000-0000-0000F7050000}"/>
    <cellStyle name="標準 5 2 2" xfId="1574" xr:uid="{00000000-0005-0000-0000-0000F8050000}"/>
    <cellStyle name="標準 5 3" xfId="1575" xr:uid="{00000000-0005-0000-0000-0000F9050000}"/>
    <cellStyle name="標準 6" xfId="1335" xr:uid="{00000000-0005-0000-0000-0000FA050000}"/>
    <cellStyle name="標準 6 2" xfId="1336" xr:uid="{00000000-0005-0000-0000-0000FB050000}"/>
    <cellStyle name="標準 6 2 2" xfId="1337" xr:uid="{00000000-0005-0000-0000-0000FC050000}"/>
    <cellStyle name="標準 6 2 2 2" xfId="1338" xr:uid="{00000000-0005-0000-0000-0000FD050000}"/>
    <cellStyle name="標準 6 3" xfId="1339" xr:uid="{00000000-0005-0000-0000-0000FE050000}"/>
    <cellStyle name="標準 7" xfId="1340" xr:uid="{00000000-0005-0000-0000-0000FF050000}"/>
    <cellStyle name="標準 7 2" xfId="1341" xr:uid="{00000000-0005-0000-0000-000000060000}"/>
    <cellStyle name="標準 7 3" xfId="1342" xr:uid="{00000000-0005-0000-0000-000001060000}"/>
    <cellStyle name="標準 8" xfId="1343" xr:uid="{00000000-0005-0000-0000-000002060000}"/>
    <cellStyle name="標準 8 2" xfId="1344" xr:uid="{00000000-0005-0000-0000-000003060000}"/>
    <cellStyle name="標準 8 3" xfId="1345" xr:uid="{00000000-0005-0000-0000-000004060000}"/>
    <cellStyle name="標準 8 4" xfId="1346" xr:uid="{00000000-0005-0000-0000-000005060000}"/>
    <cellStyle name="標準 8 5" xfId="1347" xr:uid="{00000000-0005-0000-0000-000006060000}"/>
    <cellStyle name="標準 8 6" xfId="1348" xr:uid="{00000000-0005-0000-0000-000007060000}"/>
    <cellStyle name="標準 8 7" xfId="1349" xr:uid="{00000000-0005-0000-0000-000008060000}"/>
    <cellStyle name="標準 9" xfId="1350" xr:uid="{00000000-0005-0000-0000-000009060000}"/>
    <cellStyle name="標準 9 2" xfId="1351" xr:uid="{00000000-0005-0000-0000-00000A060000}"/>
    <cellStyle name="標準 9 3" xfId="1352" xr:uid="{00000000-0005-0000-0000-00000B060000}"/>
    <cellStyle name="標準 9 4" xfId="1353" xr:uid="{00000000-0005-0000-0000-00000C060000}"/>
    <cellStyle name="標準 9 5" xfId="1354" xr:uid="{00000000-0005-0000-0000-00000D060000}"/>
    <cellStyle name="標準 9 6" xfId="1355" xr:uid="{00000000-0005-0000-0000-00000E060000}"/>
    <cellStyle name="未定義" xfId="1571" xr:uid="{00000000-0005-0000-0000-00000F060000}"/>
    <cellStyle name="良い 10" xfId="1356" xr:uid="{00000000-0005-0000-0000-000010060000}"/>
    <cellStyle name="良い 11" xfId="1357" xr:uid="{00000000-0005-0000-0000-000011060000}"/>
    <cellStyle name="良い 12" xfId="1358" xr:uid="{00000000-0005-0000-0000-000012060000}"/>
    <cellStyle name="良い 13" xfId="1359" xr:uid="{00000000-0005-0000-0000-000013060000}"/>
    <cellStyle name="良い 14" xfId="1360" xr:uid="{00000000-0005-0000-0000-000014060000}"/>
    <cellStyle name="良い 15" xfId="1361" xr:uid="{00000000-0005-0000-0000-000015060000}"/>
    <cellStyle name="良い 16" xfId="1362" xr:uid="{00000000-0005-0000-0000-000016060000}"/>
    <cellStyle name="良い 17" xfId="1363" xr:uid="{00000000-0005-0000-0000-000017060000}"/>
    <cellStyle name="良い 18" xfId="1364" xr:uid="{00000000-0005-0000-0000-000018060000}"/>
    <cellStyle name="良い 19" xfId="1365" xr:uid="{00000000-0005-0000-0000-000019060000}"/>
    <cellStyle name="良い 2" xfId="1366" xr:uid="{00000000-0005-0000-0000-00001A060000}"/>
    <cellStyle name="良い 2 2" xfId="1367" xr:uid="{00000000-0005-0000-0000-00001B060000}"/>
    <cellStyle name="良い 2 2 2" xfId="1572" xr:uid="{00000000-0005-0000-0000-00001C060000}"/>
    <cellStyle name="良い 20" xfId="1368" xr:uid="{00000000-0005-0000-0000-00001D060000}"/>
    <cellStyle name="良い 21" xfId="1369" xr:uid="{00000000-0005-0000-0000-00001E060000}"/>
    <cellStyle name="良い 22" xfId="1370" xr:uid="{00000000-0005-0000-0000-00001F060000}"/>
    <cellStyle name="良い 23" xfId="1371" xr:uid="{00000000-0005-0000-0000-000020060000}"/>
    <cellStyle name="良い 24" xfId="1372" xr:uid="{00000000-0005-0000-0000-000021060000}"/>
    <cellStyle name="良い 25" xfId="1373" xr:uid="{00000000-0005-0000-0000-000022060000}"/>
    <cellStyle name="良い 3" xfId="1374" xr:uid="{00000000-0005-0000-0000-000023060000}"/>
    <cellStyle name="良い 3 2" xfId="1375" xr:uid="{00000000-0005-0000-0000-000024060000}"/>
    <cellStyle name="良い 4" xfId="1376" xr:uid="{00000000-0005-0000-0000-000025060000}"/>
    <cellStyle name="良い 5" xfId="1377" xr:uid="{00000000-0005-0000-0000-000026060000}"/>
    <cellStyle name="良い 6" xfId="1378" xr:uid="{00000000-0005-0000-0000-000027060000}"/>
    <cellStyle name="良い 7" xfId="1379" xr:uid="{00000000-0005-0000-0000-000028060000}"/>
    <cellStyle name="良い 8" xfId="1380" xr:uid="{00000000-0005-0000-0000-000029060000}"/>
    <cellStyle name="良い 9" xfId="1381" xr:uid="{00000000-0005-0000-0000-00002A060000}"/>
  </cellStyles>
  <dxfs count="908"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</dxfs>
  <tableStyles count="0" defaultTableStyle="TableStyleMedium2" defaultPivotStyle="PivotStyleLight16"/>
  <colors>
    <mruColors>
      <color rgb="FFFCD5B5"/>
      <color rgb="FFFCD5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0153603465102"/>
          <c:y val="7.5173095944609303E-2"/>
          <c:w val="0.83705341586121773"/>
          <c:h val="0.40561150182636668"/>
        </c:manualLayout>
      </c:layout>
      <c:scatterChart>
        <c:scatterStyle val="lineMarker"/>
        <c:varyColors val="0"/>
        <c:ser>
          <c:idx val="21"/>
          <c:order val="0"/>
          <c:tx>
            <c:strRef>
              <c:f>全体!$B$8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全体!$I$8</c:f>
              <c:numCache>
                <c:formatCode>General</c:formatCode>
                <c:ptCount val="1"/>
                <c:pt idx="0">
                  <c:v>445566</c:v>
                </c:pt>
              </c:numCache>
            </c:numRef>
          </c:xVal>
          <c:yVal>
            <c:numRef>
              <c:f>全体!$D$8</c:f>
              <c:numCache>
                <c:formatCode>General</c:formatCode>
                <c:ptCount val="1"/>
                <c:pt idx="0">
                  <c:v>19633270584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AC-42B9-B87E-2E3DE58C5B71}"/>
            </c:ext>
          </c:extLst>
        </c:ser>
        <c:ser>
          <c:idx val="0"/>
          <c:order val="1"/>
          <c:tx>
            <c:strRef>
              <c:f>全体!$B$9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ln w="28575">
              <a:noFill/>
            </a:ln>
          </c:spP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全体!$I$9</c:f>
              <c:numCache>
                <c:formatCode>General</c:formatCode>
                <c:ptCount val="1"/>
                <c:pt idx="0">
                  <c:v>556832</c:v>
                </c:pt>
              </c:numCache>
            </c:numRef>
          </c:xVal>
          <c:yVal>
            <c:numRef>
              <c:f>全体!$D$9</c:f>
              <c:numCache>
                <c:formatCode>General</c:formatCode>
                <c:ptCount val="1"/>
                <c:pt idx="0">
                  <c:v>121954680169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AC-42B9-B87E-2E3DE58C5B71}"/>
            </c:ext>
          </c:extLst>
        </c:ser>
        <c:ser>
          <c:idx val="1"/>
          <c:order val="2"/>
          <c:tx>
            <c:strRef>
              <c:f>全体!$B$10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全体!$I$10</c:f>
              <c:numCache>
                <c:formatCode>General</c:formatCode>
                <c:ptCount val="1"/>
                <c:pt idx="0">
                  <c:v>232904</c:v>
                </c:pt>
              </c:numCache>
            </c:numRef>
          </c:xVal>
          <c:yVal>
            <c:numRef>
              <c:f>全体!$D$10</c:f>
              <c:numCache>
                <c:formatCode>General</c:formatCode>
                <c:ptCount val="1"/>
                <c:pt idx="0">
                  <c:v>13237976000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AC-42B9-B87E-2E3DE58C5B71}"/>
            </c:ext>
          </c:extLst>
        </c:ser>
        <c:ser>
          <c:idx val="2"/>
          <c:order val="3"/>
          <c:tx>
            <c:strRef>
              <c:f>全体!$B$11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1111141325202116E-2"/>
                  <c:y val="-5.59778019061406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全体!$I$11</c:f>
              <c:numCache>
                <c:formatCode>General</c:formatCode>
                <c:ptCount val="1"/>
                <c:pt idx="0">
                  <c:v>915735</c:v>
                </c:pt>
              </c:numCache>
            </c:numRef>
          </c:xVal>
          <c:yVal>
            <c:numRef>
              <c:f>全体!$D$11</c:f>
              <c:numCache>
                <c:formatCode>General</c:formatCode>
                <c:ptCount val="1"/>
                <c:pt idx="0">
                  <c:v>74717882196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AC-42B9-B87E-2E3DE58C5B71}"/>
            </c:ext>
          </c:extLst>
        </c:ser>
        <c:ser>
          <c:idx val="3"/>
          <c:order val="4"/>
          <c:tx>
            <c:strRef>
              <c:f>全体!$B$12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全体!$I$12</c:f>
              <c:numCache>
                <c:formatCode>General</c:formatCode>
                <c:ptCount val="1"/>
                <c:pt idx="0">
                  <c:v>261582</c:v>
                </c:pt>
              </c:numCache>
            </c:numRef>
          </c:xVal>
          <c:yVal>
            <c:numRef>
              <c:f>全体!$D$12</c:f>
              <c:numCache>
                <c:formatCode>General</c:formatCode>
                <c:ptCount val="1"/>
                <c:pt idx="0">
                  <c:v>30872484213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AC-42B9-B87E-2E3DE58C5B71}"/>
            </c:ext>
          </c:extLst>
        </c:ser>
        <c:ser>
          <c:idx val="4"/>
          <c:order val="5"/>
          <c:tx>
            <c:strRef>
              <c:f>全体!$B$13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全体!$I$13</c:f>
              <c:numCache>
                <c:formatCode>General</c:formatCode>
                <c:ptCount val="1"/>
                <c:pt idx="0">
                  <c:v>589959</c:v>
                </c:pt>
              </c:numCache>
            </c:numRef>
          </c:xVal>
          <c:yVal>
            <c:numRef>
              <c:f>全体!$D$13</c:f>
              <c:numCache>
                <c:formatCode>General</c:formatCode>
                <c:ptCount val="1"/>
                <c:pt idx="0">
                  <c:v>66133775831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1AC-42B9-B87E-2E3DE58C5B71}"/>
            </c:ext>
          </c:extLst>
        </c:ser>
        <c:ser>
          <c:idx val="5"/>
          <c:order val="6"/>
          <c:tx>
            <c:strRef>
              <c:f>全体!$B$14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5.6548692726924442E-2"/>
                  <c:y val="-1.013391241404270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Ⅶ</a:t>
                    </a:r>
                    <a:r>
                      <a:rPr lang="ja-JP" altLang="en-US"/>
                      <a:t>．眼及び付属器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全体!$I$14</c:f>
              <c:numCache>
                <c:formatCode>General</c:formatCode>
                <c:ptCount val="1"/>
                <c:pt idx="0">
                  <c:v>585200</c:v>
                </c:pt>
              </c:numCache>
            </c:numRef>
          </c:xVal>
          <c:yVal>
            <c:numRef>
              <c:f>全体!$D$14</c:f>
              <c:numCache>
                <c:formatCode>General</c:formatCode>
                <c:ptCount val="1"/>
                <c:pt idx="0">
                  <c:v>40605855267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1AC-42B9-B87E-2E3DE58C5B71}"/>
            </c:ext>
          </c:extLst>
        </c:ser>
        <c:ser>
          <c:idx val="6"/>
          <c:order val="7"/>
          <c:tx>
            <c:strRef>
              <c:f>全体!$B$15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全体!$I$15</c:f>
              <c:numCache>
                <c:formatCode>General</c:formatCode>
                <c:ptCount val="1"/>
                <c:pt idx="0">
                  <c:v>169861</c:v>
                </c:pt>
              </c:numCache>
            </c:numRef>
          </c:xVal>
          <c:yVal>
            <c:numRef>
              <c:f>全体!$D$15</c:f>
              <c:numCache>
                <c:formatCode>General</c:formatCode>
                <c:ptCount val="1"/>
                <c:pt idx="0">
                  <c:v>3385065446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1AC-42B9-B87E-2E3DE58C5B71}"/>
            </c:ext>
          </c:extLst>
        </c:ser>
        <c:ser>
          <c:idx val="7"/>
          <c:order val="8"/>
          <c:tx>
            <c:strRef>
              <c:f>全体!$B$16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全体!$I$16</c:f>
              <c:numCache>
                <c:formatCode>General</c:formatCode>
                <c:ptCount val="1"/>
                <c:pt idx="0">
                  <c:v>1010866</c:v>
                </c:pt>
              </c:numCache>
            </c:numRef>
          </c:xVal>
          <c:yVal>
            <c:numRef>
              <c:f>全体!$D$16</c:f>
              <c:numCache>
                <c:formatCode>General</c:formatCode>
                <c:ptCount val="1"/>
                <c:pt idx="0">
                  <c:v>209500219582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1AC-42B9-B87E-2E3DE58C5B71}"/>
            </c:ext>
          </c:extLst>
        </c:ser>
        <c:ser>
          <c:idx val="8"/>
          <c:order val="9"/>
          <c:tx>
            <c:strRef>
              <c:f>全体!$B$17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2.5654026942209919E-3"/>
                  <c:y val="-2.272106048092147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全体!$I$17</c:f>
              <c:numCache>
                <c:formatCode>General</c:formatCode>
                <c:ptCount val="1"/>
                <c:pt idx="0">
                  <c:v>635067</c:v>
                </c:pt>
              </c:numCache>
            </c:numRef>
          </c:xVal>
          <c:yVal>
            <c:numRef>
              <c:f>全体!$D$17</c:f>
              <c:numCache>
                <c:formatCode>General</c:formatCode>
                <c:ptCount val="1"/>
                <c:pt idx="0">
                  <c:v>70606466073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1AC-42B9-B87E-2E3DE58C5B71}"/>
            </c:ext>
          </c:extLst>
        </c:ser>
        <c:ser>
          <c:idx val="9"/>
          <c:order val="10"/>
          <c:tx>
            <c:strRef>
              <c:f>全体!$B$18</c:f>
              <c:strCache>
                <c:ptCount val="1"/>
                <c:pt idx="0">
                  <c:v>ⅩⅠ．消化器系の疾患 ※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5.3224292977008425E-2"/>
                  <c:y val="-1.07607901281456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113596981860454"/>
                      <c:h val="3.46972202980911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全体!$I$18</c:f>
              <c:numCache>
                <c:formatCode>General</c:formatCode>
                <c:ptCount val="1"/>
                <c:pt idx="0">
                  <c:v>924612</c:v>
                </c:pt>
              </c:numCache>
            </c:numRef>
          </c:xVal>
          <c:yVal>
            <c:numRef>
              <c:f>全体!$D$18</c:f>
              <c:numCache>
                <c:formatCode>General</c:formatCode>
                <c:ptCount val="1"/>
                <c:pt idx="0">
                  <c:v>80336721633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1AC-42B9-B87E-2E3DE58C5B71}"/>
            </c:ext>
          </c:extLst>
        </c:ser>
        <c:ser>
          <c:idx val="10"/>
          <c:order val="11"/>
          <c:tx>
            <c:strRef>
              <c:f>全体!$B$19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全体!$I$19</c:f>
              <c:numCache>
                <c:formatCode>General</c:formatCode>
                <c:ptCount val="1"/>
                <c:pt idx="0">
                  <c:v>565224</c:v>
                </c:pt>
              </c:numCache>
            </c:numRef>
          </c:xVal>
          <c:yVal>
            <c:numRef>
              <c:f>全体!$D$19</c:f>
              <c:numCache>
                <c:formatCode>General</c:formatCode>
                <c:ptCount val="1"/>
                <c:pt idx="0">
                  <c:v>18595132462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1AC-42B9-B87E-2E3DE58C5B71}"/>
            </c:ext>
          </c:extLst>
        </c:ser>
        <c:ser>
          <c:idx val="11"/>
          <c:order val="12"/>
          <c:tx>
            <c:strRef>
              <c:f>全体!$B$20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全体!$I$20</c:f>
              <c:numCache>
                <c:formatCode>General</c:formatCode>
                <c:ptCount val="1"/>
                <c:pt idx="0">
                  <c:v>880122</c:v>
                </c:pt>
              </c:numCache>
            </c:numRef>
          </c:xVal>
          <c:yVal>
            <c:numRef>
              <c:f>全体!$D$20</c:f>
              <c:numCache>
                <c:formatCode>General</c:formatCode>
                <c:ptCount val="1"/>
                <c:pt idx="0">
                  <c:v>145028783287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1AC-42B9-B87E-2E3DE58C5B71}"/>
            </c:ext>
          </c:extLst>
        </c:ser>
        <c:ser>
          <c:idx val="12"/>
          <c:order val="13"/>
          <c:tx>
            <c:strRef>
              <c:f>全体!$B$21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全体!$I$21</c:f>
              <c:numCache>
                <c:formatCode>General</c:formatCode>
                <c:ptCount val="1"/>
                <c:pt idx="0">
                  <c:v>497425</c:v>
                </c:pt>
              </c:numCache>
            </c:numRef>
          </c:xVal>
          <c:yVal>
            <c:numRef>
              <c:f>全体!$D$21</c:f>
              <c:numCache>
                <c:formatCode>General</c:formatCode>
                <c:ptCount val="1"/>
                <c:pt idx="0">
                  <c:v>83758743194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1AC-42B9-B87E-2E3DE58C5B71}"/>
            </c:ext>
          </c:extLst>
        </c:ser>
        <c:ser>
          <c:idx val="13"/>
          <c:order val="14"/>
          <c:tx>
            <c:strRef>
              <c:f>全体!$B$22</c:f>
              <c:strCache>
                <c:ptCount val="1"/>
                <c:pt idx="0">
                  <c:v>ⅩⅤ．妊娠，分娩及び産じょく ※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全体!$I$22</c:f>
              <c:numCache>
                <c:formatCode>General</c:formatCode>
                <c:ptCount val="1"/>
                <c:pt idx="0">
                  <c:v>558</c:v>
                </c:pt>
              </c:numCache>
            </c:numRef>
          </c:xVal>
          <c:yVal>
            <c:numRef>
              <c:f>全体!$D$22</c:f>
              <c:numCache>
                <c:formatCode>General</c:formatCode>
                <c:ptCount val="1"/>
                <c:pt idx="0">
                  <c:v>2693279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1AC-42B9-B87E-2E3DE58C5B71}"/>
            </c:ext>
          </c:extLst>
        </c:ser>
        <c:ser>
          <c:idx val="14"/>
          <c:order val="15"/>
          <c:tx>
            <c:strRef>
              <c:f>全体!$B$23</c:f>
              <c:strCache>
                <c:ptCount val="1"/>
                <c:pt idx="0">
                  <c:v>ⅩⅥ．周産期に発生した病態 ※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全体!$I$23</c:f>
              <c:numCache>
                <c:formatCode>General</c:formatCode>
                <c:ptCount val="1"/>
                <c:pt idx="0">
                  <c:v>153</c:v>
                </c:pt>
              </c:numCache>
            </c:numRef>
          </c:xVal>
          <c:yVal>
            <c:numRef>
              <c:f>全体!$D$23</c:f>
              <c:numCache>
                <c:formatCode>General</c:formatCode>
                <c:ptCount val="1"/>
                <c:pt idx="0">
                  <c:v>524398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1AC-42B9-B87E-2E3DE58C5B71}"/>
            </c:ext>
          </c:extLst>
        </c:ser>
        <c:ser>
          <c:idx val="15"/>
          <c:order val="16"/>
          <c:tx>
            <c:strRef>
              <c:f>全体!$B$24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全体!$I$24</c:f>
              <c:numCache>
                <c:formatCode>General</c:formatCode>
                <c:ptCount val="1"/>
                <c:pt idx="0">
                  <c:v>31855</c:v>
                </c:pt>
              </c:numCache>
            </c:numRef>
          </c:xVal>
          <c:yVal>
            <c:numRef>
              <c:f>全体!$D$24</c:f>
              <c:numCache>
                <c:formatCode>General</c:formatCode>
                <c:ptCount val="1"/>
                <c:pt idx="0">
                  <c:v>362504790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1AC-42B9-B87E-2E3DE58C5B71}"/>
            </c:ext>
          </c:extLst>
        </c:ser>
        <c:ser>
          <c:idx val="16"/>
          <c:order val="17"/>
          <c:tx>
            <c:strRef>
              <c:f>全体!$B$25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全体!$I$25</c:f>
              <c:numCache>
                <c:formatCode>General</c:formatCode>
                <c:ptCount val="1"/>
                <c:pt idx="0">
                  <c:v>561958</c:v>
                </c:pt>
              </c:numCache>
            </c:numRef>
          </c:xVal>
          <c:yVal>
            <c:numRef>
              <c:f>全体!$D$25</c:f>
              <c:numCache>
                <c:formatCode>General</c:formatCode>
                <c:ptCount val="1"/>
                <c:pt idx="0">
                  <c:v>20929017373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1AC-42B9-B87E-2E3DE58C5B71}"/>
            </c:ext>
          </c:extLst>
        </c:ser>
        <c:ser>
          <c:idx val="17"/>
          <c:order val="18"/>
          <c:tx>
            <c:strRef>
              <c:f>全体!$B$26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24266000022962711"/>
                  <c:y val="-5.115212932802504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E7-4C16-A316-1CCFBF2EE95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全体!$I$26</c:f>
              <c:numCache>
                <c:formatCode>General</c:formatCode>
                <c:ptCount val="1"/>
                <c:pt idx="0">
                  <c:v>420164</c:v>
                </c:pt>
              </c:numCache>
            </c:numRef>
          </c:xVal>
          <c:yVal>
            <c:numRef>
              <c:f>全体!$D$26</c:f>
              <c:numCache>
                <c:formatCode>General</c:formatCode>
                <c:ptCount val="1"/>
                <c:pt idx="0">
                  <c:v>70834973592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1AC-42B9-B87E-2E3DE58C5B71}"/>
            </c:ext>
          </c:extLst>
        </c:ser>
        <c:ser>
          <c:idx val="18"/>
          <c:order val="19"/>
          <c:tx>
            <c:strRef>
              <c:f>全体!$B$27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全体!$I$27</c:f>
              <c:numCache>
                <c:formatCode>General</c:formatCode>
                <c:ptCount val="1"/>
                <c:pt idx="0">
                  <c:v>328130</c:v>
                </c:pt>
              </c:numCache>
            </c:numRef>
          </c:xVal>
          <c:yVal>
            <c:numRef>
              <c:f>全体!$D$27</c:f>
              <c:numCache>
                <c:formatCode>General</c:formatCode>
                <c:ptCount val="1"/>
                <c:pt idx="0">
                  <c:v>5938781887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1AC-42B9-B87E-2E3DE58C5B71}"/>
            </c:ext>
          </c:extLst>
        </c:ser>
        <c:ser>
          <c:idx val="19"/>
          <c:order val="20"/>
          <c:tx>
            <c:strRef>
              <c:f>全体!$B$28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全体!$I$28</c:f>
              <c:numCache>
                <c:formatCode>General</c:formatCode>
                <c:ptCount val="1"/>
                <c:pt idx="0">
                  <c:v>122144</c:v>
                </c:pt>
              </c:numCache>
            </c:numRef>
          </c:xVal>
          <c:yVal>
            <c:numRef>
              <c:f>全体!$D$28</c:f>
              <c:numCache>
                <c:formatCode>General</c:formatCode>
                <c:ptCount val="1"/>
                <c:pt idx="0">
                  <c:v>5799786246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1AC-42B9-B87E-2E3DE58C5B71}"/>
            </c:ext>
          </c:extLst>
        </c:ser>
        <c:ser>
          <c:idx val="20"/>
          <c:order val="21"/>
          <c:tx>
            <c:strRef>
              <c:f>全体!$B$29</c:f>
              <c:strCache>
                <c:ptCount val="1"/>
                <c:pt idx="0">
                  <c:v>分類外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全体!$I$29</c:f>
              <c:numCache>
                <c:formatCode>General</c:formatCode>
                <c:ptCount val="1"/>
                <c:pt idx="0">
                  <c:v>9137</c:v>
                </c:pt>
              </c:numCache>
            </c:numRef>
          </c:xVal>
          <c:yVal>
            <c:numRef>
              <c:f>全体!$D$29</c:f>
              <c:numCache>
                <c:formatCode>General</c:formatCode>
                <c:ptCount val="1"/>
                <c:pt idx="0">
                  <c:v>107358028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1AC-42B9-B87E-2E3DE58C5B7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15305232"/>
        <c:axId val="615303552"/>
      </c:scatterChart>
      <c:valAx>
        <c:axId val="61530523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患者数（人）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615303552"/>
        <c:crosses val="autoZero"/>
        <c:crossBetween val="midCat"/>
      </c:valAx>
      <c:valAx>
        <c:axId val="61530355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1.4612939533239442E-2"/>
              <c:y val="2.436848212964476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61530523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041299591371113"/>
          <c:y val="0.55493570722057373"/>
          <c:w val="0.73427286784398138"/>
          <c:h val="0.43319485657764589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253019323671497"/>
          <c:y val="5.651300154906206E-2"/>
          <c:w val="0.54844951690821253"/>
          <c:h val="0.9306440328934364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全体!$P$99</c:f>
              <c:strCache>
                <c:ptCount val="1"/>
                <c:pt idx="0">
                  <c:v>患者一人当たりの医療費(円)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dLbls>
            <c:delete val="1"/>
          </c:dLbls>
          <c:cat>
            <c:strRef>
              <c:f>全体!$B$8:$B$29</c:f>
              <c:strCache>
                <c:ptCount val="22"/>
                <c:pt idx="0">
                  <c:v>Ⅰ．感染症及び寄生虫症</c:v>
                </c:pt>
                <c:pt idx="1">
                  <c:v>Ⅱ．新生物＜腫瘍＞</c:v>
                </c:pt>
                <c:pt idx="2">
                  <c:v>Ⅲ．血液及び造血器の疾患並びに免疫機構の障害</c:v>
                </c:pt>
                <c:pt idx="3">
                  <c:v>Ⅳ．内分泌，栄養及び代謝疾患</c:v>
                </c:pt>
                <c:pt idx="4">
                  <c:v>Ⅴ．精神及び行動の障害</c:v>
                </c:pt>
                <c:pt idx="5">
                  <c:v>Ⅵ．神経系の疾患</c:v>
                </c:pt>
                <c:pt idx="6">
                  <c:v>Ⅶ．眼及び付属器の疾患</c:v>
                </c:pt>
                <c:pt idx="7">
                  <c:v>Ⅷ．耳及び乳様突起の疾患</c:v>
                </c:pt>
                <c:pt idx="8">
                  <c:v>Ⅸ．循環器系の疾患</c:v>
                </c:pt>
                <c:pt idx="9">
                  <c:v>Ⅹ．呼吸器系の疾患</c:v>
                </c:pt>
                <c:pt idx="10">
                  <c:v>ⅩⅠ．消化器系の疾患 ※</c:v>
                </c:pt>
                <c:pt idx="11">
                  <c:v>ⅩⅡ．皮膚及び皮下組織の疾患</c:v>
                </c:pt>
                <c:pt idx="12">
                  <c:v>ⅩⅢ．筋骨格系及び結合組織の疾患</c:v>
                </c:pt>
                <c:pt idx="13">
                  <c:v>ⅩⅣ．腎尿路生殖器系の疾患</c:v>
                </c:pt>
                <c:pt idx="14">
                  <c:v>ⅩⅤ．妊娠，分娩及び産じょく ※</c:v>
                </c:pt>
                <c:pt idx="15">
                  <c:v>ⅩⅥ．周産期に発生した病態 ※</c:v>
                </c:pt>
                <c:pt idx="16">
                  <c:v>ⅩⅦ．先天奇形，変形及び染色体異常</c:v>
                </c:pt>
                <c:pt idx="17">
                  <c:v>ⅩⅧ．症状，徴候及び異常臨床所見・異常検査所見で他に分類されないもの</c:v>
                </c:pt>
                <c:pt idx="18">
                  <c:v>ⅩⅨ．損傷，中毒及びその他の外因の影響</c:v>
                </c:pt>
                <c:pt idx="19">
                  <c:v>ⅩⅩⅠ．健康状態に影響を及ぼす要因及び保健サービスの利用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全体!$K$8:$K$29</c:f>
              <c:numCache>
                <c:formatCode>General</c:formatCode>
                <c:ptCount val="22"/>
                <c:pt idx="0">
                  <c:v>44063.664157498599</c:v>
                </c:pt>
                <c:pt idx="1">
                  <c:v>219015.21494633899</c:v>
                </c:pt>
                <c:pt idx="2">
                  <c:v>56838.766186926798</c:v>
                </c:pt>
                <c:pt idx="3">
                  <c:v>81593.345450375899</c:v>
                </c:pt>
                <c:pt idx="4">
                  <c:v>118022.20417689301</c:v>
                </c:pt>
                <c:pt idx="5">
                  <c:v>112098.935402291</c:v>
                </c:pt>
                <c:pt idx="6">
                  <c:v>69387.996013328797</c:v>
                </c:pt>
                <c:pt idx="7">
                  <c:v>19928.444116071401</c:v>
                </c:pt>
                <c:pt idx="8">
                  <c:v>207248.25998896</c:v>
                </c:pt>
                <c:pt idx="9">
                  <c:v>111179.554398197</c:v>
                </c:pt>
                <c:pt idx="10">
                  <c:v>86886.955428871806</c:v>
                </c:pt>
                <c:pt idx="11">
                  <c:v>32898.6958480178</c:v>
                </c:pt>
                <c:pt idx="12">
                  <c:v>164782.59069424501</c:v>
                </c:pt>
                <c:pt idx="13">
                  <c:v>168384.66742524001</c:v>
                </c:pt>
                <c:pt idx="14">
                  <c:v>4826.6648745519697</c:v>
                </c:pt>
                <c:pt idx="15">
                  <c:v>3427.43790849673</c:v>
                </c:pt>
                <c:pt idx="16">
                  <c:v>11379.8395856224</c:v>
                </c:pt>
                <c:pt idx="17">
                  <c:v>37243.027722712402</c:v>
                </c:pt>
                <c:pt idx="18">
                  <c:v>168588.869089213</c:v>
                </c:pt>
                <c:pt idx="19">
                  <c:v>18098.8690061866</c:v>
                </c:pt>
                <c:pt idx="20">
                  <c:v>47483.185797092003</c:v>
                </c:pt>
                <c:pt idx="21">
                  <c:v>11749.8115355149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7-4E44-B966-219A0648AE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615298512"/>
        <c:axId val="615288992"/>
      </c:barChart>
      <c:catAx>
        <c:axId val="6152985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15288992"/>
        <c:crosses val="autoZero"/>
        <c:auto val="1"/>
        <c:lblAlgn val="ctr"/>
        <c:lblOffset val="100"/>
        <c:noMultiLvlLbl val="0"/>
      </c:catAx>
      <c:valAx>
        <c:axId val="61528899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4982741545893734"/>
              <c:y val="1.3917104495037946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615298512"/>
        <c:crosses val="autoZero"/>
        <c:crossBetween val="between"/>
      </c:valAx>
    </c:plotArea>
    <c:legend>
      <c:legendPos val="t"/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 b="1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42</xdr:row>
      <xdr:rowOff>85725</xdr:rowOff>
    </xdr:from>
    <xdr:to>
      <xdr:col>14</xdr:col>
      <xdr:colOff>574273</xdr:colOff>
      <xdr:row>86</xdr:row>
      <xdr:rowOff>219075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28573</xdr:colOff>
      <xdr:row>98</xdr:row>
      <xdr:rowOff>0</xdr:rowOff>
    </xdr:from>
    <xdr:to>
      <xdr:col>14</xdr:col>
      <xdr:colOff>545698</xdr:colOff>
      <xdr:row>143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1634080</xdr:colOff>
      <xdr:row>3</xdr:row>
      <xdr:rowOff>234162</xdr:rowOff>
    </xdr:from>
    <xdr:to>
      <xdr:col>2</xdr:col>
      <xdr:colOff>1555</xdr:colOff>
      <xdr:row>4</xdr:row>
      <xdr:rowOff>194462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3C43DC4-CE1C-485F-A7A0-050369231315}"/>
            </a:ext>
          </a:extLst>
        </xdr:cNvPr>
        <xdr:cNvSpPr>
          <a:spLocks/>
        </xdr:cNvSpPr>
      </xdr:nvSpPr>
      <xdr:spPr>
        <a:xfrm>
          <a:off x="1986505" y="948537"/>
          <a:ext cx="1044000" cy="19842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1626460</xdr:colOff>
      <xdr:row>4</xdr:row>
      <xdr:rowOff>3657</xdr:rowOff>
    </xdr:from>
    <xdr:to>
      <xdr:col>1</xdr:col>
      <xdr:colOff>2670460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/>
        </xdr:cNvSpPr>
      </xdr:nvSpPr>
      <xdr:spPr>
        <a:xfrm>
          <a:off x="197888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3</xdr:row>
      <xdr:rowOff>234162</xdr:rowOff>
    </xdr:from>
    <xdr:to>
      <xdr:col>2</xdr:col>
      <xdr:colOff>1555</xdr:colOff>
      <xdr:row>4</xdr:row>
      <xdr:rowOff>194462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>
        <a:xfrm>
          <a:off x="1986505" y="939012"/>
          <a:ext cx="1044000" cy="198425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1641700</xdr:colOff>
      <xdr:row>4</xdr:row>
      <xdr:rowOff>3657</xdr:rowOff>
    </xdr:from>
    <xdr:to>
      <xdr:col>2</xdr:col>
      <xdr:colOff>9175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>
        <a:xfrm>
          <a:off x="199412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7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2A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B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D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E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3658</xdr:rowOff>
    </xdr:from>
    <xdr:to>
      <xdr:col>2</xdr:col>
      <xdr:colOff>1555</xdr:colOff>
      <xdr:row>4</xdr:row>
      <xdr:rowOff>200178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/>
        </xdr:cNvSpPr>
      </xdr:nvSpPr>
      <xdr:spPr>
        <a:xfrm>
          <a:off x="1986505" y="956158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3100-000007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3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3400-000007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35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1641700</xdr:colOff>
      <xdr:row>4</xdr:row>
      <xdr:rowOff>3657</xdr:rowOff>
    </xdr:from>
    <xdr:to>
      <xdr:col>2</xdr:col>
      <xdr:colOff>9175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800-000006000000}"/>
            </a:ext>
          </a:extLst>
        </xdr:cNvPr>
        <xdr:cNvSpPr>
          <a:spLocks/>
        </xdr:cNvSpPr>
      </xdr:nvSpPr>
      <xdr:spPr>
        <a:xfrm>
          <a:off x="199412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3A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B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3C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11277</xdr:rowOff>
    </xdr:from>
    <xdr:to>
      <xdr:col>2</xdr:col>
      <xdr:colOff>1555</xdr:colOff>
      <xdr:row>4</xdr:row>
      <xdr:rowOff>207797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3D00-000007000000}"/>
            </a:ext>
          </a:extLst>
        </xdr:cNvPr>
        <xdr:cNvSpPr>
          <a:spLocks/>
        </xdr:cNvSpPr>
      </xdr:nvSpPr>
      <xdr:spPr>
        <a:xfrm>
          <a:off x="1986505" y="96377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4500-000005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4700-000007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D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E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4F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50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51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5200-000006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1634080</xdr:colOff>
      <xdr:row>4</xdr:row>
      <xdr:rowOff>3657</xdr:rowOff>
    </xdr:from>
    <xdr:to>
      <xdr:col>2</xdr:col>
      <xdr:colOff>1555</xdr:colOff>
      <xdr:row>4</xdr:row>
      <xdr:rowOff>200177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/>
        </xdr:cNvSpPr>
      </xdr:nvSpPr>
      <xdr:spPr>
        <a:xfrm>
          <a:off x="1986505" y="956157"/>
          <a:ext cx="1044000" cy="19652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3"/>
  <sheetViews>
    <sheetView showGridLines="0" tabSelected="1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22" width="9" style="1"/>
    <col min="23" max="24" width="9" style="1" customWidth="1"/>
    <col min="25" max="25" width="7" style="1" customWidth="1"/>
    <col min="26" max="16384" width="9" style="1"/>
  </cols>
  <sheetData>
    <row r="1" spans="2:14" ht="18.75" customHeight="1">
      <c r="B1" s="1" t="s">
        <v>201</v>
      </c>
    </row>
    <row r="2" spans="2:14" ht="18.75" customHeight="1">
      <c r="B2" s="1" t="s">
        <v>285</v>
      </c>
    </row>
    <row r="3" spans="2:14" ht="18.75" customHeight="1">
      <c r="B3" s="86" t="s">
        <v>184</v>
      </c>
      <c r="C3" s="87"/>
      <c r="D3" s="85">
        <v>1264913</v>
      </c>
      <c r="E3" s="85"/>
      <c r="F3" s="85"/>
    </row>
    <row r="4" spans="2:14" ht="18.75" customHeight="1"/>
    <row r="5" spans="2:14" ht="18.75" customHeight="1">
      <c r="B5" s="4" t="s">
        <v>287</v>
      </c>
      <c r="C5" s="4"/>
    </row>
    <row r="6" spans="2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2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2:14" ht="18.75" customHeight="1">
      <c r="B8" s="11" t="s">
        <v>7</v>
      </c>
      <c r="C8" s="12"/>
      <c r="D8" s="13">
        <v>19633270584</v>
      </c>
      <c r="E8" s="14">
        <v>1.8139606489778182E-2</v>
      </c>
      <c r="F8" s="15">
        <v>13</v>
      </c>
      <c r="G8" s="13">
        <v>2351910</v>
      </c>
      <c r="H8" s="15">
        <v>14</v>
      </c>
      <c r="I8" s="13">
        <v>445566</v>
      </c>
      <c r="J8" s="15">
        <v>12</v>
      </c>
      <c r="K8" s="13">
        <v>44063.664157498599</v>
      </c>
      <c r="L8" s="15">
        <v>14</v>
      </c>
      <c r="M8" s="16">
        <f>IFERROR(I8/$D$3,0)</f>
        <v>0.35225031286736719</v>
      </c>
      <c r="N8" s="15">
        <f>RANK(M8,$M$8:$M$29,0)</f>
        <v>12</v>
      </c>
    </row>
    <row r="9" spans="2:14" ht="18.75" customHeight="1">
      <c r="B9" s="17" t="s">
        <v>8</v>
      </c>
      <c r="C9" s="18"/>
      <c r="D9" s="19">
        <v>121954680169</v>
      </c>
      <c r="E9" s="20">
        <v>0.1126765863276616</v>
      </c>
      <c r="F9" s="21">
        <v>3</v>
      </c>
      <c r="G9" s="19">
        <v>3063434</v>
      </c>
      <c r="H9" s="21">
        <v>11</v>
      </c>
      <c r="I9" s="19">
        <v>556832</v>
      </c>
      <c r="J9" s="21">
        <v>10</v>
      </c>
      <c r="K9" s="19">
        <v>219015.21494633899</v>
      </c>
      <c r="L9" s="21">
        <v>1</v>
      </c>
      <c r="M9" s="22">
        <f t="shared" ref="M9:M30" si="0">IFERROR(I9/$D$3,0)</f>
        <v>0.44021367477447065</v>
      </c>
      <c r="N9" s="21">
        <f t="shared" ref="N9:N29" si="1">RANK(M9,$M$8:$M$29,0)</f>
        <v>10</v>
      </c>
    </row>
    <row r="10" spans="2:14" ht="18.75" customHeight="1">
      <c r="B10" s="17" t="s">
        <v>9</v>
      </c>
      <c r="C10" s="18"/>
      <c r="D10" s="19">
        <v>13237976000</v>
      </c>
      <c r="E10" s="20">
        <v>1.223085447397753E-2</v>
      </c>
      <c r="F10" s="21">
        <v>15</v>
      </c>
      <c r="G10" s="19">
        <v>1283429</v>
      </c>
      <c r="H10" s="21">
        <v>16</v>
      </c>
      <c r="I10" s="19">
        <v>232904</v>
      </c>
      <c r="J10" s="21">
        <v>16</v>
      </c>
      <c r="K10" s="19">
        <v>56838.766186926798</v>
      </c>
      <c r="L10" s="23">
        <v>12</v>
      </c>
      <c r="M10" s="22">
        <f t="shared" si="0"/>
        <v>0.18412649723735941</v>
      </c>
      <c r="N10" s="21">
        <f t="shared" si="1"/>
        <v>16</v>
      </c>
    </row>
    <row r="11" spans="2:14" ht="18.75" customHeight="1">
      <c r="B11" s="17" t="s">
        <v>10</v>
      </c>
      <c r="C11" s="18"/>
      <c r="D11" s="19">
        <v>74717882196</v>
      </c>
      <c r="E11" s="20">
        <v>6.9033479418838098E-2</v>
      </c>
      <c r="F11" s="21">
        <v>6</v>
      </c>
      <c r="G11" s="19">
        <v>12532192</v>
      </c>
      <c r="H11" s="21">
        <v>3</v>
      </c>
      <c r="I11" s="19">
        <v>915735</v>
      </c>
      <c r="J11" s="21">
        <v>3</v>
      </c>
      <c r="K11" s="19">
        <v>81593.345450375899</v>
      </c>
      <c r="L11" s="23">
        <v>10</v>
      </c>
      <c r="M11" s="22">
        <f t="shared" si="0"/>
        <v>0.72395097528446617</v>
      </c>
      <c r="N11" s="21">
        <f t="shared" si="1"/>
        <v>3</v>
      </c>
    </row>
    <row r="12" spans="2:14" ht="18.75" customHeight="1">
      <c r="B12" s="17" t="s">
        <v>11</v>
      </c>
      <c r="C12" s="18"/>
      <c r="D12" s="19">
        <v>30872484213</v>
      </c>
      <c r="E12" s="20">
        <v>2.8523760857352493E-2</v>
      </c>
      <c r="F12" s="21">
        <v>11</v>
      </c>
      <c r="G12" s="19">
        <v>2740524</v>
      </c>
      <c r="H12" s="21">
        <v>12</v>
      </c>
      <c r="I12" s="19">
        <v>261582</v>
      </c>
      <c r="J12" s="21">
        <v>15</v>
      </c>
      <c r="K12" s="19">
        <v>118022.20417689301</v>
      </c>
      <c r="L12" s="23">
        <v>6</v>
      </c>
      <c r="M12" s="22">
        <f t="shared" si="0"/>
        <v>0.20679841222281692</v>
      </c>
      <c r="N12" s="21">
        <f t="shared" si="1"/>
        <v>15</v>
      </c>
    </row>
    <row r="13" spans="2:14" ht="18.75" customHeight="1">
      <c r="B13" s="17" t="s">
        <v>12</v>
      </c>
      <c r="C13" s="18"/>
      <c r="D13" s="19">
        <v>66133775831</v>
      </c>
      <c r="E13" s="20">
        <v>6.1102436505672271E-2</v>
      </c>
      <c r="F13" s="21">
        <v>9</v>
      </c>
      <c r="G13" s="19">
        <v>8061689</v>
      </c>
      <c r="H13" s="21">
        <v>5</v>
      </c>
      <c r="I13" s="19">
        <v>589959</v>
      </c>
      <c r="J13" s="21">
        <v>6</v>
      </c>
      <c r="K13" s="19">
        <v>112098.935402291</v>
      </c>
      <c r="L13" s="23">
        <v>7</v>
      </c>
      <c r="M13" s="22">
        <f t="shared" si="0"/>
        <v>0.46640282770435593</v>
      </c>
      <c r="N13" s="21">
        <f t="shared" si="1"/>
        <v>6</v>
      </c>
    </row>
    <row r="14" spans="2:14" ht="18.75" customHeight="1">
      <c r="B14" s="17" t="s">
        <v>13</v>
      </c>
      <c r="C14" s="18"/>
      <c r="D14" s="19">
        <v>40605855267</v>
      </c>
      <c r="E14" s="20">
        <v>3.7516634458475452E-2</v>
      </c>
      <c r="F14" s="21">
        <v>10</v>
      </c>
      <c r="G14" s="19">
        <v>4243142</v>
      </c>
      <c r="H14" s="21">
        <v>10</v>
      </c>
      <c r="I14" s="19">
        <v>585200</v>
      </c>
      <c r="J14" s="21">
        <v>7</v>
      </c>
      <c r="K14" s="19">
        <v>69387.996013328797</v>
      </c>
      <c r="L14" s="23">
        <v>11</v>
      </c>
      <c r="M14" s="22">
        <f t="shared" si="0"/>
        <v>0.4626405136163515</v>
      </c>
      <c r="N14" s="21">
        <f t="shared" si="1"/>
        <v>7</v>
      </c>
    </row>
    <row r="15" spans="2:14" ht="18.75" customHeight="1">
      <c r="B15" s="17" t="s">
        <v>14</v>
      </c>
      <c r="C15" s="18"/>
      <c r="D15" s="19">
        <v>3385065446</v>
      </c>
      <c r="E15" s="20">
        <v>3.1275357241103809E-3</v>
      </c>
      <c r="F15" s="21">
        <v>18</v>
      </c>
      <c r="G15" s="19">
        <v>827333</v>
      </c>
      <c r="H15" s="21">
        <v>17</v>
      </c>
      <c r="I15" s="19">
        <v>169861</v>
      </c>
      <c r="J15" s="21">
        <v>17</v>
      </c>
      <c r="K15" s="19">
        <v>19928.444116071401</v>
      </c>
      <c r="L15" s="23">
        <v>17</v>
      </c>
      <c r="M15" s="22">
        <f t="shared" si="0"/>
        <v>0.13428670588412009</v>
      </c>
      <c r="N15" s="21">
        <f t="shared" si="1"/>
        <v>17</v>
      </c>
    </row>
    <row r="16" spans="2:14" ht="18.75" customHeight="1">
      <c r="B16" s="17" t="s">
        <v>15</v>
      </c>
      <c r="C16" s="18"/>
      <c r="D16" s="19">
        <v>209500219582</v>
      </c>
      <c r="E16" s="20">
        <v>0.19356181775626272</v>
      </c>
      <c r="F16" s="21">
        <v>1</v>
      </c>
      <c r="G16" s="19">
        <v>15748565</v>
      </c>
      <c r="H16" s="21">
        <v>1</v>
      </c>
      <c r="I16" s="19">
        <v>1010866</v>
      </c>
      <c r="J16" s="21">
        <v>1</v>
      </c>
      <c r="K16" s="19">
        <v>207248.25998896</v>
      </c>
      <c r="L16" s="21">
        <v>2</v>
      </c>
      <c r="M16" s="22">
        <f t="shared" si="0"/>
        <v>0.79915851920250647</v>
      </c>
      <c r="N16" s="21">
        <f t="shared" si="1"/>
        <v>1</v>
      </c>
    </row>
    <row r="17" spans="2:14" ht="18.75" customHeight="1">
      <c r="B17" s="17" t="s">
        <v>16</v>
      </c>
      <c r="C17" s="18"/>
      <c r="D17" s="19">
        <v>70606466073</v>
      </c>
      <c r="E17" s="20">
        <v>6.5234852477500688E-2</v>
      </c>
      <c r="F17" s="21">
        <v>8</v>
      </c>
      <c r="G17" s="19">
        <v>5336672</v>
      </c>
      <c r="H17" s="21">
        <v>6</v>
      </c>
      <c r="I17" s="19">
        <v>635067</v>
      </c>
      <c r="J17" s="21">
        <v>5</v>
      </c>
      <c r="K17" s="19">
        <v>111179.554398197</v>
      </c>
      <c r="L17" s="21">
        <v>8</v>
      </c>
      <c r="M17" s="22">
        <f t="shared" si="0"/>
        <v>0.50206377829937709</v>
      </c>
      <c r="N17" s="21">
        <f t="shared" si="1"/>
        <v>5</v>
      </c>
    </row>
    <row r="18" spans="2:14" ht="18.75" customHeight="1">
      <c r="B18" s="17" t="s">
        <v>200</v>
      </c>
      <c r="C18" s="82"/>
      <c r="D18" s="19">
        <v>80336721633</v>
      </c>
      <c r="E18" s="20">
        <v>7.4224847605832298E-2</v>
      </c>
      <c r="F18" s="21">
        <v>5</v>
      </c>
      <c r="G18" s="19">
        <v>12847149</v>
      </c>
      <c r="H18" s="21">
        <v>2</v>
      </c>
      <c r="I18" s="19">
        <v>924612</v>
      </c>
      <c r="J18" s="21">
        <v>2</v>
      </c>
      <c r="K18" s="19">
        <v>86886.955428871806</v>
      </c>
      <c r="L18" s="21">
        <v>9</v>
      </c>
      <c r="M18" s="22">
        <f t="shared" si="0"/>
        <v>0.73096884924101502</v>
      </c>
      <c r="N18" s="21">
        <f t="shared" si="1"/>
        <v>2</v>
      </c>
    </row>
    <row r="19" spans="2:14" ht="18.75" customHeight="1">
      <c r="B19" s="17" t="s">
        <v>17</v>
      </c>
      <c r="C19" s="82"/>
      <c r="D19" s="19">
        <v>18595132462</v>
      </c>
      <c r="E19" s="20">
        <v>1.7180448058453764E-2</v>
      </c>
      <c r="F19" s="21">
        <v>14</v>
      </c>
      <c r="G19" s="19">
        <v>4338443</v>
      </c>
      <c r="H19" s="21">
        <v>9</v>
      </c>
      <c r="I19" s="19">
        <v>565224</v>
      </c>
      <c r="J19" s="21">
        <v>8</v>
      </c>
      <c r="K19" s="19">
        <v>32898.6958480178</v>
      </c>
      <c r="L19" s="21">
        <v>16</v>
      </c>
      <c r="M19" s="22">
        <f t="shared" si="0"/>
        <v>0.4468481231515527</v>
      </c>
      <c r="N19" s="21">
        <f t="shared" si="1"/>
        <v>8</v>
      </c>
    </row>
    <row r="20" spans="2:14" ht="18.75" customHeight="1">
      <c r="B20" s="17" t="s">
        <v>18</v>
      </c>
      <c r="C20" s="82"/>
      <c r="D20" s="19">
        <v>145028783287</v>
      </c>
      <c r="E20" s="20">
        <v>0.13399525296928486</v>
      </c>
      <c r="F20" s="21">
        <v>2</v>
      </c>
      <c r="G20" s="19">
        <v>12320965</v>
      </c>
      <c r="H20" s="21">
        <v>4</v>
      </c>
      <c r="I20" s="19">
        <v>880122</v>
      </c>
      <c r="J20" s="21">
        <v>4</v>
      </c>
      <c r="K20" s="19">
        <v>164782.59069424501</v>
      </c>
      <c r="L20" s="21">
        <v>5</v>
      </c>
      <c r="M20" s="22">
        <f t="shared" si="0"/>
        <v>0.69579646979673704</v>
      </c>
      <c r="N20" s="21">
        <f t="shared" si="1"/>
        <v>4</v>
      </c>
    </row>
    <row r="21" spans="2:14" ht="18.75" customHeight="1">
      <c r="B21" s="17" t="s">
        <v>19</v>
      </c>
      <c r="C21" s="82"/>
      <c r="D21" s="19">
        <v>83758743194</v>
      </c>
      <c r="E21" s="20">
        <v>7.7386527889842821E-2</v>
      </c>
      <c r="F21" s="21">
        <v>4</v>
      </c>
      <c r="G21" s="19">
        <v>4772479</v>
      </c>
      <c r="H21" s="21">
        <v>7</v>
      </c>
      <c r="I21" s="19">
        <v>497425</v>
      </c>
      <c r="J21" s="21">
        <v>11</v>
      </c>
      <c r="K21" s="19">
        <v>168384.66742524001</v>
      </c>
      <c r="L21" s="21">
        <v>4</v>
      </c>
      <c r="M21" s="22">
        <f t="shared" si="0"/>
        <v>0.39324838941492418</v>
      </c>
      <c r="N21" s="21">
        <f t="shared" si="1"/>
        <v>11</v>
      </c>
    </row>
    <row r="22" spans="2:14" ht="18.75" customHeight="1">
      <c r="B22" s="17" t="s">
        <v>198</v>
      </c>
      <c r="C22" s="82"/>
      <c r="D22" s="19">
        <v>2693279</v>
      </c>
      <c r="E22" s="20">
        <v>2.4883791530381782E-6</v>
      </c>
      <c r="F22" s="21">
        <v>21</v>
      </c>
      <c r="G22" s="19">
        <v>1208</v>
      </c>
      <c r="H22" s="21">
        <v>21</v>
      </c>
      <c r="I22" s="19">
        <v>558</v>
      </c>
      <c r="J22" s="21">
        <v>21</v>
      </c>
      <c r="K22" s="19">
        <v>4826.6648745519697</v>
      </c>
      <c r="L22" s="21">
        <v>21</v>
      </c>
      <c r="M22" s="22">
        <f t="shared" si="0"/>
        <v>4.4113705843801113E-4</v>
      </c>
      <c r="N22" s="21">
        <f t="shared" si="1"/>
        <v>21</v>
      </c>
    </row>
    <row r="23" spans="2:14" ht="18.75" customHeight="1">
      <c r="B23" s="17" t="s">
        <v>199</v>
      </c>
      <c r="C23" s="82"/>
      <c r="D23" s="19">
        <v>524398</v>
      </c>
      <c r="E23" s="20">
        <v>4.8450273851870324E-7</v>
      </c>
      <c r="F23" s="21">
        <v>22</v>
      </c>
      <c r="G23" s="19">
        <v>294</v>
      </c>
      <c r="H23" s="21">
        <v>22</v>
      </c>
      <c r="I23" s="19">
        <v>153</v>
      </c>
      <c r="J23" s="21">
        <v>22</v>
      </c>
      <c r="K23" s="19">
        <v>3427.43790849673</v>
      </c>
      <c r="L23" s="21">
        <v>22</v>
      </c>
      <c r="M23" s="22">
        <f t="shared" si="0"/>
        <v>1.2095693537816435E-4</v>
      </c>
      <c r="N23" s="21">
        <f t="shared" si="1"/>
        <v>22</v>
      </c>
    </row>
    <row r="24" spans="2:14" ht="18.75" customHeight="1">
      <c r="B24" s="17" t="s">
        <v>20</v>
      </c>
      <c r="C24" s="18"/>
      <c r="D24" s="19">
        <v>362504790</v>
      </c>
      <c r="E24" s="20">
        <v>3.3492607424350857E-4</v>
      </c>
      <c r="F24" s="21">
        <v>19</v>
      </c>
      <c r="G24" s="19">
        <v>119970</v>
      </c>
      <c r="H24" s="21">
        <v>19</v>
      </c>
      <c r="I24" s="19">
        <v>31855</v>
      </c>
      <c r="J24" s="21">
        <v>19</v>
      </c>
      <c r="K24" s="19">
        <v>11379.8395856224</v>
      </c>
      <c r="L24" s="21">
        <v>20</v>
      </c>
      <c r="M24" s="22">
        <f t="shared" si="0"/>
        <v>2.5183550173015851E-2</v>
      </c>
      <c r="N24" s="21">
        <f t="shared" si="1"/>
        <v>19</v>
      </c>
    </row>
    <row r="25" spans="2:14" ht="18.75" customHeight="1">
      <c r="B25" s="17" t="s">
        <v>21</v>
      </c>
      <c r="C25" s="18"/>
      <c r="D25" s="19">
        <v>20929017373</v>
      </c>
      <c r="E25" s="20">
        <v>1.9336775181682645E-2</v>
      </c>
      <c r="F25" s="21">
        <v>12</v>
      </c>
      <c r="G25" s="19">
        <v>4357683</v>
      </c>
      <c r="H25" s="21">
        <v>8</v>
      </c>
      <c r="I25" s="19">
        <v>561958</v>
      </c>
      <c r="J25" s="21">
        <v>9</v>
      </c>
      <c r="K25" s="19">
        <v>37243.027722712402</v>
      </c>
      <c r="L25" s="21">
        <v>15</v>
      </c>
      <c r="M25" s="22">
        <f t="shared" si="0"/>
        <v>0.44426612739374172</v>
      </c>
      <c r="N25" s="21">
        <f t="shared" si="1"/>
        <v>9</v>
      </c>
    </row>
    <row r="26" spans="2:14" ht="18.75" customHeight="1">
      <c r="B26" s="17" t="s">
        <v>22</v>
      </c>
      <c r="C26" s="18"/>
      <c r="D26" s="19">
        <v>70834973592</v>
      </c>
      <c r="E26" s="20">
        <v>6.5445975553346927E-2</v>
      </c>
      <c r="F26" s="21">
        <v>7</v>
      </c>
      <c r="G26" s="19">
        <v>2457630</v>
      </c>
      <c r="H26" s="21">
        <v>13</v>
      </c>
      <c r="I26" s="19">
        <v>420164</v>
      </c>
      <c r="J26" s="21">
        <v>13</v>
      </c>
      <c r="K26" s="19">
        <v>168588.869089213</v>
      </c>
      <c r="L26" s="21">
        <v>3</v>
      </c>
      <c r="M26" s="22">
        <f t="shared" si="0"/>
        <v>0.33216829932177155</v>
      </c>
      <c r="N26" s="21">
        <f t="shared" si="1"/>
        <v>13</v>
      </c>
    </row>
    <row r="27" spans="2:14" ht="18.75" customHeight="1">
      <c r="B27" s="17" t="s">
        <v>23</v>
      </c>
      <c r="C27" s="18"/>
      <c r="D27" s="19">
        <v>5938781887</v>
      </c>
      <c r="E27" s="20">
        <v>5.4869699879037904E-3</v>
      </c>
      <c r="F27" s="21">
        <v>16</v>
      </c>
      <c r="G27" s="19">
        <v>2203343</v>
      </c>
      <c r="H27" s="21">
        <v>15</v>
      </c>
      <c r="I27" s="19">
        <v>328130</v>
      </c>
      <c r="J27" s="21">
        <v>14</v>
      </c>
      <c r="K27" s="19">
        <v>18098.8690061866</v>
      </c>
      <c r="L27" s="21">
        <v>18</v>
      </c>
      <c r="M27" s="22">
        <f t="shared" si="0"/>
        <v>0.25940914513488278</v>
      </c>
      <c r="N27" s="21">
        <f t="shared" si="1"/>
        <v>14</v>
      </c>
    </row>
    <row r="28" spans="2:14" ht="18.75" customHeight="1">
      <c r="B28" s="17" t="s">
        <v>24</v>
      </c>
      <c r="C28" s="18"/>
      <c r="D28" s="19">
        <v>5799786246</v>
      </c>
      <c r="E28" s="20">
        <v>5.3585488865520257E-3</v>
      </c>
      <c r="F28" s="21">
        <v>17</v>
      </c>
      <c r="G28" s="19">
        <v>187339</v>
      </c>
      <c r="H28" s="21">
        <v>18</v>
      </c>
      <c r="I28" s="19">
        <v>122144</v>
      </c>
      <c r="J28" s="21">
        <v>18</v>
      </c>
      <c r="K28" s="19">
        <v>47483.185797092003</v>
      </c>
      <c r="L28" s="21">
        <v>13</v>
      </c>
      <c r="M28" s="22">
        <f t="shared" si="0"/>
        <v>9.6563162842029454E-2</v>
      </c>
      <c r="N28" s="21">
        <f t="shared" si="1"/>
        <v>18</v>
      </c>
    </row>
    <row r="29" spans="2:14" ht="18.75" customHeight="1" thickBot="1">
      <c r="B29" s="24" t="s">
        <v>25</v>
      </c>
      <c r="C29" s="25"/>
      <c r="D29" s="26">
        <v>107358028</v>
      </c>
      <c r="E29" s="27">
        <v>9.919042133640407E-5</v>
      </c>
      <c r="F29" s="28">
        <v>20</v>
      </c>
      <c r="G29" s="26">
        <v>66279</v>
      </c>
      <c r="H29" s="28">
        <v>20</v>
      </c>
      <c r="I29" s="26">
        <v>9137</v>
      </c>
      <c r="J29" s="28">
        <v>20</v>
      </c>
      <c r="K29" s="26">
        <v>11749.8115355149</v>
      </c>
      <c r="L29" s="28">
        <v>19</v>
      </c>
      <c r="M29" s="29">
        <f t="shared" si="0"/>
        <v>7.2234216898711609E-3</v>
      </c>
      <c r="N29" s="28">
        <f t="shared" si="1"/>
        <v>20</v>
      </c>
    </row>
    <row r="30" spans="2:14" ht="18.75" customHeight="1" thickTop="1">
      <c r="B30" s="2" t="s">
        <v>26</v>
      </c>
      <c r="C30" s="3"/>
      <c r="D30" s="30">
        <v>1082342695530</v>
      </c>
      <c r="E30" s="31"/>
      <c r="F30" s="32"/>
      <c r="G30" s="30">
        <v>31456502</v>
      </c>
      <c r="H30" s="32"/>
      <c r="I30" s="30">
        <v>1192561</v>
      </c>
      <c r="J30" s="32"/>
      <c r="K30" s="30">
        <v>907578.47651398997</v>
      </c>
      <c r="L30" s="32"/>
      <c r="M30" s="33">
        <f t="shared" si="0"/>
        <v>0.94280080922561471</v>
      </c>
      <c r="N30" s="32"/>
    </row>
    <row r="31" spans="2:14" ht="18.75" customHeight="1">
      <c r="B31" s="34" t="s">
        <v>288</v>
      </c>
      <c r="C31" s="35"/>
    </row>
    <row r="32" spans="2:14" ht="18.75" customHeight="1">
      <c r="B32" s="36" t="s">
        <v>192</v>
      </c>
      <c r="C32" s="35"/>
    </row>
    <row r="33" spans="1:3" ht="18.75" customHeight="1">
      <c r="B33" s="37" t="s">
        <v>286</v>
      </c>
      <c r="C33" s="35"/>
    </row>
    <row r="34" spans="1:3" ht="18.75" customHeight="1">
      <c r="B34" s="37" t="s">
        <v>27</v>
      </c>
      <c r="C34" s="35"/>
    </row>
    <row r="35" spans="1:3" ht="18.75" customHeight="1">
      <c r="B35" s="37" t="s">
        <v>284</v>
      </c>
      <c r="C35" s="35"/>
    </row>
    <row r="36" spans="1:3" ht="18.75" customHeight="1">
      <c r="B36" s="37" t="s">
        <v>28</v>
      </c>
      <c r="C36" s="35"/>
    </row>
    <row r="37" spans="1:3" ht="18.75" customHeight="1">
      <c r="B37" s="37" t="s">
        <v>189</v>
      </c>
      <c r="C37" s="35"/>
    </row>
    <row r="38" spans="1:3" ht="18.75" customHeight="1">
      <c r="B38" s="37" t="s">
        <v>195</v>
      </c>
      <c r="C38" s="35"/>
    </row>
    <row r="39" spans="1:3" ht="18.75" customHeight="1">
      <c r="B39" s="37" t="s">
        <v>190</v>
      </c>
      <c r="C39" s="35"/>
    </row>
    <row r="40" spans="1:3" ht="18.75" customHeight="1">
      <c r="B40" s="37" t="s">
        <v>182</v>
      </c>
      <c r="C40" s="35"/>
    </row>
    <row r="41" spans="1:3" ht="18.75" customHeight="1">
      <c r="A41" s="1" t="s">
        <v>29</v>
      </c>
      <c r="C41" s="35"/>
    </row>
    <row r="42" spans="1:3" ht="18.75" customHeight="1">
      <c r="A42" s="1" t="s">
        <v>31</v>
      </c>
      <c r="C42" s="35"/>
    </row>
    <row r="43" spans="1:3" ht="18.75" customHeight="1">
      <c r="C43" s="35"/>
    </row>
    <row r="44" spans="1:3" ht="18.75" customHeight="1">
      <c r="C44" s="35"/>
    </row>
    <row r="45" spans="1:3" ht="18.75" customHeight="1">
      <c r="C45" s="35"/>
    </row>
    <row r="46" spans="1:3" ht="18.75" customHeight="1">
      <c r="C46" s="35"/>
    </row>
    <row r="47" spans="1:3" ht="18.75" customHeight="1">
      <c r="C47" s="35"/>
    </row>
    <row r="48" spans="1:3" ht="18.75" customHeight="1">
      <c r="C48" s="35"/>
    </row>
    <row r="49" spans="3:3" ht="18.75" customHeight="1">
      <c r="C49" s="35"/>
    </row>
    <row r="50" spans="3:3" ht="18.75" customHeight="1">
      <c r="C50" s="35"/>
    </row>
    <row r="51" spans="3:3" ht="18.75" customHeight="1">
      <c r="C51" s="35"/>
    </row>
    <row r="52" spans="3:3" ht="18.75" customHeight="1">
      <c r="C52" s="35"/>
    </row>
    <row r="53" spans="3:3" ht="18.75" customHeight="1">
      <c r="C53" s="35"/>
    </row>
    <row r="54" spans="3:3" ht="18.75" customHeight="1">
      <c r="C54" s="35"/>
    </row>
    <row r="55" spans="3:3" ht="18.75" customHeight="1">
      <c r="C55" s="35"/>
    </row>
    <row r="56" spans="3:3" ht="18.75" customHeight="1">
      <c r="C56" s="35"/>
    </row>
    <row r="57" spans="3:3" ht="18.75" customHeight="1">
      <c r="C57" s="35"/>
    </row>
    <row r="58" spans="3:3" ht="18.75" customHeight="1">
      <c r="C58" s="35"/>
    </row>
    <row r="59" spans="3:3" ht="18.75" customHeight="1">
      <c r="C59" s="35"/>
    </row>
    <row r="60" spans="3:3" ht="18.75" customHeight="1">
      <c r="C60" s="35"/>
    </row>
    <row r="61" spans="3:3" ht="18.75" customHeight="1">
      <c r="C61" s="35"/>
    </row>
    <row r="62" spans="3:3" ht="18.75" customHeight="1">
      <c r="C62" s="35"/>
    </row>
    <row r="63" spans="3:3" ht="18.75" customHeight="1">
      <c r="C63" s="35"/>
    </row>
    <row r="64" spans="3:3" ht="18.75" customHeight="1">
      <c r="C64" s="35"/>
    </row>
    <row r="65" spans="3:3" ht="18.75" customHeight="1">
      <c r="C65" s="35"/>
    </row>
    <row r="66" spans="3:3" ht="18.75" customHeight="1">
      <c r="C66" s="35"/>
    </row>
    <row r="67" spans="3:3" ht="18.75" customHeight="1">
      <c r="C67" s="35"/>
    </row>
    <row r="68" spans="3:3" ht="18.75" customHeight="1">
      <c r="C68" s="35"/>
    </row>
    <row r="69" spans="3:3" ht="18.75" customHeight="1">
      <c r="C69" s="35"/>
    </row>
    <row r="70" spans="3:3" ht="18.75" customHeight="1">
      <c r="C70" s="35"/>
    </row>
    <row r="71" spans="3:3" ht="18.75" customHeight="1">
      <c r="C71" s="35"/>
    </row>
    <row r="72" spans="3:3" ht="18.75" customHeight="1">
      <c r="C72" s="35"/>
    </row>
    <row r="73" spans="3:3" ht="18.75" customHeight="1">
      <c r="C73" s="35"/>
    </row>
    <row r="74" spans="3:3" ht="18.75" customHeight="1">
      <c r="C74" s="35"/>
    </row>
    <row r="75" spans="3:3" ht="18.75" customHeight="1">
      <c r="C75" s="35"/>
    </row>
    <row r="76" spans="3:3" ht="18.75" customHeight="1">
      <c r="C76" s="35"/>
    </row>
    <row r="77" spans="3:3" ht="18.75" customHeight="1">
      <c r="C77" s="35"/>
    </row>
    <row r="78" spans="3:3" ht="18.75" customHeight="1">
      <c r="C78" s="35"/>
    </row>
    <row r="79" spans="3:3" ht="18.75" customHeight="1">
      <c r="C79" s="35"/>
    </row>
    <row r="80" spans="3:3" ht="18.75" customHeight="1">
      <c r="C80" s="35"/>
    </row>
    <row r="81" spans="2:3" ht="18.75" customHeight="1">
      <c r="C81" s="35"/>
    </row>
    <row r="82" spans="2:3" ht="18.75" customHeight="1">
      <c r="C82" s="35"/>
    </row>
    <row r="83" spans="2:3" ht="18.75" customHeight="1">
      <c r="C83" s="35"/>
    </row>
    <row r="84" spans="2:3" ht="18.75" customHeight="1">
      <c r="C84" s="35"/>
    </row>
    <row r="85" spans="2:3" ht="18.75" customHeight="1">
      <c r="C85" s="35"/>
    </row>
    <row r="86" spans="2:3" ht="18.75" customHeight="1">
      <c r="C86" s="35"/>
    </row>
    <row r="87" spans="2:3" ht="18.75" customHeight="1">
      <c r="C87" s="35"/>
    </row>
    <row r="88" spans="2:3" ht="18.75" customHeight="1">
      <c r="B88" s="34" t="s">
        <v>288</v>
      </c>
      <c r="C88" s="35"/>
    </row>
    <row r="89" spans="2:3" ht="18.75" customHeight="1">
      <c r="B89" s="36" t="s">
        <v>192</v>
      </c>
      <c r="C89" s="35"/>
    </row>
    <row r="90" spans="2:3" ht="18.75" customHeight="1">
      <c r="B90" s="37" t="s">
        <v>286</v>
      </c>
      <c r="C90" s="35"/>
    </row>
    <row r="91" spans="2:3" ht="18.75" customHeight="1">
      <c r="B91" s="37" t="s">
        <v>27</v>
      </c>
      <c r="C91" s="35"/>
    </row>
    <row r="92" spans="2:3" ht="18.75" customHeight="1">
      <c r="B92" s="37" t="s">
        <v>188</v>
      </c>
      <c r="C92" s="35"/>
    </row>
    <row r="93" spans="2:3" ht="18.75" customHeight="1">
      <c r="B93" s="37" t="s">
        <v>28</v>
      </c>
      <c r="C93" s="35"/>
    </row>
    <row r="94" spans="2:3" ht="18.75" customHeight="1">
      <c r="B94" s="37" t="s">
        <v>189</v>
      </c>
      <c r="C94" s="35"/>
    </row>
    <row r="95" spans="2:3" ht="18.75" customHeight="1">
      <c r="B95" s="37" t="s">
        <v>292</v>
      </c>
      <c r="C95" s="35"/>
    </row>
    <row r="96" spans="2:3" ht="18.75" customHeight="1">
      <c r="B96" s="37"/>
      <c r="C96" s="35"/>
    </row>
    <row r="97" spans="1:16" ht="18.75" customHeight="1">
      <c r="A97" s="1" t="s">
        <v>30</v>
      </c>
      <c r="C97" s="38"/>
    </row>
    <row r="98" spans="1:16" ht="18.75" customHeight="1">
      <c r="A98" s="1" t="s">
        <v>32</v>
      </c>
      <c r="C98" s="38"/>
      <c r="P98" s="1" t="s">
        <v>293</v>
      </c>
    </row>
    <row r="99" spans="1:16" ht="18.75" customHeight="1">
      <c r="C99" s="38"/>
      <c r="P99" s="1" t="s">
        <v>289</v>
      </c>
    </row>
    <row r="100" spans="1:16" ht="18.75" customHeight="1">
      <c r="C100" s="38"/>
    </row>
    <row r="101" spans="1:16" ht="18.75" customHeight="1">
      <c r="C101" s="38"/>
    </row>
    <row r="102" spans="1:16" ht="18.75" customHeight="1"/>
    <row r="103" spans="1:16" ht="18.75" customHeight="1"/>
    <row r="104" spans="1:16" ht="18.75" customHeight="1"/>
    <row r="105" spans="1:16" ht="18.75" customHeight="1">
      <c r="C105" s="38"/>
    </row>
    <row r="106" spans="1:16" ht="18.75" customHeight="1"/>
    <row r="107" spans="1:16" ht="18.75" customHeight="1"/>
    <row r="108" spans="1:16" ht="18.75" customHeight="1"/>
    <row r="109" spans="1:16" ht="18.75" customHeight="1"/>
    <row r="110" spans="1:16" ht="18.75" customHeight="1"/>
    <row r="111" spans="1:16" ht="18.75" customHeight="1"/>
    <row r="112" spans="1:16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spans="2:2" ht="18.75" customHeight="1">
      <c r="B145" s="34" t="s">
        <v>288</v>
      </c>
    </row>
    <row r="146" spans="2:2" ht="18.75" customHeight="1">
      <c r="B146" s="36" t="s">
        <v>192</v>
      </c>
    </row>
    <row r="147" spans="2:2" ht="18.75" customHeight="1">
      <c r="B147" s="37" t="s">
        <v>286</v>
      </c>
    </row>
    <row r="148" spans="2:2" ht="18.75" customHeight="1">
      <c r="B148" s="37" t="s">
        <v>27</v>
      </c>
    </row>
    <row r="149" spans="2:2">
      <c r="B149" s="37" t="s">
        <v>188</v>
      </c>
    </row>
    <row r="150" spans="2:2">
      <c r="B150" s="37" t="s">
        <v>28</v>
      </c>
    </row>
    <row r="151" spans="2:2">
      <c r="B151" s="37" t="s">
        <v>189</v>
      </c>
    </row>
    <row r="152" spans="2:2">
      <c r="B152" s="37" t="s">
        <v>195</v>
      </c>
    </row>
    <row r="153" spans="2:2">
      <c r="B153" s="37"/>
    </row>
  </sheetData>
  <mergeCells count="8">
    <mergeCell ref="I6:J6"/>
    <mergeCell ref="K6:L6"/>
    <mergeCell ref="M6:N6"/>
    <mergeCell ref="D3:F3"/>
    <mergeCell ref="B3:C3"/>
    <mergeCell ref="B6:C7"/>
    <mergeCell ref="D6:F6"/>
    <mergeCell ref="G6:H6"/>
  </mergeCells>
  <phoneticPr fontId="3"/>
  <conditionalFormatting sqref="E8:F29">
    <cfRule type="expression" dxfId="907" priority="23" stopIfTrue="1">
      <formula>$F8&lt;=5</formula>
    </cfRule>
  </conditionalFormatting>
  <conditionalFormatting sqref="H8:H29">
    <cfRule type="expression" dxfId="906" priority="24" stopIfTrue="1">
      <formula>$H8&lt;=5</formula>
    </cfRule>
  </conditionalFormatting>
  <conditionalFormatting sqref="J8:J29">
    <cfRule type="expression" dxfId="905" priority="25" stopIfTrue="1">
      <formula>$J8&lt;=5</formula>
    </cfRule>
  </conditionalFormatting>
  <conditionalFormatting sqref="L8:L29">
    <cfRule type="expression" dxfId="904" priority="26" stopIfTrue="1">
      <formula>$L8&lt;=5</formula>
    </cfRule>
  </conditionalFormatting>
  <conditionalFormatting sqref="D8:D29">
    <cfRule type="expression" dxfId="903" priority="21" stopIfTrue="1">
      <formula>$F8&lt;=5</formula>
    </cfRule>
  </conditionalFormatting>
  <conditionalFormatting sqref="G8:G29">
    <cfRule type="expression" dxfId="902" priority="19" stopIfTrue="1">
      <formula>$H8&lt;=5</formula>
    </cfRule>
  </conditionalFormatting>
  <conditionalFormatting sqref="I8:I29">
    <cfRule type="expression" dxfId="901" priority="17" stopIfTrue="1">
      <formula>$J8&lt;=5</formula>
    </cfRule>
  </conditionalFormatting>
  <conditionalFormatting sqref="K8:K29">
    <cfRule type="expression" dxfId="900" priority="15" stopIfTrue="1">
      <formula>$L8&lt;=5</formula>
    </cfRule>
  </conditionalFormatting>
  <conditionalFormatting sqref="M8:M29">
    <cfRule type="expression" dxfId="899" priority="7" stopIfTrue="1">
      <formula>$N8&lt;=5</formula>
    </cfRule>
  </conditionalFormatting>
  <conditionalFormatting sqref="N8:N29">
    <cfRule type="expression" dxfId="898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rowBreaks count="2" manualBreakCount="2">
    <brk id="40" max="13" man="1"/>
    <brk id="96" max="1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201</v>
      </c>
    </row>
    <row r="2" spans="1:16" ht="18.75" customHeight="1">
      <c r="A2" s="39"/>
      <c r="B2" s="39" t="s">
        <v>210</v>
      </c>
      <c r="P2" s="39"/>
    </row>
    <row r="3" spans="1:16" ht="18.75" customHeight="1">
      <c r="A3" s="39"/>
      <c r="B3" s="86" t="s">
        <v>184</v>
      </c>
      <c r="C3" s="87"/>
      <c r="D3" s="92">
        <v>359595</v>
      </c>
      <c r="E3" s="92"/>
      <c r="F3" s="92"/>
    </row>
    <row r="4" spans="1:16" ht="18.75" customHeight="1">
      <c r="A4" s="39"/>
    </row>
    <row r="5" spans="1:16" ht="18.75" customHeight="1">
      <c r="B5" s="4" t="s">
        <v>287</v>
      </c>
      <c r="C5" s="4"/>
    </row>
    <row r="6" spans="1:16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6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6" ht="18.75" customHeight="1">
      <c r="B8" s="11" t="s">
        <v>7</v>
      </c>
      <c r="C8" s="12"/>
      <c r="D8" s="70">
        <v>5929394440</v>
      </c>
      <c r="E8" s="74">
        <f t="shared" ref="E8:E29" si="0">IFERROR(D8/$D$30,0)</f>
        <v>1.8760494282154001E-2</v>
      </c>
      <c r="F8" s="75">
        <f>RANK(D8,$D$8:$D$29,0)</f>
        <v>13</v>
      </c>
      <c r="G8" s="70">
        <v>712131</v>
      </c>
      <c r="H8" s="75">
        <f>RANK(G8,$G$8:$G$29,0)</f>
        <v>14</v>
      </c>
      <c r="I8" s="70">
        <v>129071</v>
      </c>
      <c r="J8" s="15">
        <f>RANK(I8,$I$8:$I$29,0)</f>
        <v>12</v>
      </c>
      <c r="K8" s="13">
        <f>IFERROR(D8/I8,0)</f>
        <v>45939.013721130228</v>
      </c>
      <c r="L8" s="15">
        <f>RANK(K8,$K$8:$K$29,0)</f>
        <v>14</v>
      </c>
      <c r="M8" s="16">
        <f>IFERROR(I8/$D$3,0)</f>
        <v>0.35893435670685075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34136495993</v>
      </c>
      <c r="E9" s="74">
        <f t="shared" si="0"/>
        <v>0.10800724161124445</v>
      </c>
      <c r="F9" s="23">
        <f t="shared" ref="F9:F29" si="1">RANK(D9,$D$8:$D$29,0)</f>
        <v>3</v>
      </c>
      <c r="G9" s="71">
        <v>907910</v>
      </c>
      <c r="H9" s="23">
        <f t="shared" ref="H9:H29" si="2">RANK(G9,$G$8:$G$29,0)</f>
        <v>11</v>
      </c>
      <c r="I9" s="71">
        <v>160305</v>
      </c>
      <c r="J9" s="21">
        <f t="shared" ref="J9:J29" si="3">RANK(I9,$I$8:$I$29,0)</f>
        <v>9</v>
      </c>
      <c r="K9" s="19">
        <f t="shared" ref="K9:K29" si="4">IFERROR(D9/I9,0)</f>
        <v>212947.1694145535</v>
      </c>
      <c r="L9" s="21">
        <f t="shared" ref="L9:L29" si="5">RANK(K9,$K$8:$K$29,0)</f>
        <v>2</v>
      </c>
      <c r="M9" s="22">
        <f t="shared" ref="M9:M30" si="6">IFERROR(I9/$D$3,0)</f>
        <v>0.44579318399866519</v>
      </c>
      <c r="N9" s="21">
        <f t="shared" ref="N9:N29" si="7">RANK(M9,$M$8:$M$29,0)</f>
        <v>9</v>
      </c>
    </row>
    <row r="10" spans="1:16" ht="18.75" customHeight="1">
      <c r="B10" s="17" t="s">
        <v>9</v>
      </c>
      <c r="C10" s="18"/>
      <c r="D10" s="71">
        <v>3812163984</v>
      </c>
      <c r="E10" s="74">
        <f t="shared" si="0"/>
        <v>1.2061616299634372E-2</v>
      </c>
      <c r="F10" s="23">
        <f t="shared" si="1"/>
        <v>15</v>
      </c>
      <c r="G10" s="71">
        <v>379578</v>
      </c>
      <c r="H10" s="23">
        <f t="shared" si="2"/>
        <v>16</v>
      </c>
      <c r="I10" s="71">
        <v>66537</v>
      </c>
      <c r="J10" s="21">
        <f t="shared" si="3"/>
        <v>16</v>
      </c>
      <c r="K10" s="19">
        <f t="shared" si="4"/>
        <v>57293.896388475587</v>
      </c>
      <c r="L10" s="21">
        <f t="shared" si="5"/>
        <v>12</v>
      </c>
      <c r="M10" s="22">
        <f t="shared" si="6"/>
        <v>0.18503316230759603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22653619741</v>
      </c>
      <c r="E11" s="74">
        <f t="shared" si="0"/>
        <v>7.1675633645502848E-2</v>
      </c>
      <c r="F11" s="23">
        <f t="shared" si="1"/>
        <v>6</v>
      </c>
      <c r="G11" s="71">
        <v>3717613</v>
      </c>
      <c r="H11" s="23">
        <f t="shared" si="2"/>
        <v>4</v>
      </c>
      <c r="I11" s="71">
        <v>258392</v>
      </c>
      <c r="J11" s="21">
        <f t="shared" si="3"/>
        <v>3</v>
      </c>
      <c r="K11" s="19">
        <f t="shared" si="4"/>
        <v>87671.521335799873</v>
      </c>
      <c r="L11" s="21">
        <f t="shared" si="5"/>
        <v>10</v>
      </c>
      <c r="M11" s="22">
        <f t="shared" si="6"/>
        <v>0.71856393998804213</v>
      </c>
      <c r="N11" s="21">
        <f t="shared" si="7"/>
        <v>3</v>
      </c>
    </row>
    <row r="12" spans="1:16" ht="18.75" customHeight="1">
      <c r="B12" s="17" t="s">
        <v>11</v>
      </c>
      <c r="C12" s="18"/>
      <c r="D12" s="71">
        <v>7107100461</v>
      </c>
      <c r="E12" s="74">
        <f t="shared" si="0"/>
        <v>2.2486734338639236E-2</v>
      </c>
      <c r="F12" s="23">
        <f t="shared" si="1"/>
        <v>11</v>
      </c>
      <c r="G12" s="71">
        <v>798135</v>
      </c>
      <c r="H12" s="23">
        <f t="shared" si="2"/>
        <v>12</v>
      </c>
      <c r="I12" s="71">
        <v>74185</v>
      </c>
      <c r="J12" s="21">
        <f t="shared" si="3"/>
        <v>15</v>
      </c>
      <c r="K12" s="19">
        <f t="shared" si="4"/>
        <v>95802.392141268458</v>
      </c>
      <c r="L12" s="21">
        <f t="shared" si="5"/>
        <v>8</v>
      </c>
      <c r="M12" s="22">
        <f t="shared" si="6"/>
        <v>0.20630153366982298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18217033188</v>
      </c>
      <c r="E13" s="74">
        <f t="shared" si="0"/>
        <v>5.7638355892761908E-2</v>
      </c>
      <c r="F13" s="23">
        <f t="shared" si="1"/>
        <v>9</v>
      </c>
      <c r="G13" s="71">
        <v>2402992</v>
      </c>
      <c r="H13" s="23">
        <f t="shared" si="2"/>
        <v>5</v>
      </c>
      <c r="I13" s="71">
        <v>169339</v>
      </c>
      <c r="J13" s="21">
        <f t="shared" si="3"/>
        <v>6</v>
      </c>
      <c r="K13" s="19">
        <f t="shared" si="4"/>
        <v>107577.30462563261</v>
      </c>
      <c r="L13" s="21">
        <f t="shared" si="5"/>
        <v>7</v>
      </c>
      <c r="M13" s="22">
        <f t="shared" si="6"/>
        <v>0.47091589148903629</v>
      </c>
      <c r="N13" s="21">
        <f t="shared" si="7"/>
        <v>6</v>
      </c>
    </row>
    <row r="14" spans="1:16" ht="18.75" customHeight="1">
      <c r="B14" s="17" t="s">
        <v>13</v>
      </c>
      <c r="C14" s="18"/>
      <c r="D14" s="71">
        <v>11136772056</v>
      </c>
      <c r="E14" s="74">
        <f t="shared" si="0"/>
        <v>3.5236540694405287E-2</v>
      </c>
      <c r="F14" s="23">
        <f t="shared" si="1"/>
        <v>10</v>
      </c>
      <c r="G14" s="71">
        <v>1187140</v>
      </c>
      <c r="H14" s="23">
        <f t="shared" si="2"/>
        <v>10</v>
      </c>
      <c r="I14" s="71">
        <v>159223</v>
      </c>
      <c r="J14" s="21">
        <f t="shared" si="3"/>
        <v>10</v>
      </c>
      <c r="K14" s="19">
        <f t="shared" si="4"/>
        <v>69944.493295566601</v>
      </c>
      <c r="L14" s="21">
        <f t="shared" si="5"/>
        <v>11</v>
      </c>
      <c r="M14" s="22">
        <f t="shared" si="6"/>
        <v>0.44278424338491912</v>
      </c>
      <c r="N14" s="21">
        <f t="shared" si="7"/>
        <v>10</v>
      </c>
    </row>
    <row r="15" spans="1:16" ht="18.75" customHeight="1">
      <c r="B15" s="17" t="s">
        <v>14</v>
      </c>
      <c r="C15" s="18"/>
      <c r="D15" s="71">
        <v>1034010948</v>
      </c>
      <c r="E15" s="74">
        <f t="shared" si="0"/>
        <v>3.2715915046526468E-3</v>
      </c>
      <c r="F15" s="23">
        <f t="shared" si="1"/>
        <v>18</v>
      </c>
      <c r="G15" s="71">
        <v>268288</v>
      </c>
      <c r="H15" s="23">
        <f t="shared" si="2"/>
        <v>17</v>
      </c>
      <c r="I15" s="71">
        <v>51037</v>
      </c>
      <c r="J15" s="21">
        <f t="shared" si="3"/>
        <v>17</v>
      </c>
      <c r="K15" s="19">
        <f t="shared" si="4"/>
        <v>20260.026020338188</v>
      </c>
      <c r="L15" s="21">
        <f t="shared" si="5"/>
        <v>17</v>
      </c>
      <c r="M15" s="22">
        <f t="shared" si="6"/>
        <v>0.14192911469848024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61474179515</v>
      </c>
      <c r="E16" s="74">
        <f t="shared" si="0"/>
        <v>0.1945031663792072</v>
      </c>
      <c r="F16" s="23">
        <f t="shared" si="1"/>
        <v>1</v>
      </c>
      <c r="G16" s="71">
        <v>4593180</v>
      </c>
      <c r="H16" s="23">
        <f t="shared" si="2"/>
        <v>1</v>
      </c>
      <c r="I16" s="71">
        <v>283358</v>
      </c>
      <c r="J16" s="21">
        <f t="shared" si="3"/>
        <v>1</v>
      </c>
      <c r="K16" s="19">
        <f t="shared" si="4"/>
        <v>216948.8050981444</v>
      </c>
      <c r="L16" s="21">
        <f t="shared" si="5"/>
        <v>1</v>
      </c>
      <c r="M16" s="22">
        <f t="shared" si="6"/>
        <v>0.78799204660798949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21319829870</v>
      </c>
      <c r="E17" s="74">
        <f t="shared" si="0"/>
        <v>6.7455547176016692E-2</v>
      </c>
      <c r="F17" s="23">
        <f t="shared" si="1"/>
        <v>7</v>
      </c>
      <c r="G17" s="71">
        <v>1624358</v>
      </c>
      <c r="H17" s="23">
        <f t="shared" si="2"/>
        <v>6</v>
      </c>
      <c r="I17" s="71">
        <v>185000</v>
      </c>
      <c r="J17" s="21">
        <f t="shared" si="3"/>
        <v>5</v>
      </c>
      <c r="K17" s="19">
        <f t="shared" si="4"/>
        <v>115242.32362162162</v>
      </c>
      <c r="L17" s="21">
        <f t="shared" si="5"/>
        <v>6</v>
      </c>
      <c r="M17" s="22">
        <f t="shared" si="6"/>
        <v>0.51446766501202745</v>
      </c>
      <c r="N17" s="21">
        <f t="shared" si="7"/>
        <v>5</v>
      </c>
    </row>
    <row r="18" spans="2:14" ht="18.75" customHeight="1">
      <c r="B18" s="17" t="s">
        <v>200</v>
      </c>
      <c r="C18" s="82"/>
      <c r="D18" s="71">
        <v>23700679751</v>
      </c>
      <c r="E18" s="74">
        <f t="shared" si="0"/>
        <v>7.4988512140844968E-2</v>
      </c>
      <c r="F18" s="23">
        <f t="shared" si="1"/>
        <v>5</v>
      </c>
      <c r="G18" s="71">
        <v>3805358</v>
      </c>
      <c r="H18" s="23">
        <f t="shared" si="2"/>
        <v>2</v>
      </c>
      <c r="I18" s="71">
        <v>261133</v>
      </c>
      <c r="J18" s="21">
        <f t="shared" si="3"/>
        <v>2</v>
      </c>
      <c r="K18" s="19">
        <f t="shared" si="4"/>
        <v>90760.952277192089</v>
      </c>
      <c r="L18" s="21">
        <f t="shared" si="5"/>
        <v>9</v>
      </c>
      <c r="M18" s="22">
        <f t="shared" si="6"/>
        <v>0.72618640414911217</v>
      </c>
      <c r="N18" s="21">
        <f t="shared" si="7"/>
        <v>2</v>
      </c>
    </row>
    <row r="19" spans="2:14" ht="18.75" customHeight="1">
      <c r="B19" s="17" t="s">
        <v>17</v>
      </c>
      <c r="C19" s="82"/>
      <c r="D19" s="71">
        <v>5484151863</v>
      </c>
      <c r="E19" s="74">
        <f t="shared" si="0"/>
        <v>1.7351755007932262E-2</v>
      </c>
      <c r="F19" s="23">
        <f t="shared" si="1"/>
        <v>14</v>
      </c>
      <c r="G19" s="71">
        <v>1330258</v>
      </c>
      <c r="H19" s="23">
        <f t="shared" si="2"/>
        <v>8</v>
      </c>
      <c r="I19" s="71">
        <v>162754</v>
      </c>
      <c r="J19" s="21">
        <f t="shared" si="3"/>
        <v>7</v>
      </c>
      <c r="K19" s="19">
        <f t="shared" si="4"/>
        <v>33695.957475699521</v>
      </c>
      <c r="L19" s="21">
        <f t="shared" si="5"/>
        <v>16</v>
      </c>
      <c r="M19" s="22">
        <f t="shared" si="6"/>
        <v>0.45260362352090544</v>
      </c>
      <c r="N19" s="21">
        <f t="shared" si="7"/>
        <v>7</v>
      </c>
    </row>
    <row r="20" spans="2:14" ht="18.75" customHeight="1">
      <c r="B20" s="17" t="s">
        <v>18</v>
      </c>
      <c r="C20" s="82"/>
      <c r="D20" s="71">
        <v>43795866138</v>
      </c>
      <c r="E20" s="74">
        <f t="shared" si="0"/>
        <v>0.13856930999920644</v>
      </c>
      <c r="F20" s="23">
        <f t="shared" si="1"/>
        <v>2</v>
      </c>
      <c r="G20" s="71">
        <v>3777419</v>
      </c>
      <c r="H20" s="23">
        <f t="shared" si="2"/>
        <v>3</v>
      </c>
      <c r="I20" s="71">
        <v>251777</v>
      </c>
      <c r="J20" s="21">
        <f t="shared" si="3"/>
        <v>4</v>
      </c>
      <c r="K20" s="19">
        <f t="shared" si="4"/>
        <v>173947.04892821822</v>
      </c>
      <c r="L20" s="21">
        <f t="shared" si="5"/>
        <v>4</v>
      </c>
      <c r="M20" s="22">
        <f t="shared" si="6"/>
        <v>0.70016824483099038</v>
      </c>
      <c r="N20" s="21">
        <f t="shared" si="7"/>
        <v>4</v>
      </c>
    </row>
    <row r="21" spans="2:14" ht="18.75" customHeight="1">
      <c r="B21" s="17" t="s">
        <v>19</v>
      </c>
      <c r="C21" s="82"/>
      <c r="D21" s="71">
        <v>26099080224</v>
      </c>
      <c r="E21" s="74">
        <f t="shared" si="0"/>
        <v>8.2577006853979937E-2</v>
      </c>
      <c r="F21" s="23">
        <f t="shared" si="1"/>
        <v>4</v>
      </c>
      <c r="G21" s="71">
        <v>1452532</v>
      </c>
      <c r="H21" s="23">
        <f t="shared" si="2"/>
        <v>7</v>
      </c>
      <c r="I21" s="71">
        <v>143235</v>
      </c>
      <c r="J21" s="21">
        <f t="shared" si="3"/>
        <v>11</v>
      </c>
      <c r="K21" s="19">
        <f t="shared" si="4"/>
        <v>182211.61185464446</v>
      </c>
      <c r="L21" s="21">
        <f t="shared" si="5"/>
        <v>3</v>
      </c>
      <c r="M21" s="22">
        <f t="shared" si="6"/>
        <v>0.39832311350269051</v>
      </c>
      <c r="N21" s="21">
        <f t="shared" si="7"/>
        <v>11</v>
      </c>
    </row>
    <row r="22" spans="2:14" ht="18.75" customHeight="1">
      <c r="B22" s="17" t="s">
        <v>198</v>
      </c>
      <c r="C22" s="82"/>
      <c r="D22" s="71">
        <v>1060565</v>
      </c>
      <c r="E22" s="74">
        <f t="shared" si="0"/>
        <v>3.3556080337864416E-6</v>
      </c>
      <c r="F22" s="23">
        <f t="shared" si="1"/>
        <v>21</v>
      </c>
      <c r="G22" s="71">
        <v>487</v>
      </c>
      <c r="H22" s="23">
        <f t="shared" si="2"/>
        <v>21</v>
      </c>
      <c r="I22" s="71">
        <v>185</v>
      </c>
      <c r="J22" s="21">
        <f t="shared" si="3"/>
        <v>21</v>
      </c>
      <c r="K22" s="19">
        <f t="shared" si="4"/>
        <v>5732.7837837837842</v>
      </c>
      <c r="L22" s="21">
        <f t="shared" si="5"/>
        <v>21</v>
      </c>
      <c r="M22" s="22">
        <f t="shared" si="6"/>
        <v>5.1446766501202744E-4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71">
        <v>84479</v>
      </c>
      <c r="E23" s="74">
        <f t="shared" si="0"/>
        <v>2.6728999267960453E-7</v>
      </c>
      <c r="F23" s="23">
        <f t="shared" si="1"/>
        <v>22</v>
      </c>
      <c r="G23" s="71">
        <v>89</v>
      </c>
      <c r="H23" s="23">
        <f t="shared" si="2"/>
        <v>22</v>
      </c>
      <c r="I23" s="71">
        <v>41</v>
      </c>
      <c r="J23" s="21">
        <f t="shared" si="3"/>
        <v>22</v>
      </c>
      <c r="K23" s="19">
        <f t="shared" si="4"/>
        <v>2060.4634146341464</v>
      </c>
      <c r="L23" s="21">
        <f t="shared" si="5"/>
        <v>22</v>
      </c>
      <c r="M23" s="22">
        <f t="shared" si="6"/>
        <v>1.1401715819185472E-4</v>
      </c>
      <c r="N23" s="21">
        <f t="shared" si="7"/>
        <v>22</v>
      </c>
    </row>
    <row r="24" spans="2:14" ht="18.75" customHeight="1">
      <c r="B24" s="17" t="s">
        <v>20</v>
      </c>
      <c r="C24" s="18"/>
      <c r="D24" s="71">
        <v>103746231</v>
      </c>
      <c r="E24" s="74">
        <f t="shared" si="0"/>
        <v>3.2825115501517019E-4</v>
      </c>
      <c r="F24" s="23">
        <f t="shared" si="1"/>
        <v>19</v>
      </c>
      <c r="G24" s="71">
        <v>39844</v>
      </c>
      <c r="H24" s="23">
        <f t="shared" si="2"/>
        <v>19</v>
      </c>
      <c r="I24" s="71">
        <v>10203</v>
      </c>
      <c r="J24" s="21">
        <f t="shared" si="3"/>
        <v>19</v>
      </c>
      <c r="K24" s="19">
        <f t="shared" si="4"/>
        <v>10168.208468097619</v>
      </c>
      <c r="L24" s="21">
        <f t="shared" si="5"/>
        <v>20</v>
      </c>
      <c r="M24" s="22">
        <f t="shared" si="6"/>
        <v>2.8373586951987651E-2</v>
      </c>
      <c r="N24" s="21">
        <f t="shared" si="7"/>
        <v>19</v>
      </c>
    </row>
    <row r="25" spans="2:14" ht="18.75" customHeight="1">
      <c r="B25" s="17" t="s">
        <v>21</v>
      </c>
      <c r="C25" s="18"/>
      <c r="D25" s="71">
        <v>6383155899</v>
      </c>
      <c r="E25" s="74">
        <f t="shared" si="0"/>
        <v>2.0196187141378146E-2</v>
      </c>
      <c r="F25" s="23">
        <f t="shared" si="1"/>
        <v>12</v>
      </c>
      <c r="G25" s="71">
        <v>1330047</v>
      </c>
      <c r="H25" s="23">
        <f t="shared" si="2"/>
        <v>9</v>
      </c>
      <c r="I25" s="71">
        <v>161554</v>
      </c>
      <c r="J25" s="21">
        <f t="shared" si="3"/>
        <v>8</v>
      </c>
      <c r="K25" s="19">
        <f t="shared" si="4"/>
        <v>39510.974033450118</v>
      </c>
      <c r="L25" s="21">
        <f t="shared" si="5"/>
        <v>15</v>
      </c>
      <c r="M25" s="22">
        <f t="shared" si="6"/>
        <v>0.44926653596407068</v>
      </c>
      <c r="N25" s="21">
        <f t="shared" si="7"/>
        <v>8</v>
      </c>
    </row>
    <row r="26" spans="2:14" ht="18.75" customHeight="1">
      <c r="B26" s="17" t="s">
        <v>22</v>
      </c>
      <c r="C26" s="18"/>
      <c r="D26" s="71">
        <v>20170040665</v>
      </c>
      <c r="E26" s="74">
        <f t="shared" si="0"/>
        <v>6.3817635408742718E-2</v>
      </c>
      <c r="F26" s="23">
        <f t="shared" si="1"/>
        <v>8</v>
      </c>
      <c r="G26" s="71">
        <v>747547</v>
      </c>
      <c r="H26" s="23">
        <f t="shared" si="2"/>
        <v>13</v>
      </c>
      <c r="I26" s="71">
        <v>122834</v>
      </c>
      <c r="J26" s="21">
        <f t="shared" si="3"/>
        <v>13</v>
      </c>
      <c r="K26" s="19">
        <f t="shared" si="4"/>
        <v>164205.68136672257</v>
      </c>
      <c r="L26" s="21">
        <f t="shared" si="5"/>
        <v>5</v>
      </c>
      <c r="M26" s="22">
        <f t="shared" si="6"/>
        <v>0.34158984413020205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1741489972</v>
      </c>
      <c r="E27" s="74">
        <f t="shared" si="0"/>
        <v>5.5100420443836302E-3</v>
      </c>
      <c r="F27" s="23">
        <f t="shared" si="1"/>
        <v>16</v>
      </c>
      <c r="G27" s="71">
        <v>648251</v>
      </c>
      <c r="H27" s="23">
        <f t="shared" si="2"/>
        <v>15</v>
      </c>
      <c r="I27" s="71">
        <v>94115</v>
      </c>
      <c r="J27" s="21">
        <f t="shared" si="3"/>
        <v>14</v>
      </c>
      <c r="K27" s="19">
        <f t="shared" si="4"/>
        <v>18503.851373319874</v>
      </c>
      <c r="L27" s="21">
        <f t="shared" si="5"/>
        <v>18</v>
      </c>
      <c r="M27" s="22">
        <f t="shared" si="6"/>
        <v>0.26172499617625383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1725419299</v>
      </c>
      <c r="E28" s="74">
        <f t="shared" si="0"/>
        <v>5.4591947324063783E-3</v>
      </c>
      <c r="F28" s="23">
        <f t="shared" si="1"/>
        <v>17</v>
      </c>
      <c r="G28" s="71">
        <v>55954</v>
      </c>
      <c r="H28" s="23">
        <f t="shared" si="2"/>
        <v>18</v>
      </c>
      <c r="I28" s="71">
        <v>36277</v>
      </c>
      <c r="J28" s="21">
        <f t="shared" si="3"/>
        <v>18</v>
      </c>
      <c r="K28" s="19">
        <f t="shared" si="4"/>
        <v>47562.348016649667</v>
      </c>
      <c r="L28" s="21">
        <f t="shared" si="5"/>
        <v>13</v>
      </c>
      <c r="M28" s="22">
        <f t="shared" si="6"/>
        <v>0.10088293774941254</v>
      </c>
      <c r="N28" s="21">
        <f t="shared" si="7"/>
        <v>18</v>
      </c>
    </row>
    <row r="29" spans="2:14" ht="18.75" customHeight="1" thickBot="1">
      <c r="B29" s="24" t="s">
        <v>25</v>
      </c>
      <c r="C29" s="25"/>
      <c r="D29" s="72">
        <v>32099048</v>
      </c>
      <c r="E29" s="74">
        <f t="shared" si="0"/>
        <v>1.0156079386524787E-4</v>
      </c>
      <c r="F29" s="76">
        <f t="shared" si="1"/>
        <v>20</v>
      </c>
      <c r="G29" s="72">
        <v>17892</v>
      </c>
      <c r="H29" s="76">
        <f t="shared" si="2"/>
        <v>20</v>
      </c>
      <c r="I29" s="72">
        <v>2501</v>
      </c>
      <c r="J29" s="28">
        <f t="shared" si="3"/>
        <v>20</v>
      </c>
      <c r="K29" s="26">
        <f t="shared" si="4"/>
        <v>12834.485405837664</v>
      </c>
      <c r="L29" s="28">
        <f t="shared" si="5"/>
        <v>19</v>
      </c>
      <c r="M29" s="29">
        <f t="shared" si="6"/>
        <v>6.955046649703138E-3</v>
      </c>
      <c r="N29" s="28">
        <f t="shared" si="7"/>
        <v>20</v>
      </c>
    </row>
    <row r="30" spans="2:14" ht="18.75" customHeight="1" thickTop="1">
      <c r="B30" s="2" t="s">
        <v>26</v>
      </c>
      <c r="C30" s="3"/>
      <c r="D30" s="73">
        <v>316057474330</v>
      </c>
      <c r="E30" s="77"/>
      <c r="F30" s="78"/>
      <c r="G30" s="73">
        <v>9077842</v>
      </c>
      <c r="H30" s="78"/>
      <c r="I30" s="73">
        <v>328096</v>
      </c>
      <c r="J30" s="32"/>
      <c r="K30" s="30">
        <f>IFERROR(D30/I30,0)</f>
        <v>963307.91698161513</v>
      </c>
      <c r="L30" s="32"/>
      <c r="M30" s="33">
        <f t="shared" si="6"/>
        <v>0.91240423253938463</v>
      </c>
      <c r="N30" s="32"/>
    </row>
    <row r="31" spans="2:14">
      <c r="B31" s="34" t="s">
        <v>288</v>
      </c>
    </row>
    <row r="32" spans="2:14" ht="13.5" customHeight="1">
      <c r="B32" s="36" t="s">
        <v>193</v>
      </c>
    </row>
    <row r="33" spans="2:3" ht="13.5" customHeight="1">
      <c r="B33" s="37" t="s">
        <v>286</v>
      </c>
    </row>
    <row r="34" spans="2:3">
      <c r="B34" s="37" t="s">
        <v>27</v>
      </c>
    </row>
    <row r="35" spans="2:3" ht="13.5" customHeight="1">
      <c r="B35" s="37" t="s">
        <v>188</v>
      </c>
      <c r="C35" s="38"/>
    </row>
    <row r="36" spans="2:3">
      <c r="B36" s="37" t="s">
        <v>28</v>
      </c>
    </row>
    <row r="37" spans="2:3">
      <c r="B37" s="37" t="s">
        <v>189</v>
      </c>
    </row>
    <row r="38" spans="2:3">
      <c r="B38" s="37" t="s">
        <v>195</v>
      </c>
    </row>
    <row r="39" spans="2:3">
      <c r="B39" s="37" t="s">
        <v>190</v>
      </c>
    </row>
    <row r="40" spans="2:3">
      <c r="B40" s="37" t="s">
        <v>182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F8:F29">
    <cfRule type="expression" dxfId="810" priority="23" stopIfTrue="1">
      <formula>$F8&lt;=5</formula>
    </cfRule>
  </conditionalFormatting>
  <conditionalFormatting sqref="J8:J29">
    <cfRule type="expression" dxfId="809" priority="25" stopIfTrue="1">
      <formula>$J8&lt;=5</formula>
    </cfRule>
  </conditionalFormatting>
  <conditionalFormatting sqref="L8:L29">
    <cfRule type="expression" dxfId="808" priority="26" stopIfTrue="1">
      <formula>$L8&lt;=5</formula>
    </cfRule>
  </conditionalFormatting>
  <conditionalFormatting sqref="E8:E29">
    <cfRule type="expression" dxfId="807" priority="21" stopIfTrue="1">
      <formula>$F8&lt;=5</formula>
    </cfRule>
  </conditionalFormatting>
  <conditionalFormatting sqref="G8:G29">
    <cfRule type="expression" dxfId="806" priority="19" stopIfTrue="1">
      <formula>$H8&lt;=5</formula>
    </cfRule>
  </conditionalFormatting>
  <conditionalFormatting sqref="I8:I29">
    <cfRule type="expression" dxfId="805" priority="17" stopIfTrue="1">
      <formula>$J8&lt;=5</formula>
    </cfRule>
  </conditionalFormatting>
  <conditionalFormatting sqref="K8:K29">
    <cfRule type="expression" dxfId="804" priority="15" stopIfTrue="1">
      <formula>$L8&lt;=5</formula>
    </cfRule>
  </conditionalFormatting>
  <conditionalFormatting sqref="D8:D29">
    <cfRule type="expression" dxfId="803" priority="13" stopIfTrue="1">
      <formula>$F8&lt;=5</formula>
    </cfRule>
  </conditionalFormatting>
  <conditionalFormatting sqref="N8:N29">
    <cfRule type="expression" dxfId="802" priority="7" stopIfTrue="1">
      <formula>$N8&lt;=5</formula>
    </cfRule>
  </conditionalFormatting>
  <conditionalFormatting sqref="M8:M29">
    <cfRule type="expression" dxfId="801" priority="5" stopIfTrue="1">
      <formula>$N8&lt;=5</formula>
    </cfRule>
  </conditionalFormatting>
  <conditionalFormatting sqref="H8:H29">
    <cfRule type="expression" dxfId="800" priority="24" stopIfTrue="1">
      <formula>$H8&lt;=5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5" width="9" style="40"/>
    <col min="16" max="16" width="8.625" style="40" bestFit="1" customWidth="1"/>
    <col min="17" max="16384" width="9" style="40"/>
  </cols>
  <sheetData>
    <row r="1" spans="1:16" ht="18.75" customHeight="1">
      <c r="B1" s="40" t="s">
        <v>201</v>
      </c>
    </row>
    <row r="2" spans="1:16" ht="18.75" customHeight="1">
      <c r="B2" s="40" t="s">
        <v>211</v>
      </c>
    </row>
    <row r="3" spans="1:16" s="1" customFormat="1" ht="18.75" customHeight="1">
      <c r="A3" s="39"/>
      <c r="B3" s="86" t="s">
        <v>184</v>
      </c>
      <c r="C3" s="87"/>
      <c r="D3" s="92">
        <v>13587</v>
      </c>
      <c r="E3" s="92"/>
      <c r="F3" s="92"/>
    </row>
    <row r="4" spans="1:16" s="1" customFormat="1" ht="18.75" customHeight="1">
      <c r="A4" s="39"/>
    </row>
    <row r="5" spans="1:16" ht="18.75" customHeight="1">
      <c r="B5" s="41" t="s">
        <v>287</v>
      </c>
      <c r="C5" s="41"/>
    </row>
    <row r="6" spans="1:16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6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6" ht="18.75" customHeight="1">
      <c r="B8" s="42" t="s">
        <v>33</v>
      </c>
      <c r="C8" s="43"/>
      <c r="D8" s="66">
        <v>217670141</v>
      </c>
      <c r="E8" s="44">
        <f t="shared" ref="E8:E29" si="0">IFERROR(D8/$D$30,0)</f>
        <v>1.9744927379547559E-2</v>
      </c>
      <c r="F8" s="45">
        <f>RANK(D8,$D$8:$D$29,0)</f>
        <v>12</v>
      </c>
      <c r="G8" s="66">
        <v>26408</v>
      </c>
      <c r="H8" s="45">
        <f>RANK(G8,$G$8:$G$29,0)</f>
        <v>13</v>
      </c>
      <c r="I8" s="66">
        <v>4409</v>
      </c>
      <c r="J8" s="45">
        <f>RANK(I8,$I$8:$I$29,0)</f>
        <v>12</v>
      </c>
      <c r="K8" s="66">
        <f>IFERROR(D8/I8,0)</f>
        <v>49369.503515536402</v>
      </c>
      <c r="L8" s="45">
        <f>RANK(K8,$K$8:$K$29,0)</f>
        <v>14</v>
      </c>
      <c r="M8" s="16">
        <f>IFERROR(I8/$D$3,0)</f>
        <v>0.32450136159564291</v>
      </c>
      <c r="N8" s="15">
        <f>RANK(M8,$M$8:$M$29,0)</f>
        <v>12</v>
      </c>
      <c r="P8" s="65"/>
    </row>
    <row r="9" spans="1:16" ht="18.75" customHeight="1">
      <c r="B9" s="47" t="s">
        <v>34</v>
      </c>
      <c r="C9" s="48"/>
      <c r="D9" s="67">
        <v>1221067939</v>
      </c>
      <c r="E9" s="49">
        <f t="shared" si="0"/>
        <v>0.11076345919695439</v>
      </c>
      <c r="F9" s="50">
        <f t="shared" ref="F9:F29" si="1">RANK(D9,$D$8:$D$29,0)</f>
        <v>3</v>
      </c>
      <c r="G9" s="67">
        <v>33831</v>
      </c>
      <c r="H9" s="50">
        <f t="shared" ref="H9:H29" si="2">RANK(G9,$G$8:$G$29,0)</f>
        <v>11</v>
      </c>
      <c r="I9" s="67">
        <v>5337</v>
      </c>
      <c r="J9" s="50">
        <f t="shared" ref="J9:J29" si="3">RANK(I9,$I$8:$I$29,0)</f>
        <v>10</v>
      </c>
      <c r="K9" s="67">
        <f t="shared" ref="K9:K27" si="4">IFERROR(D9/I9,0)</f>
        <v>228792.94341390295</v>
      </c>
      <c r="L9" s="50">
        <f t="shared" ref="L9:L29" si="5">RANK(K9,$K$8:$K$29,0)</f>
        <v>1</v>
      </c>
      <c r="M9" s="22">
        <f t="shared" ref="M9:M30" si="6">IFERROR(I9/$D$3,0)</f>
        <v>0.3928019430337823</v>
      </c>
      <c r="N9" s="21">
        <f t="shared" ref="N9:N29" si="7">RANK(M9,$M$8:$M$29,0)</f>
        <v>10</v>
      </c>
      <c r="P9" s="65"/>
    </row>
    <row r="10" spans="1:16" ht="18.75" customHeight="1">
      <c r="B10" s="47" t="s">
        <v>35</v>
      </c>
      <c r="C10" s="48"/>
      <c r="D10" s="67">
        <v>144599074</v>
      </c>
      <c r="E10" s="49">
        <f t="shared" si="0"/>
        <v>1.3116627766046348E-2</v>
      </c>
      <c r="F10" s="50">
        <f t="shared" si="1"/>
        <v>15</v>
      </c>
      <c r="G10" s="67">
        <v>12329</v>
      </c>
      <c r="H10" s="50">
        <f t="shared" si="2"/>
        <v>16</v>
      </c>
      <c r="I10" s="67">
        <v>2075</v>
      </c>
      <c r="J10" s="50">
        <f t="shared" si="3"/>
        <v>16</v>
      </c>
      <c r="K10" s="67">
        <f t="shared" si="4"/>
        <v>69686.300722891567</v>
      </c>
      <c r="L10" s="50">
        <f t="shared" si="5"/>
        <v>12</v>
      </c>
      <c r="M10" s="22">
        <f t="shared" si="6"/>
        <v>0.15271951129756384</v>
      </c>
      <c r="N10" s="21">
        <f t="shared" si="7"/>
        <v>16</v>
      </c>
      <c r="P10" s="65"/>
    </row>
    <row r="11" spans="1:16" ht="18.75" customHeight="1">
      <c r="B11" s="47" t="s">
        <v>36</v>
      </c>
      <c r="C11" s="48"/>
      <c r="D11" s="67">
        <v>878401384</v>
      </c>
      <c r="E11" s="49">
        <f t="shared" si="0"/>
        <v>7.9680067543917613E-2</v>
      </c>
      <c r="F11" s="50">
        <f t="shared" si="1"/>
        <v>5</v>
      </c>
      <c r="G11" s="67">
        <v>135927</v>
      </c>
      <c r="H11" s="50">
        <f t="shared" si="2"/>
        <v>2</v>
      </c>
      <c r="I11" s="67">
        <v>9045</v>
      </c>
      <c r="J11" s="50">
        <f t="shared" si="3"/>
        <v>3</v>
      </c>
      <c r="K11" s="67">
        <f t="shared" si="4"/>
        <v>97114.580873410727</v>
      </c>
      <c r="L11" s="50">
        <f t="shared" si="5"/>
        <v>8</v>
      </c>
      <c r="M11" s="22">
        <f t="shared" si="6"/>
        <v>0.66570986972841684</v>
      </c>
      <c r="N11" s="21">
        <f t="shared" si="7"/>
        <v>3</v>
      </c>
      <c r="P11" s="65"/>
    </row>
    <row r="12" spans="1:16" ht="18.75" customHeight="1">
      <c r="B12" s="47" t="s">
        <v>37</v>
      </c>
      <c r="C12" s="48"/>
      <c r="D12" s="67">
        <v>246891697</v>
      </c>
      <c r="E12" s="49">
        <f t="shared" si="0"/>
        <v>2.2395623972505538E-2</v>
      </c>
      <c r="F12" s="50">
        <f t="shared" si="1"/>
        <v>11</v>
      </c>
      <c r="G12" s="67">
        <v>27882</v>
      </c>
      <c r="H12" s="50">
        <f t="shared" si="2"/>
        <v>12</v>
      </c>
      <c r="I12" s="67">
        <v>2555</v>
      </c>
      <c r="J12" s="50">
        <f t="shared" si="3"/>
        <v>15</v>
      </c>
      <c r="K12" s="67">
        <f t="shared" si="4"/>
        <v>96630.8011741683</v>
      </c>
      <c r="L12" s="50">
        <f t="shared" si="5"/>
        <v>9</v>
      </c>
      <c r="M12" s="22">
        <f t="shared" si="6"/>
        <v>0.18804739824832561</v>
      </c>
      <c r="N12" s="21">
        <f t="shared" si="7"/>
        <v>15</v>
      </c>
      <c r="P12" s="65"/>
    </row>
    <row r="13" spans="1:16" ht="18.75" customHeight="1">
      <c r="B13" s="47" t="s">
        <v>38</v>
      </c>
      <c r="C13" s="48"/>
      <c r="D13" s="67">
        <v>583760651</v>
      </c>
      <c r="E13" s="49">
        <f t="shared" si="0"/>
        <v>5.2953113403975828E-2</v>
      </c>
      <c r="F13" s="50">
        <f t="shared" si="1"/>
        <v>9</v>
      </c>
      <c r="G13" s="67">
        <v>85267</v>
      </c>
      <c r="H13" s="50">
        <f t="shared" si="2"/>
        <v>5</v>
      </c>
      <c r="I13" s="67">
        <v>5749</v>
      </c>
      <c r="J13" s="50">
        <f t="shared" si="3"/>
        <v>7</v>
      </c>
      <c r="K13" s="67">
        <f t="shared" si="4"/>
        <v>101541.25082623065</v>
      </c>
      <c r="L13" s="50">
        <f t="shared" si="5"/>
        <v>7</v>
      </c>
      <c r="M13" s="22">
        <f t="shared" si="6"/>
        <v>0.42312504599985279</v>
      </c>
      <c r="N13" s="21">
        <f t="shared" si="7"/>
        <v>7</v>
      </c>
      <c r="P13" s="65"/>
    </row>
    <row r="14" spans="1:16" ht="18.75" customHeight="1">
      <c r="B14" s="47" t="s">
        <v>39</v>
      </c>
      <c r="C14" s="48"/>
      <c r="D14" s="67">
        <v>423024249</v>
      </c>
      <c r="E14" s="49">
        <f t="shared" si="0"/>
        <v>3.8372663507819586E-2</v>
      </c>
      <c r="F14" s="50">
        <f t="shared" si="1"/>
        <v>10</v>
      </c>
      <c r="G14" s="67">
        <v>41022</v>
      </c>
      <c r="H14" s="50">
        <f t="shared" si="2"/>
        <v>10</v>
      </c>
      <c r="I14" s="67">
        <v>5777</v>
      </c>
      <c r="J14" s="50">
        <f t="shared" si="3"/>
        <v>6</v>
      </c>
      <c r="K14" s="67">
        <f t="shared" si="4"/>
        <v>73225.592695170504</v>
      </c>
      <c r="L14" s="50">
        <f t="shared" si="5"/>
        <v>11</v>
      </c>
      <c r="M14" s="22">
        <f t="shared" si="6"/>
        <v>0.4251858394053139</v>
      </c>
      <c r="N14" s="21">
        <f t="shared" si="7"/>
        <v>6</v>
      </c>
      <c r="P14" s="65"/>
    </row>
    <row r="15" spans="1:16" ht="18.75" customHeight="1">
      <c r="B15" s="47" t="s">
        <v>40</v>
      </c>
      <c r="C15" s="48"/>
      <c r="D15" s="67">
        <v>37565146</v>
      </c>
      <c r="E15" s="49">
        <f t="shared" si="0"/>
        <v>3.4075462824830049E-3</v>
      </c>
      <c r="F15" s="50">
        <f t="shared" si="1"/>
        <v>18</v>
      </c>
      <c r="G15" s="67">
        <v>8943</v>
      </c>
      <c r="H15" s="50">
        <f t="shared" si="2"/>
        <v>17</v>
      </c>
      <c r="I15" s="67">
        <v>1902</v>
      </c>
      <c r="J15" s="50">
        <f t="shared" si="3"/>
        <v>17</v>
      </c>
      <c r="K15" s="67">
        <f t="shared" si="4"/>
        <v>19750.339642481598</v>
      </c>
      <c r="L15" s="50">
        <f t="shared" si="5"/>
        <v>17</v>
      </c>
      <c r="M15" s="22">
        <f t="shared" si="6"/>
        <v>0.13998675204239347</v>
      </c>
      <c r="N15" s="21">
        <f t="shared" si="7"/>
        <v>17</v>
      </c>
      <c r="P15" s="65"/>
    </row>
    <row r="16" spans="1:16" ht="18.75" customHeight="1">
      <c r="B16" s="47" t="s">
        <v>41</v>
      </c>
      <c r="C16" s="48"/>
      <c r="D16" s="67">
        <v>2041323814</v>
      </c>
      <c r="E16" s="49">
        <f t="shared" si="0"/>
        <v>0.18516912921727308</v>
      </c>
      <c r="F16" s="50">
        <f t="shared" si="1"/>
        <v>1</v>
      </c>
      <c r="G16" s="67">
        <v>164617</v>
      </c>
      <c r="H16" s="50">
        <f t="shared" si="2"/>
        <v>1</v>
      </c>
      <c r="I16" s="67">
        <v>9868</v>
      </c>
      <c r="J16" s="50">
        <f t="shared" si="3"/>
        <v>1</v>
      </c>
      <c r="K16" s="67">
        <f t="shared" si="4"/>
        <v>206862.97263883258</v>
      </c>
      <c r="L16" s="50">
        <f t="shared" si="5"/>
        <v>2</v>
      </c>
      <c r="M16" s="22">
        <f t="shared" si="6"/>
        <v>0.72628247589607708</v>
      </c>
      <c r="N16" s="21">
        <f t="shared" si="7"/>
        <v>1</v>
      </c>
      <c r="P16" s="65"/>
    </row>
    <row r="17" spans="2:16" ht="18.75" customHeight="1">
      <c r="B17" s="47" t="s">
        <v>42</v>
      </c>
      <c r="C17" s="48"/>
      <c r="D17" s="67">
        <v>667999024</v>
      </c>
      <c r="E17" s="49">
        <f t="shared" si="0"/>
        <v>6.0594402879027162E-2</v>
      </c>
      <c r="F17" s="50">
        <f t="shared" si="1"/>
        <v>8</v>
      </c>
      <c r="G17" s="67">
        <v>53090</v>
      </c>
      <c r="H17" s="50">
        <f t="shared" si="2"/>
        <v>6</v>
      </c>
      <c r="I17" s="67">
        <v>6310</v>
      </c>
      <c r="J17" s="50">
        <f t="shared" si="3"/>
        <v>5</v>
      </c>
      <c r="K17" s="67">
        <f t="shared" si="4"/>
        <v>105863.55372424722</v>
      </c>
      <c r="L17" s="50">
        <f t="shared" si="5"/>
        <v>6</v>
      </c>
      <c r="M17" s="22">
        <f t="shared" si="6"/>
        <v>0.46441451387355559</v>
      </c>
      <c r="N17" s="21">
        <f t="shared" si="7"/>
        <v>5</v>
      </c>
      <c r="P17" s="65"/>
    </row>
    <row r="18" spans="2:16" ht="18.75" customHeight="1">
      <c r="B18" s="17" t="s">
        <v>200</v>
      </c>
      <c r="C18" s="82"/>
      <c r="D18" s="67">
        <v>758358774</v>
      </c>
      <c r="E18" s="49">
        <f t="shared" si="0"/>
        <v>6.8790964399075394E-2</v>
      </c>
      <c r="F18" s="50">
        <f t="shared" si="1"/>
        <v>6</v>
      </c>
      <c r="G18" s="67">
        <v>134401</v>
      </c>
      <c r="H18" s="50">
        <f t="shared" si="2"/>
        <v>4</v>
      </c>
      <c r="I18" s="67">
        <v>9134</v>
      </c>
      <c r="J18" s="50">
        <f t="shared" si="3"/>
        <v>2</v>
      </c>
      <c r="K18" s="67">
        <f t="shared" si="4"/>
        <v>83025.922268447554</v>
      </c>
      <c r="L18" s="50">
        <f t="shared" si="5"/>
        <v>10</v>
      </c>
      <c r="M18" s="22">
        <f t="shared" si="6"/>
        <v>0.67226024876720392</v>
      </c>
      <c r="N18" s="21">
        <f t="shared" si="7"/>
        <v>2</v>
      </c>
      <c r="P18" s="65"/>
    </row>
    <row r="19" spans="2:16" ht="18.75" customHeight="1">
      <c r="B19" s="17" t="s">
        <v>17</v>
      </c>
      <c r="C19" s="82"/>
      <c r="D19" s="67">
        <v>204768794</v>
      </c>
      <c r="E19" s="49">
        <f t="shared" si="0"/>
        <v>1.8574642110088652E-2</v>
      </c>
      <c r="F19" s="50">
        <f t="shared" si="1"/>
        <v>13</v>
      </c>
      <c r="G19" s="67">
        <v>45416</v>
      </c>
      <c r="H19" s="50">
        <f t="shared" si="2"/>
        <v>9</v>
      </c>
      <c r="I19" s="67">
        <v>5650</v>
      </c>
      <c r="J19" s="50">
        <f t="shared" si="3"/>
        <v>8</v>
      </c>
      <c r="K19" s="67">
        <f t="shared" si="4"/>
        <v>36242.264424778761</v>
      </c>
      <c r="L19" s="50">
        <f t="shared" si="5"/>
        <v>16</v>
      </c>
      <c r="M19" s="22">
        <f t="shared" si="6"/>
        <v>0.41583866931625818</v>
      </c>
      <c r="N19" s="21">
        <f t="shared" si="7"/>
        <v>8</v>
      </c>
      <c r="P19" s="65"/>
    </row>
    <row r="20" spans="2:16" ht="18.75" customHeight="1">
      <c r="B20" s="17" t="s">
        <v>18</v>
      </c>
      <c r="C20" s="82"/>
      <c r="D20" s="67">
        <v>1660008729</v>
      </c>
      <c r="E20" s="49">
        <f t="shared" si="0"/>
        <v>0.150579917176238</v>
      </c>
      <c r="F20" s="50">
        <f t="shared" si="1"/>
        <v>2</v>
      </c>
      <c r="G20" s="67">
        <v>135583</v>
      </c>
      <c r="H20" s="50">
        <f t="shared" si="2"/>
        <v>3</v>
      </c>
      <c r="I20" s="67">
        <v>8809</v>
      </c>
      <c r="J20" s="50">
        <f t="shared" si="3"/>
        <v>4</v>
      </c>
      <c r="K20" s="67">
        <f t="shared" si="4"/>
        <v>188444.6281076172</v>
      </c>
      <c r="L20" s="50">
        <f t="shared" si="5"/>
        <v>4</v>
      </c>
      <c r="M20" s="22">
        <f t="shared" si="6"/>
        <v>0.64834032531095898</v>
      </c>
      <c r="N20" s="21">
        <f t="shared" si="7"/>
        <v>4</v>
      </c>
      <c r="P20" s="65"/>
    </row>
    <row r="21" spans="2:16" ht="18.75" customHeight="1">
      <c r="B21" s="17" t="s">
        <v>19</v>
      </c>
      <c r="C21" s="82"/>
      <c r="D21" s="67">
        <v>932553925</v>
      </c>
      <c r="E21" s="49">
        <f t="shared" si="0"/>
        <v>8.4592261676520175E-2</v>
      </c>
      <c r="F21" s="50">
        <f t="shared" si="1"/>
        <v>4</v>
      </c>
      <c r="G21" s="67">
        <v>51053</v>
      </c>
      <c r="H21" s="50">
        <f t="shared" si="2"/>
        <v>7</v>
      </c>
      <c r="I21" s="67">
        <v>4768</v>
      </c>
      <c r="J21" s="50">
        <f t="shared" si="3"/>
        <v>11</v>
      </c>
      <c r="K21" s="67">
        <f t="shared" si="4"/>
        <v>195585.97420302013</v>
      </c>
      <c r="L21" s="50">
        <f t="shared" si="5"/>
        <v>3</v>
      </c>
      <c r="M21" s="22">
        <f t="shared" si="6"/>
        <v>0.35092367704423344</v>
      </c>
      <c r="N21" s="21">
        <f t="shared" si="7"/>
        <v>11</v>
      </c>
      <c r="P21" s="65"/>
    </row>
    <row r="22" spans="2:16" ht="18.75" customHeight="1">
      <c r="B22" s="17" t="s">
        <v>198</v>
      </c>
      <c r="C22" s="82"/>
      <c r="D22" s="67">
        <v>14969</v>
      </c>
      <c r="E22" s="49">
        <f t="shared" si="0"/>
        <v>1.3578427274710473E-6</v>
      </c>
      <c r="F22" s="50">
        <f t="shared" si="1"/>
        <v>21</v>
      </c>
      <c r="G22" s="67">
        <v>6</v>
      </c>
      <c r="H22" s="50">
        <f t="shared" si="2"/>
        <v>21</v>
      </c>
      <c r="I22" s="67">
        <v>2</v>
      </c>
      <c r="J22" s="50">
        <f t="shared" si="3"/>
        <v>21</v>
      </c>
      <c r="K22" s="67">
        <f t="shared" si="4"/>
        <v>7484.5</v>
      </c>
      <c r="L22" s="50">
        <f t="shared" si="5"/>
        <v>19</v>
      </c>
      <c r="M22" s="22">
        <f t="shared" si="6"/>
        <v>1.4719952896150731E-4</v>
      </c>
      <c r="N22" s="21">
        <f t="shared" si="7"/>
        <v>21</v>
      </c>
      <c r="P22" s="65"/>
    </row>
    <row r="23" spans="2:16" ht="18.75" customHeight="1">
      <c r="B23" s="17" t="s">
        <v>199</v>
      </c>
      <c r="C23" s="82"/>
      <c r="D23" s="67">
        <v>1019</v>
      </c>
      <c r="E23" s="49">
        <f t="shared" si="0"/>
        <v>9.2433812498697118E-8</v>
      </c>
      <c r="F23" s="50">
        <f t="shared" si="1"/>
        <v>22</v>
      </c>
      <c r="G23" s="67">
        <v>1</v>
      </c>
      <c r="H23" s="50">
        <f t="shared" si="2"/>
        <v>22</v>
      </c>
      <c r="I23" s="67">
        <v>1</v>
      </c>
      <c r="J23" s="50">
        <f t="shared" si="3"/>
        <v>22</v>
      </c>
      <c r="K23" s="67">
        <f t="shared" si="4"/>
        <v>1019</v>
      </c>
      <c r="L23" s="50">
        <f t="shared" si="5"/>
        <v>22</v>
      </c>
      <c r="M23" s="22">
        <f t="shared" si="6"/>
        <v>7.3599764480753656E-5</v>
      </c>
      <c r="N23" s="50">
        <f t="shared" si="7"/>
        <v>22</v>
      </c>
      <c r="P23" s="65"/>
    </row>
    <row r="24" spans="2:16" ht="18.75" customHeight="1">
      <c r="B24" s="47" t="s">
        <v>43</v>
      </c>
      <c r="C24" s="48"/>
      <c r="D24" s="67">
        <v>1686232</v>
      </c>
      <c r="E24" s="49">
        <f t="shared" si="0"/>
        <v>1.5295863838793233E-4</v>
      </c>
      <c r="F24" s="50">
        <f t="shared" si="1"/>
        <v>19</v>
      </c>
      <c r="G24" s="67">
        <v>1399</v>
      </c>
      <c r="H24" s="50">
        <f t="shared" si="2"/>
        <v>19</v>
      </c>
      <c r="I24" s="67">
        <v>376</v>
      </c>
      <c r="J24" s="50">
        <f t="shared" si="3"/>
        <v>19</v>
      </c>
      <c r="K24" s="67">
        <f t="shared" si="4"/>
        <v>4484.6595744680853</v>
      </c>
      <c r="L24" s="50">
        <f t="shared" si="5"/>
        <v>21</v>
      </c>
      <c r="M24" s="22">
        <f t="shared" si="6"/>
        <v>2.7673511444763377E-2</v>
      </c>
      <c r="N24" s="21">
        <f t="shared" si="7"/>
        <v>19</v>
      </c>
      <c r="P24" s="65"/>
    </row>
    <row r="25" spans="2:16" ht="18.75" customHeight="1">
      <c r="B25" s="47" t="s">
        <v>44</v>
      </c>
      <c r="C25" s="48"/>
      <c r="D25" s="67">
        <v>200582307</v>
      </c>
      <c r="E25" s="49">
        <f t="shared" si="0"/>
        <v>1.8194884549356333E-2</v>
      </c>
      <c r="F25" s="50">
        <f t="shared" si="1"/>
        <v>14</v>
      </c>
      <c r="G25" s="67">
        <v>47149</v>
      </c>
      <c r="H25" s="50">
        <f t="shared" si="2"/>
        <v>8</v>
      </c>
      <c r="I25" s="67">
        <v>5512</v>
      </c>
      <c r="J25" s="50">
        <f t="shared" si="3"/>
        <v>9</v>
      </c>
      <c r="K25" s="67">
        <f t="shared" si="4"/>
        <v>36390.11375181422</v>
      </c>
      <c r="L25" s="50">
        <f t="shared" si="5"/>
        <v>15</v>
      </c>
      <c r="M25" s="22">
        <f t="shared" si="6"/>
        <v>0.40568190181791419</v>
      </c>
      <c r="N25" s="21">
        <f t="shared" si="7"/>
        <v>9</v>
      </c>
      <c r="P25" s="65"/>
    </row>
    <row r="26" spans="2:16" ht="18.75" customHeight="1">
      <c r="B26" s="47" t="s">
        <v>45</v>
      </c>
      <c r="C26" s="48"/>
      <c r="D26" s="67">
        <v>682725758</v>
      </c>
      <c r="E26" s="49">
        <f t="shared" si="0"/>
        <v>6.1930269580964536E-2</v>
      </c>
      <c r="F26" s="50">
        <f t="shared" si="1"/>
        <v>7</v>
      </c>
      <c r="G26" s="67">
        <v>25738</v>
      </c>
      <c r="H26" s="50">
        <f t="shared" si="2"/>
        <v>14</v>
      </c>
      <c r="I26" s="67">
        <v>4289</v>
      </c>
      <c r="J26" s="50">
        <f t="shared" si="3"/>
        <v>13</v>
      </c>
      <c r="K26" s="67">
        <f t="shared" si="4"/>
        <v>159180.63837724412</v>
      </c>
      <c r="L26" s="50">
        <f t="shared" si="5"/>
        <v>5</v>
      </c>
      <c r="M26" s="22">
        <f t="shared" si="6"/>
        <v>0.31566938985795245</v>
      </c>
      <c r="N26" s="21">
        <f t="shared" si="7"/>
        <v>13</v>
      </c>
      <c r="P26" s="65"/>
    </row>
    <row r="27" spans="2:16" ht="18.75" customHeight="1">
      <c r="B27" s="47" t="s">
        <v>46</v>
      </c>
      <c r="C27" s="48"/>
      <c r="D27" s="67">
        <v>64683262</v>
      </c>
      <c r="E27" s="49">
        <f t="shared" si="0"/>
        <v>5.8674391673327773E-3</v>
      </c>
      <c r="F27" s="50">
        <f t="shared" si="1"/>
        <v>16</v>
      </c>
      <c r="G27" s="67">
        <v>23405</v>
      </c>
      <c r="H27" s="50">
        <f t="shared" si="2"/>
        <v>15</v>
      </c>
      <c r="I27" s="67">
        <v>3456</v>
      </c>
      <c r="J27" s="50">
        <f t="shared" si="3"/>
        <v>14</v>
      </c>
      <c r="K27" s="67">
        <f t="shared" si="4"/>
        <v>18716.221643518518</v>
      </c>
      <c r="L27" s="50">
        <f t="shared" si="5"/>
        <v>18</v>
      </c>
      <c r="M27" s="22">
        <f t="shared" si="6"/>
        <v>0.25436078604548468</v>
      </c>
      <c r="N27" s="21">
        <f t="shared" si="7"/>
        <v>14</v>
      </c>
      <c r="P27" s="65"/>
    </row>
    <row r="28" spans="2:16" ht="18.75" customHeight="1">
      <c r="B28" s="47" t="s">
        <v>47</v>
      </c>
      <c r="C28" s="48"/>
      <c r="D28" s="67">
        <v>56134222</v>
      </c>
      <c r="E28" s="49">
        <f t="shared" si="0"/>
        <v>5.0919530432858079E-3</v>
      </c>
      <c r="F28" s="50">
        <f t="shared" si="1"/>
        <v>17</v>
      </c>
      <c r="G28" s="67">
        <v>1673</v>
      </c>
      <c r="H28" s="50">
        <f t="shared" si="2"/>
        <v>18</v>
      </c>
      <c r="I28" s="67">
        <v>1079</v>
      </c>
      <c r="J28" s="50">
        <f t="shared" si="3"/>
        <v>18</v>
      </c>
      <c r="K28" s="67">
        <f>IFERROR(D28/I28,0)</f>
        <v>52024.302131603334</v>
      </c>
      <c r="L28" s="50">
        <f t="shared" si="5"/>
        <v>13</v>
      </c>
      <c r="M28" s="22">
        <f t="shared" ref="M28" si="8">IFERROR(I28/$D$3,0)</f>
        <v>7.9414145874733194E-2</v>
      </c>
      <c r="N28" s="50">
        <f t="shared" si="7"/>
        <v>18</v>
      </c>
      <c r="P28" s="65"/>
    </row>
    <row r="29" spans="2:16" ht="18.75" customHeight="1" thickBot="1">
      <c r="B29" s="52" t="s">
        <v>48</v>
      </c>
      <c r="C29" s="53"/>
      <c r="D29" s="68">
        <v>283300</v>
      </c>
      <c r="E29" s="54">
        <f t="shared" si="0"/>
        <v>2.5698232660334538E-5</v>
      </c>
      <c r="F29" s="55">
        <f t="shared" si="1"/>
        <v>20</v>
      </c>
      <c r="G29" s="68">
        <v>216</v>
      </c>
      <c r="H29" s="55">
        <f t="shared" si="2"/>
        <v>20</v>
      </c>
      <c r="I29" s="68">
        <v>38</v>
      </c>
      <c r="J29" s="55">
        <f t="shared" si="3"/>
        <v>20</v>
      </c>
      <c r="K29" s="68">
        <f>IFERROR(D29/I29,0)</f>
        <v>7455.2631578947367</v>
      </c>
      <c r="L29" s="55">
        <f t="shared" si="5"/>
        <v>20</v>
      </c>
      <c r="M29" s="29">
        <f t="shared" si="6"/>
        <v>2.7967910502686389E-3</v>
      </c>
      <c r="N29" s="28">
        <f t="shared" si="7"/>
        <v>20</v>
      </c>
      <c r="P29" s="65"/>
    </row>
    <row r="30" spans="2:16" ht="18.75" customHeight="1" thickTop="1">
      <c r="B30" s="57" t="s">
        <v>49</v>
      </c>
      <c r="C30" s="58"/>
      <c r="D30" s="69">
        <v>11024104410</v>
      </c>
      <c r="E30" s="59"/>
      <c r="F30" s="60"/>
      <c r="G30" s="69">
        <v>333851</v>
      </c>
      <c r="H30" s="60"/>
      <c r="I30" s="69">
        <v>11742</v>
      </c>
      <c r="J30" s="60"/>
      <c r="K30" s="69">
        <f>IFERROR(D30/I30,0)</f>
        <v>938860.87634133874</v>
      </c>
      <c r="L30" s="60"/>
      <c r="M30" s="33">
        <f t="shared" si="6"/>
        <v>0.86420843453300944</v>
      </c>
      <c r="N30" s="32"/>
      <c r="P30" s="65"/>
    </row>
    <row r="31" spans="2:16" ht="13.5" customHeight="1">
      <c r="B31" s="34" t="s">
        <v>288</v>
      </c>
      <c r="C31" s="62"/>
    </row>
    <row r="32" spans="2:16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799" priority="37" stopIfTrue="1">
      <formula>$F8&lt;=5</formula>
    </cfRule>
  </conditionalFormatting>
  <conditionalFormatting sqref="H8:H29">
    <cfRule type="expression" dxfId="798" priority="38" stopIfTrue="1">
      <formula>$H8&lt;=5</formula>
    </cfRule>
  </conditionalFormatting>
  <conditionalFormatting sqref="J8:J29">
    <cfRule type="expression" dxfId="797" priority="39" stopIfTrue="1">
      <formula>$J8&lt;=5</formula>
    </cfRule>
  </conditionalFormatting>
  <conditionalFormatting sqref="L8:L29">
    <cfRule type="expression" dxfId="796" priority="40" stopIfTrue="1">
      <formula>$L8&lt;=5</formula>
    </cfRule>
  </conditionalFormatting>
  <conditionalFormatting sqref="E8:E29">
    <cfRule type="expression" dxfId="795" priority="35" stopIfTrue="1">
      <formula>$F8&lt;=5</formula>
    </cfRule>
  </conditionalFormatting>
  <conditionalFormatting sqref="G8:G29">
    <cfRule type="expression" dxfId="794" priority="33" stopIfTrue="1">
      <formula>$H8&lt;=5</formula>
    </cfRule>
  </conditionalFormatting>
  <conditionalFormatting sqref="I8:I29">
    <cfRule type="expression" dxfId="793" priority="31" stopIfTrue="1">
      <formula>$J8&lt;=5</formula>
    </cfRule>
  </conditionalFormatting>
  <conditionalFormatting sqref="K8:K29">
    <cfRule type="expression" dxfId="792" priority="29" stopIfTrue="1">
      <formula>$L8&lt;=5</formula>
    </cfRule>
  </conditionalFormatting>
  <conditionalFormatting sqref="D8:D29">
    <cfRule type="expression" dxfId="791" priority="27" stopIfTrue="1">
      <formula>$F8&lt;=5</formula>
    </cfRule>
  </conditionalFormatting>
  <conditionalFormatting sqref="N8:N29">
    <cfRule type="expression" dxfId="790" priority="21" stopIfTrue="1">
      <formula>$N8&lt;=5</formula>
    </cfRule>
  </conditionalFormatting>
  <conditionalFormatting sqref="M8:M29">
    <cfRule type="expression" dxfId="789" priority="19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6" ht="18.75" customHeight="1">
      <c r="B1" s="40" t="s">
        <v>201</v>
      </c>
    </row>
    <row r="2" spans="1:16" ht="18.75" customHeight="1">
      <c r="B2" s="40" t="s">
        <v>212</v>
      </c>
    </row>
    <row r="3" spans="1:16" s="1" customFormat="1" ht="18.75" customHeight="1">
      <c r="A3" s="39"/>
      <c r="B3" s="86" t="s">
        <v>184</v>
      </c>
      <c r="C3" s="87"/>
      <c r="D3" s="92">
        <v>8534</v>
      </c>
      <c r="E3" s="92"/>
      <c r="F3" s="92"/>
    </row>
    <row r="4" spans="1:16" s="1" customFormat="1" ht="18.75" customHeight="1">
      <c r="A4" s="39"/>
    </row>
    <row r="5" spans="1:16" ht="18.75" customHeight="1">
      <c r="B5" s="41" t="s">
        <v>287</v>
      </c>
      <c r="C5" s="41"/>
    </row>
    <row r="6" spans="1:16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6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6" ht="18.75" customHeight="1">
      <c r="B8" s="42" t="s">
        <v>33</v>
      </c>
      <c r="C8" s="43"/>
      <c r="D8" s="66">
        <v>155245287</v>
      </c>
      <c r="E8" s="44">
        <f t="shared" ref="E8:E29" si="0">IFERROR(D8/$D$30,0)</f>
        <v>2.0733847066839117E-2</v>
      </c>
      <c r="F8" s="45">
        <f>RANK(D8,$D$8:$D$29,0)</f>
        <v>13</v>
      </c>
      <c r="G8" s="66">
        <v>16216</v>
      </c>
      <c r="H8" s="45">
        <f>RANK(G8,$G$8:$G$29,0)</f>
        <v>14</v>
      </c>
      <c r="I8" s="66">
        <v>2925</v>
      </c>
      <c r="J8" s="45">
        <f>RANK(I8,$I$8:$I$29,0)</f>
        <v>12</v>
      </c>
      <c r="K8" s="46">
        <f>IFERROR(D8/I8,0)</f>
        <v>53075.311794871792</v>
      </c>
      <c r="L8" s="45">
        <f>RANK(K8,$K$8:$K$29,0)</f>
        <v>14</v>
      </c>
      <c r="M8" s="16">
        <f>IFERROR(I8/$D$3,0)</f>
        <v>0.3427466604171549</v>
      </c>
      <c r="N8" s="15">
        <f>RANK(M8,$M$8:$M$29,0)</f>
        <v>12</v>
      </c>
      <c r="P8" s="65"/>
    </row>
    <row r="9" spans="1:16" ht="18.75" customHeight="1">
      <c r="B9" s="47" t="s">
        <v>34</v>
      </c>
      <c r="C9" s="48"/>
      <c r="D9" s="67">
        <v>878428087</v>
      </c>
      <c r="E9" s="49">
        <f t="shared" si="0"/>
        <v>0.11731881828447421</v>
      </c>
      <c r="F9" s="50">
        <f t="shared" ref="F9:F29" si="1">RANK(D9,$D$8:$D$29,0)</f>
        <v>3</v>
      </c>
      <c r="G9" s="67">
        <v>22584</v>
      </c>
      <c r="H9" s="50">
        <f t="shared" ref="H9:H29" si="2">RANK(G9,$G$8:$G$29,0)</f>
        <v>11</v>
      </c>
      <c r="I9" s="67">
        <v>3850</v>
      </c>
      <c r="J9" s="50">
        <f t="shared" ref="J9:J29" si="3">RANK(I9,$I$8:$I$29,0)</f>
        <v>6</v>
      </c>
      <c r="K9" s="51">
        <f t="shared" ref="K9:K28" si="4">IFERROR(D9/I9,0)</f>
        <v>228163.13948051949</v>
      </c>
      <c r="L9" s="50">
        <f t="shared" ref="L9:L29" si="5">RANK(K9,$K$8:$K$29,0)</f>
        <v>1</v>
      </c>
      <c r="M9" s="22">
        <f t="shared" ref="M9:M30" si="6">IFERROR(I9/$D$3,0)</f>
        <v>0.45113662995078507</v>
      </c>
      <c r="N9" s="21">
        <f t="shared" ref="N9:N29" si="7">RANK(M9,$M$8:$M$29,0)</f>
        <v>6</v>
      </c>
      <c r="P9" s="65"/>
    </row>
    <row r="10" spans="1:16" ht="18.75" customHeight="1">
      <c r="B10" s="47" t="s">
        <v>35</v>
      </c>
      <c r="C10" s="48"/>
      <c r="D10" s="67">
        <v>83736614</v>
      </c>
      <c r="E10" s="49">
        <f t="shared" si="0"/>
        <v>1.1183477335263255E-2</v>
      </c>
      <c r="F10" s="50">
        <f t="shared" si="1"/>
        <v>15</v>
      </c>
      <c r="G10" s="67">
        <v>8859</v>
      </c>
      <c r="H10" s="50">
        <f t="shared" si="2"/>
        <v>16</v>
      </c>
      <c r="I10" s="67">
        <v>1523</v>
      </c>
      <c r="J10" s="50">
        <f t="shared" si="3"/>
        <v>16</v>
      </c>
      <c r="K10" s="51">
        <f t="shared" si="4"/>
        <v>54981.361785948786</v>
      </c>
      <c r="L10" s="50">
        <f t="shared" si="5"/>
        <v>13</v>
      </c>
      <c r="M10" s="22">
        <f t="shared" si="6"/>
        <v>0.17846262010780409</v>
      </c>
      <c r="N10" s="21">
        <f t="shared" si="7"/>
        <v>16</v>
      </c>
      <c r="P10" s="65"/>
    </row>
    <row r="11" spans="1:16" ht="18.75" customHeight="1">
      <c r="B11" s="47" t="s">
        <v>36</v>
      </c>
      <c r="C11" s="48"/>
      <c r="D11" s="67">
        <v>566891211</v>
      </c>
      <c r="E11" s="49">
        <f t="shared" si="0"/>
        <v>7.5711384864193806E-2</v>
      </c>
      <c r="F11" s="50">
        <f t="shared" si="1"/>
        <v>5</v>
      </c>
      <c r="G11" s="67">
        <v>79409</v>
      </c>
      <c r="H11" s="50">
        <f t="shared" si="2"/>
        <v>4</v>
      </c>
      <c r="I11" s="67">
        <v>5962</v>
      </c>
      <c r="J11" s="50">
        <f t="shared" si="3"/>
        <v>2</v>
      </c>
      <c r="K11" s="51">
        <f t="shared" si="4"/>
        <v>95084.06759476685</v>
      </c>
      <c r="L11" s="50">
        <f t="shared" si="5"/>
        <v>9</v>
      </c>
      <c r="M11" s="22">
        <f t="shared" si="6"/>
        <v>0.69861729552378715</v>
      </c>
      <c r="N11" s="21">
        <f t="shared" si="7"/>
        <v>2</v>
      </c>
      <c r="P11" s="65"/>
    </row>
    <row r="12" spans="1:16" ht="18.75" customHeight="1">
      <c r="B12" s="47" t="s">
        <v>37</v>
      </c>
      <c r="C12" s="48"/>
      <c r="D12" s="67">
        <v>164182478</v>
      </c>
      <c r="E12" s="49">
        <f t="shared" si="0"/>
        <v>2.1927457223913521E-2</v>
      </c>
      <c r="F12" s="50">
        <f t="shared" si="1"/>
        <v>12</v>
      </c>
      <c r="G12" s="67">
        <v>18436</v>
      </c>
      <c r="H12" s="50">
        <f t="shared" si="2"/>
        <v>12</v>
      </c>
      <c r="I12" s="67">
        <v>1674</v>
      </c>
      <c r="J12" s="50">
        <f t="shared" si="3"/>
        <v>15</v>
      </c>
      <c r="K12" s="51">
        <f t="shared" si="4"/>
        <v>98077.943847072878</v>
      </c>
      <c r="L12" s="50">
        <f t="shared" si="5"/>
        <v>7</v>
      </c>
      <c r="M12" s="22">
        <f t="shared" si="6"/>
        <v>0.1961565502695102</v>
      </c>
      <c r="N12" s="21">
        <f t="shared" si="7"/>
        <v>15</v>
      </c>
      <c r="P12" s="65"/>
    </row>
    <row r="13" spans="1:16" ht="18.75" customHeight="1">
      <c r="B13" s="47" t="s">
        <v>38</v>
      </c>
      <c r="C13" s="48"/>
      <c r="D13" s="67">
        <v>365779631</v>
      </c>
      <c r="E13" s="49">
        <f t="shared" si="0"/>
        <v>4.8851846493213315E-2</v>
      </c>
      <c r="F13" s="50">
        <f t="shared" si="1"/>
        <v>9</v>
      </c>
      <c r="G13" s="67">
        <v>51228</v>
      </c>
      <c r="H13" s="50">
        <f t="shared" si="2"/>
        <v>5</v>
      </c>
      <c r="I13" s="67">
        <v>3773</v>
      </c>
      <c r="J13" s="50">
        <f t="shared" si="3"/>
        <v>8</v>
      </c>
      <c r="K13" s="51">
        <f t="shared" si="4"/>
        <v>96946.628942486088</v>
      </c>
      <c r="L13" s="50">
        <f t="shared" si="5"/>
        <v>8</v>
      </c>
      <c r="M13" s="22">
        <f t="shared" si="6"/>
        <v>0.44211389735176937</v>
      </c>
      <c r="N13" s="21">
        <f t="shared" si="7"/>
        <v>8</v>
      </c>
      <c r="P13" s="65"/>
    </row>
    <row r="14" spans="1:16" ht="18.75" customHeight="1">
      <c r="B14" s="47" t="s">
        <v>39</v>
      </c>
      <c r="C14" s="48"/>
      <c r="D14" s="67">
        <v>245386094</v>
      </c>
      <c r="E14" s="49">
        <f t="shared" si="0"/>
        <v>3.2772638987262834E-2</v>
      </c>
      <c r="F14" s="50">
        <f t="shared" si="1"/>
        <v>10</v>
      </c>
      <c r="G14" s="67">
        <v>26176</v>
      </c>
      <c r="H14" s="50">
        <f t="shared" si="2"/>
        <v>10</v>
      </c>
      <c r="I14" s="67">
        <v>3836</v>
      </c>
      <c r="J14" s="50">
        <f t="shared" si="3"/>
        <v>7</v>
      </c>
      <c r="K14" s="51">
        <f t="shared" si="4"/>
        <v>63969.263295099059</v>
      </c>
      <c r="L14" s="50">
        <f t="shared" si="5"/>
        <v>11</v>
      </c>
      <c r="M14" s="22">
        <f t="shared" si="6"/>
        <v>0.4494961331146004</v>
      </c>
      <c r="N14" s="21">
        <f t="shared" si="7"/>
        <v>7</v>
      </c>
      <c r="P14" s="65"/>
    </row>
    <row r="15" spans="1:16" ht="18.75" customHeight="1">
      <c r="B15" s="47" t="s">
        <v>50</v>
      </c>
      <c r="C15" s="48"/>
      <c r="D15" s="67">
        <v>23875779</v>
      </c>
      <c r="E15" s="49">
        <f t="shared" si="0"/>
        <v>3.1887393166895235E-3</v>
      </c>
      <c r="F15" s="50">
        <f t="shared" si="1"/>
        <v>18</v>
      </c>
      <c r="G15" s="67">
        <v>4982</v>
      </c>
      <c r="H15" s="50">
        <f t="shared" si="2"/>
        <v>17</v>
      </c>
      <c r="I15" s="67">
        <v>1116</v>
      </c>
      <c r="J15" s="50">
        <f t="shared" si="3"/>
        <v>17</v>
      </c>
      <c r="K15" s="51">
        <f t="shared" si="4"/>
        <v>21394.067204301075</v>
      </c>
      <c r="L15" s="50">
        <f t="shared" si="5"/>
        <v>18</v>
      </c>
      <c r="M15" s="22">
        <f t="shared" si="6"/>
        <v>0.13077103351300678</v>
      </c>
      <c r="N15" s="21">
        <f t="shared" si="7"/>
        <v>17</v>
      </c>
      <c r="P15" s="65"/>
    </row>
    <row r="16" spans="1:16" ht="18.75" customHeight="1">
      <c r="B16" s="47" t="s">
        <v>41</v>
      </c>
      <c r="C16" s="48"/>
      <c r="D16" s="67">
        <v>1412399895</v>
      </c>
      <c r="E16" s="49">
        <f t="shared" si="0"/>
        <v>0.18863363897256105</v>
      </c>
      <c r="F16" s="50">
        <f t="shared" si="1"/>
        <v>1</v>
      </c>
      <c r="G16" s="67">
        <v>97822</v>
      </c>
      <c r="H16" s="50">
        <f t="shared" si="2"/>
        <v>1</v>
      </c>
      <c r="I16" s="67">
        <v>6415</v>
      </c>
      <c r="J16" s="50">
        <f t="shared" si="3"/>
        <v>1</v>
      </c>
      <c r="K16" s="51">
        <f t="shared" si="4"/>
        <v>220171.45674201092</v>
      </c>
      <c r="L16" s="50">
        <f t="shared" si="5"/>
        <v>2</v>
      </c>
      <c r="M16" s="22">
        <f t="shared" si="6"/>
        <v>0.75169908600890556</v>
      </c>
      <c r="N16" s="21">
        <f t="shared" si="7"/>
        <v>1</v>
      </c>
      <c r="P16" s="65"/>
    </row>
    <row r="17" spans="2:16" ht="18.75" customHeight="1">
      <c r="B17" s="47" t="s">
        <v>42</v>
      </c>
      <c r="C17" s="48"/>
      <c r="D17" s="67">
        <v>501576010</v>
      </c>
      <c r="E17" s="49">
        <f t="shared" si="0"/>
        <v>6.6988186789434495E-2</v>
      </c>
      <c r="F17" s="50">
        <f t="shared" si="1"/>
        <v>7</v>
      </c>
      <c r="G17" s="67">
        <v>34842</v>
      </c>
      <c r="H17" s="50">
        <f t="shared" si="2"/>
        <v>6</v>
      </c>
      <c r="I17" s="67">
        <v>4039</v>
      </c>
      <c r="J17" s="50">
        <f t="shared" si="3"/>
        <v>5</v>
      </c>
      <c r="K17" s="51">
        <f t="shared" si="4"/>
        <v>124183.21614260956</v>
      </c>
      <c r="L17" s="50">
        <f t="shared" si="5"/>
        <v>6</v>
      </c>
      <c r="M17" s="22">
        <f t="shared" si="6"/>
        <v>0.47328333723927818</v>
      </c>
      <c r="N17" s="21">
        <f t="shared" si="7"/>
        <v>5</v>
      </c>
      <c r="P17" s="65"/>
    </row>
    <row r="18" spans="2:16" ht="18.75" customHeight="1">
      <c r="B18" s="17" t="s">
        <v>200</v>
      </c>
      <c r="C18" s="82"/>
      <c r="D18" s="67">
        <v>517819848</v>
      </c>
      <c r="E18" s="49">
        <f t="shared" si="0"/>
        <v>6.9157639140477595E-2</v>
      </c>
      <c r="F18" s="50">
        <f t="shared" si="1"/>
        <v>6</v>
      </c>
      <c r="G18" s="67">
        <v>80835</v>
      </c>
      <c r="H18" s="50">
        <f t="shared" si="2"/>
        <v>3</v>
      </c>
      <c r="I18" s="67">
        <v>5945</v>
      </c>
      <c r="J18" s="50">
        <f t="shared" si="3"/>
        <v>3</v>
      </c>
      <c r="K18" s="51">
        <f t="shared" si="4"/>
        <v>87101.740622371741</v>
      </c>
      <c r="L18" s="50">
        <f t="shared" si="5"/>
        <v>10</v>
      </c>
      <c r="M18" s="22">
        <f t="shared" si="6"/>
        <v>0.69662526365127719</v>
      </c>
      <c r="N18" s="21">
        <f t="shared" si="7"/>
        <v>3</v>
      </c>
      <c r="P18" s="65"/>
    </row>
    <row r="19" spans="2:16" ht="18.75" customHeight="1">
      <c r="B19" s="17" t="s">
        <v>17</v>
      </c>
      <c r="C19" s="82"/>
      <c r="D19" s="67">
        <v>137496200</v>
      </c>
      <c r="E19" s="49">
        <f t="shared" si="0"/>
        <v>1.8363360577068756E-2</v>
      </c>
      <c r="F19" s="50">
        <f t="shared" si="1"/>
        <v>14</v>
      </c>
      <c r="G19" s="67">
        <v>29037</v>
      </c>
      <c r="H19" s="50">
        <f t="shared" si="2"/>
        <v>9</v>
      </c>
      <c r="I19" s="67">
        <v>3695</v>
      </c>
      <c r="J19" s="50">
        <f t="shared" si="3"/>
        <v>9</v>
      </c>
      <c r="K19" s="51">
        <f t="shared" si="4"/>
        <v>37211.420838971586</v>
      </c>
      <c r="L19" s="50">
        <f t="shared" si="5"/>
        <v>16</v>
      </c>
      <c r="M19" s="22">
        <f t="shared" si="6"/>
        <v>0.43297398640731194</v>
      </c>
      <c r="N19" s="21">
        <f t="shared" si="7"/>
        <v>9</v>
      </c>
      <c r="P19" s="65"/>
    </row>
    <row r="20" spans="2:16" ht="18.75" customHeight="1">
      <c r="B20" s="17" t="s">
        <v>18</v>
      </c>
      <c r="C20" s="82"/>
      <c r="D20" s="67">
        <v>961781460</v>
      </c>
      <c r="E20" s="49">
        <f t="shared" si="0"/>
        <v>0.12845111171304829</v>
      </c>
      <c r="F20" s="50">
        <f t="shared" si="1"/>
        <v>2</v>
      </c>
      <c r="G20" s="67">
        <v>81774</v>
      </c>
      <c r="H20" s="50">
        <f t="shared" si="2"/>
        <v>2</v>
      </c>
      <c r="I20" s="67">
        <v>5629</v>
      </c>
      <c r="J20" s="50">
        <f t="shared" si="3"/>
        <v>4</v>
      </c>
      <c r="K20" s="51">
        <f t="shared" si="4"/>
        <v>170861.86889323147</v>
      </c>
      <c r="L20" s="50">
        <f t="shared" si="5"/>
        <v>5</v>
      </c>
      <c r="M20" s="22">
        <f t="shared" si="6"/>
        <v>0.65959690649168035</v>
      </c>
      <c r="N20" s="21">
        <f t="shared" si="7"/>
        <v>4</v>
      </c>
      <c r="P20" s="65"/>
    </row>
    <row r="21" spans="2:16" ht="18.75" customHeight="1">
      <c r="B21" s="17" t="s">
        <v>19</v>
      </c>
      <c r="C21" s="82"/>
      <c r="D21" s="67">
        <v>682235017</v>
      </c>
      <c r="E21" s="49">
        <f t="shared" si="0"/>
        <v>9.111617350496691E-2</v>
      </c>
      <c r="F21" s="50">
        <f t="shared" si="1"/>
        <v>4</v>
      </c>
      <c r="G21" s="67">
        <v>31417</v>
      </c>
      <c r="H21" s="50">
        <f t="shared" si="2"/>
        <v>7</v>
      </c>
      <c r="I21" s="67">
        <v>3210</v>
      </c>
      <c r="J21" s="50">
        <f t="shared" si="3"/>
        <v>11</v>
      </c>
      <c r="K21" s="51">
        <f t="shared" si="4"/>
        <v>212534.27320872273</v>
      </c>
      <c r="L21" s="50">
        <f t="shared" si="5"/>
        <v>3</v>
      </c>
      <c r="M21" s="22">
        <f t="shared" si="6"/>
        <v>0.37614248886805718</v>
      </c>
      <c r="N21" s="21">
        <f t="shared" si="7"/>
        <v>11</v>
      </c>
      <c r="P21" s="65"/>
    </row>
    <row r="22" spans="2:16" ht="18.75" customHeight="1">
      <c r="B22" s="17" t="s">
        <v>198</v>
      </c>
      <c r="C22" s="82"/>
      <c r="D22" s="67">
        <v>13753</v>
      </c>
      <c r="E22" s="49">
        <f t="shared" si="0"/>
        <v>1.8367874749733199E-6</v>
      </c>
      <c r="F22" s="50">
        <f t="shared" si="1"/>
        <v>21</v>
      </c>
      <c r="G22" s="67">
        <v>7</v>
      </c>
      <c r="H22" s="50">
        <f t="shared" si="2"/>
        <v>21</v>
      </c>
      <c r="I22" s="67">
        <v>3</v>
      </c>
      <c r="J22" s="50">
        <f t="shared" si="3"/>
        <v>22</v>
      </c>
      <c r="K22" s="51">
        <f t="shared" si="4"/>
        <v>4584.333333333333</v>
      </c>
      <c r="L22" s="50">
        <f t="shared" si="5"/>
        <v>21</v>
      </c>
      <c r="M22" s="22">
        <f t="shared" si="6"/>
        <v>3.5153503632528711E-4</v>
      </c>
      <c r="N22" s="21">
        <f t="shared" si="7"/>
        <v>22</v>
      </c>
      <c r="P22" s="65"/>
    </row>
    <row r="23" spans="2:16" ht="18.75" customHeight="1">
      <c r="B23" s="17" t="s">
        <v>199</v>
      </c>
      <c r="C23" s="82"/>
      <c r="D23" s="67">
        <v>13464</v>
      </c>
      <c r="E23" s="49">
        <f t="shared" si="0"/>
        <v>1.798189963138281E-6</v>
      </c>
      <c r="F23" s="50">
        <f t="shared" si="1"/>
        <v>22</v>
      </c>
      <c r="G23" s="67">
        <v>7</v>
      </c>
      <c r="H23" s="50">
        <f t="shared" si="2"/>
        <v>21</v>
      </c>
      <c r="I23" s="67">
        <v>5</v>
      </c>
      <c r="J23" s="50">
        <f t="shared" si="3"/>
        <v>21</v>
      </c>
      <c r="K23" s="51">
        <f t="shared" si="4"/>
        <v>2692.8</v>
      </c>
      <c r="L23" s="50">
        <f t="shared" si="5"/>
        <v>22</v>
      </c>
      <c r="M23" s="22">
        <f t="shared" si="6"/>
        <v>5.8589172720881178E-4</v>
      </c>
      <c r="N23" s="21">
        <f t="shared" si="7"/>
        <v>21</v>
      </c>
      <c r="P23" s="65"/>
    </row>
    <row r="24" spans="2:16" ht="18.75" customHeight="1">
      <c r="B24" s="47" t="s">
        <v>43</v>
      </c>
      <c r="C24" s="48"/>
      <c r="D24" s="67">
        <v>3552191</v>
      </c>
      <c r="E24" s="49">
        <f t="shared" si="0"/>
        <v>4.7441430506165577E-4</v>
      </c>
      <c r="F24" s="50">
        <f t="shared" si="1"/>
        <v>20</v>
      </c>
      <c r="G24" s="67">
        <v>854</v>
      </c>
      <c r="H24" s="50">
        <f t="shared" si="2"/>
        <v>20</v>
      </c>
      <c r="I24" s="67">
        <v>201</v>
      </c>
      <c r="J24" s="50">
        <f t="shared" si="3"/>
        <v>19</v>
      </c>
      <c r="K24" s="51">
        <f t="shared" si="4"/>
        <v>17672.592039800995</v>
      </c>
      <c r="L24" s="50">
        <f t="shared" si="5"/>
        <v>20</v>
      </c>
      <c r="M24" s="22">
        <f t="shared" si="6"/>
        <v>2.3552847433794235E-2</v>
      </c>
      <c r="N24" s="21">
        <f t="shared" si="7"/>
        <v>19</v>
      </c>
      <c r="P24" s="65"/>
    </row>
    <row r="25" spans="2:16" ht="18.75" customHeight="1">
      <c r="B25" s="47" t="s">
        <v>44</v>
      </c>
      <c r="C25" s="48"/>
      <c r="D25" s="67">
        <v>178365153</v>
      </c>
      <c r="E25" s="49">
        <f t="shared" si="0"/>
        <v>2.3821630117218051E-2</v>
      </c>
      <c r="F25" s="50">
        <f t="shared" si="1"/>
        <v>11</v>
      </c>
      <c r="G25" s="67">
        <v>29316</v>
      </c>
      <c r="H25" s="50">
        <f t="shared" si="2"/>
        <v>8</v>
      </c>
      <c r="I25" s="67">
        <v>3645</v>
      </c>
      <c r="J25" s="50">
        <f t="shared" si="3"/>
        <v>10</v>
      </c>
      <c r="K25" s="51">
        <f t="shared" si="4"/>
        <v>48934.198353909465</v>
      </c>
      <c r="L25" s="50">
        <f t="shared" si="5"/>
        <v>15</v>
      </c>
      <c r="M25" s="22">
        <f t="shared" si="6"/>
        <v>0.42711506913522379</v>
      </c>
      <c r="N25" s="21">
        <f t="shared" si="7"/>
        <v>10</v>
      </c>
      <c r="P25" s="65"/>
    </row>
    <row r="26" spans="2:16" ht="18.75" customHeight="1">
      <c r="B26" s="47" t="s">
        <v>45</v>
      </c>
      <c r="C26" s="48"/>
      <c r="D26" s="67">
        <v>500002111</v>
      </c>
      <c r="E26" s="49">
        <f t="shared" si="0"/>
        <v>6.6777984072203853E-2</v>
      </c>
      <c r="F26" s="50">
        <f t="shared" si="1"/>
        <v>8</v>
      </c>
      <c r="G26" s="67">
        <v>17912</v>
      </c>
      <c r="H26" s="50">
        <f t="shared" si="2"/>
        <v>13</v>
      </c>
      <c r="I26" s="67">
        <v>2835</v>
      </c>
      <c r="J26" s="50">
        <f t="shared" si="3"/>
        <v>13</v>
      </c>
      <c r="K26" s="51">
        <f t="shared" si="4"/>
        <v>176367.58765432099</v>
      </c>
      <c r="L26" s="50">
        <f t="shared" si="5"/>
        <v>4</v>
      </c>
      <c r="M26" s="22">
        <f t="shared" si="6"/>
        <v>0.33220060932739631</v>
      </c>
      <c r="N26" s="21">
        <f t="shared" si="7"/>
        <v>13</v>
      </c>
      <c r="P26" s="65"/>
    </row>
    <row r="27" spans="2:16" ht="18.75" customHeight="1">
      <c r="B27" s="47" t="s">
        <v>46</v>
      </c>
      <c r="C27" s="48"/>
      <c r="D27" s="67">
        <v>46503959</v>
      </c>
      <c r="E27" s="49">
        <f t="shared" si="0"/>
        <v>6.2108550445628442E-3</v>
      </c>
      <c r="F27" s="50">
        <f t="shared" si="1"/>
        <v>17</v>
      </c>
      <c r="G27" s="67">
        <v>16111</v>
      </c>
      <c r="H27" s="50">
        <f t="shared" si="2"/>
        <v>15</v>
      </c>
      <c r="I27" s="67">
        <v>2360</v>
      </c>
      <c r="J27" s="50">
        <f t="shared" si="3"/>
        <v>14</v>
      </c>
      <c r="K27" s="51">
        <f t="shared" si="4"/>
        <v>19705.067372881356</v>
      </c>
      <c r="L27" s="50">
        <f t="shared" si="5"/>
        <v>19</v>
      </c>
      <c r="M27" s="22">
        <f t="shared" si="6"/>
        <v>0.27654089524255915</v>
      </c>
      <c r="N27" s="21">
        <f t="shared" si="7"/>
        <v>14</v>
      </c>
      <c r="P27" s="65"/>
    </row>
    <row r="28" spans="2:16" ht="18.75" customHeight="1">
      <c r="B28" s="47" t="s">
        <v>47</v>
      </c>
      <c r="C28" s="48"/>
      <c r="D28" s="67">
        <v>58679497</v>
      </c>
      <c r="E28" s="49">
        <f t="shared" si="0"/>
        <v>7.8369639444000952E-3</v>
      </c>
      <c r="F28" s="50">
        <f t="shared" si="1"/>
        <v>16</v>
      </c>
      <c r="G28" s="67">
        <v>1612</v>
      </c>
      <c r="H28" s="50">
        <f t="shared" si="2"/>
        <v>18</v>
      </c>
      <c r="I28" s="67">
        <v>1016</v>
      </c>
      <c r="J28" s="50">
        <f t="shared" si="3"/>
        <v>18</v>
      </c>
      <c r="K28" s="51">
        <f t="shared" si="4"/>
        <v>57755.410433070865</v>
      </c>
      <c r="L28" s="50">
        <f t="shared" si="5"/>
        <v>12</v>
      </c>
      <c r="M28" s="22">
        <f t="shared" si="6"/>
        <v>0.11905319896883056</v>
      </c>
      <c r="N28" s="21">
        <f t="shared" si="7"/>
        <v>18</v>
      </c>
      <c r="P28" s="65"/>
    </row>
    <row r="29" spans="2:16" ht="18.75" customHeight="1" thickBot="1">
      <c r="B29" s="52" t="s">
        <v>48</v>
      </c>
      <c r="C29" s="53"/>
      <c r="D29" s="68">
        <v>3565541</v>
      </c>
      <c r="E29" s="54">
        <f t="shared" si="0"/>
        <v>4.761972697087069E-4</v>
      </c>
      <c r="F29" s="55">
        <f t="shared" si="1"/>
        <v>19</v>
      </c>
      <c r="G29" s="68">
        <v>1246</v>
      </c>
      <c r="H29" s="55">
        <f t="shared" si="2"/>
        <v>19</v>
      </c>
      <c r="I29" s="68">
        <v>114</v>
      </c>
      <c r="J29" s="55">
        <f t="shared" si="3"/>
        <v>20</v>
      </c>
      <c r="K29" s="56">
        <f>IFERROR(D29/I29,0)</f>
        <v>31276.675438596492</v>
      </c>
      <c r="L29" s="55">
        <f t="shared" si="5"/>
        <v>17</v>
      </c>
      <c r="M29" s="29">
        <f t="shared" si="6"/>
        <v>1.3358331380360909E-2</v>
      </c>
      <c r="N29" s="28">
        <f t="shared" si="7"/>
        <v>20</v>
      </c>
      <c r="P29" s="65"/>
    </row>
    <row r="30" spans="2:16" ht="18.75" customHeight="1" thickTop="1">
      <c r="B30" s="57" t="s">
        <v>49</v>
      </c>
      <c r="C30" s="58"/>
      <c r="D30" s="69">
        <v>7487529280</v>
      </c>
      <c r="E30" s="59"/>
      <c r="F30" s="60"/>
      <c r="G30" s="69">
        <v>201937</v>
      </c>
      <c r="H30" s="60"/>
      <c r="I30" s="69">
        <v>7507</v>
      </c>
      <c r="J30" s="60"/>
      <c r="K30" s="61">
        <f>IFERROR(D30/I30,0)</f>
        <v>997406.32476355403</v>
      </c>
      <c r="L30" s="60"/>
      <c r="M30" s="33">
        <f t="shared" si="6"/>
        <v>0.87965783923131002</v>
      </c>
      <c r="N30" s="32"/>
      <c r="P30" s="65"/>
    </row>
    <row r="31" spans="2:16" ht="13.5" customHeight="1">
      <c r="B31" s="34" t="s">
        <v>288</v>
      </c>
      <c r="C31" s="62"/>
    </row>
    <row r="32" spans="2:16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788" priority="25" stopIfTrue="1">
      <formula>$F8&lt;=5</formula>
    </cfRule>
  </conditionalFormatting>
  <conditionalFormatting sqref="H8:H29">
    <cfRule type="expression" dxfId="787" priority="26" stopIfTrue="1">
      <formula>$H8&lt;=5</formula>
    </cfRule>
  </conditionalFormatting>
  <conditionalFormatting sqref="J8:J29">
    <cfRule type="expression" dxfId="786" priority="27" stopIfTrue="1">
      <formula>$J8&lt;=5</formula>
    </cfRule>
  </conditionalFormatting>
  <conditionalFormatting sqref="L8:L29">
    <cfRule type="expression" dxfId="785" priority="28" stopIfTrue="1">
      <formula>$L8&lt;=5</formula>
    </cfRule>
  </conditionalFormatting>
  <conditionalFormatting sqref="E8:E29">
    <cfRule type="expression" dxfId="784" priority="23" stopIfTrue="1">
      <formula>$F8&lt;=5</formula>
    </cfRule>
  </conditionalFormatting>
  <conditionalFormatting sqref="D8:D29">
    <cfRule type="expression" dxfId="783" priority="15" stopIfTrue="1">
      <formula>$F8&lt;=5</formula>
    </cfRule>
  </conditionalFormatting>
  <conditionalFormatting sqref="G8:G29">
    <cfRule type="expression" dxfId="782" priority="13" stopIfTrue="1">
      <formula>$H8&lt;=5</formula>
    </cfRule>
  </conditionalFormatting>
  <conditionalFormatting sqref="I8:I29">
    <cfRule type="expression" dxfId="781" priority="11" stopIfTrue="1">
      <formula>$J8&lt;=5</formula>
    </cfRule>
  </conditionalFormatting>
  <conditionalFormatting sqref="K8:K29">
    <cfRule type="expression" dxfId="780" priority="9" stopIfTrue="1">
      <formula>$L8&lt;=5</formula>
    </cfRule>
  </conditionalFormatting>
  <conditionalFormatting sqref="N8:N29">
    <cfRule type="expression" dxfId="779" priority="7" stopIfTrue="1">
      <formula>$N8&lt;=5</formula>
    </cfRule>
  </conditionalFormatting>
  <conditionalFormatting sqref="M8:M29">
    <cfRule type="expression" dxfId="778" priority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5" width="9" style="40"/>
    <col min="16" max="16" width="10.25" style="40" bestFit="1" customWidth="1"/>
    <col min="17" max="16384" width="9" style="40"/>
  </cols>
  <sheetData>
    <row r="1" spans="1:16" ht="18.75" customHeight="1">
      <c r="B1" s="40" t="s">
        <v>201</v>
      </c>
    </row>
    <row r="2" spans="1:16" ht="18.75" customHeight="1">
      <c r="B2" s="40" t="s">
        <v>213</v>
      </c>
    </row>
    <row r="3" spans="1:16" s="1" customFormat="1" ht="18.75" customHeight="1">
      <c r="A3" s="39"/>
      <c r="B3" s="86" t="s">
        <v>184</v>
      </c>
      <c r="C3" s="87"/>
      <c r="D3" s="92">
        <v>9792</v>
      </c>
      <c r="E3" s="92"/>
      <c r="F3" s="92"/>
    </row>
    <row r="4" spans="1:16" s="1" customFormat="1" ht="18.75" customHeight="1">
      <c r="A4" s="39"/>
    </row>
    <row r="5" spans="1:16" ht="18.75" customHeight="1">
      <c r="B5" s="41" t="s">
        <v>287</v>
      </c>
      <c r="C5" s="41"/>
    </row>
    <row r="6" spans="1:16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6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6" ht="18.75" customHeight="1">
      <c r="B8" s="42" t="s">
        <v>51</v>
      </c>
      <c r="C8" s="43"/>
      <c r="D8" s="66">
        <v>187053763</v>
      </c>
      <c r="E8" s="44">
        <f t="shared" ref="E8:E29" si="0">IFERROR(D8/$D$30,0)</f>
        <v>2.0476165874843556E-2</v>
      </c>
      <c r="F8" s="45">
        <f>RANK(D8,$D$8:$D$29,0)</f>
        <v>12</v>
      </c>
      <c r="G8" s="66">
        <v>19452</v>
      </c>
      <c r="H8" s="45">
        <f>RANK(G8,$G$8:$G$29,0)</f>
        <v>13</v>
      </c>
      <c r="I8" s="66">
        <v>3351</v>
      </c>
      <c r="J8" s="45">
        <f>RANK(I8,$I$8:$I$29,0)</f>
        <v>12</v>
      </c>
      <c r="K8" s="46">
        <f>IFERROR(D8/I8,0)</f>
        <v>55820.281408534764</v>
      </c>
      <c r="L8" s="45">
        <f>RANK(K8,$K$8:$K$29,0)</f>
        <v>13</v>
      </c>
      <c r="M8" s="16">
        <f>IFERROR(I8/$D$3,0)</f>
        <v>0.34221813725490197</v>
      </c>
      <c r="N8" s="15">
        <f>RANK(M8,$M$8:$M$29,0)</f>
        <v>12</v>
      </c>
      <c r="P8" s="64"/>
    </row>
    <row r="9" spans="1:16" ht="18.75" customHeight="1">
      <c r="B9" s="47" t="s">
        <v>52</v>
      </c>
      <c r="C9" s="48"/>
      <c r="D9" s="67">
        <v>1100202402</v>
      </c>
      <c r="E9" s="49">
        <f t="shared" si="0"/>
        <v>0.12043557166638401</v>
      </c>
      <c r="F9" s="50">
        <f t="shared" ref="F9:F29" si="1">RANK(D9,$D$8:$D$29,0)</f>
        <v>3</v>
      </c>
      <c r="G9" s="67">
        <v>24075</v>
      </c>
      <c r="H9" s="50">
        <f t="shared" ref="H9:H29" si="2">RANK(G9,$G$8:$G$29,0)</f>
        <v>10</v>
      </c>
      <c r="I9" s="67">
        <v>4591</v>
      </c>
      <c r="J9" s="50">
        <f t="shared" ref="J9:J29" si="3">RANK(I9,$I$8:$I$29,0)</f>
        <v>6</v>
      </c>
      <c r="K9" s="51">
        <f t="shared" ref="K9:K29" si="4">IFERROR(D9/I9,0)</f>
        <v>239643.30254846439</v>
      </c>
      <c r="L9" s="50">
        <f t="shared" ref="L9:L29" si="5">RANK(K9,$K$8:$K$29,0)</f>
        <v>2</v>
      </c>
      <c r="M9" s="22">
        <f t="shared" ref="M9:M30" si="6">IFERROR(I9/$D$3,0)</f>
        <v>0.46885212418300654</v>
      </c>
      <c r="N9" s="21">
        <f t="shared" ref="N9:N29" si="7">RANK(M9,$M$8:$M$29,0)</f>
        <v>6</v>
      </c>
      <c r="P9" s="64"/>
    </row>
    <row r="10" spans="1:16" ht="18.75" customHeight="1">
      <c r="B10" s="47" t="s">
        <v>53</v>
      </c>
      <c r="C10" s="48"/>
      <c r="D10" s="67">
        <v>107131093</v>
      </c>
      <c r="E10" s="49">
        <f t="shared" si="0"/>
        <v>1.1727291637652279E-2</v>
      </c>
      <c r="F10" s="50">
        <f t="shared" si="1"/>
        <v>15</v>
      </c>
      <c r="G10" s="67">
        <v>9507</v>
      </c>
      <c r="H10" s="50">
        <f t="shared" si="2"/>
        <v>16</v>
      </c>
      <c r="I10" s="67">
        <v>1652</v>
      </c>
      <c r="J10" s="50">
        <f t="shared" si="3"/>
        <v>16</v>
      </c>
      <c r="K10" s="51">
        <f t="shared" si="4"/>
        <v>64849.3299031477</v>
      </c>
      <c r="L10" s="50">
        <f t="shared" si="5"/>
        <v>11</v>
      </c>
      <c r="M10" s="22">
        <f t="shared" si="6"/>
        <v>0.1687091503267974</v>
      </c>
      <c r="N10" s="21">
        <f t="shared" si="7"/>
        <v>16</v>
      </c>
      <c r="P10" s="64"/>
    </row>
    <row r="11" spans="1:16" ht="18.75" customHeight="1">
      <c r="B11" s="47" t="s">
        <v>54</v>
      </c>
      <c r="C11" s="48"/>
      <c r="D11" s="67">
        <v>614274932</v>
      </c>
      <c r="E11" s="49">
        <f t="shared" si="0"/>
        <v>6.724267503985068E-2</v>
      </c>
      <c r="F11" s="50">
        <f t="shared" si="1"/>
        <v>8</v>
      </c>
      <c r="G11" s="67">
        <v>98107</v>
      </c>
      <c r="H11" s="50">
        <f t="shared" si="2"/>
        <v>4</v>
      </c>
      <c r="I11" s="67">
        <v>7048</v>
      </c>
      <c r="J11" s="50">
        <f t="shared" si="3"/>
        <v>3</v>
      </c>
      <c r="K11" s="51">
        <f t="shared" si="4"/>
        <v>87155.921112372307</v>
      </c>
      <c r="L11" s="50">
        <f t="shared" si="5"/>
        <v>10</v>
      </c>
      <c r="M11" s="22">
        <f t="shared" si="6"/>
        <v>0.71977124183006536</v>
      </c>
      <c r="N11" s="21">
        <f t="shared" si="7"/>
        <v>3</v>
      </c>
      <c r="P11" s="64"/>
    </row>
    <row r="12" spans="1:16" ht="18.75" customHeight="1">
      <c r="B12" s="47" t="s">
        <v>55</v>
      </c>
      <c r="C12" s="48"/>
      <c r="D12" s="67">
        <v>203325678</v>
      </c>
      <c r="E12" s="49">
        <f t="shared" si="0"/>
        <v>2.2257399383850025E-2</v>
      </c>
      <c r="F12" s="50">
        <f t="shared" si="1"/>
        <v>11</v>
      </c>
      <c r="G12" s="67">
        <v>22274</v>
      </c>
      <c r="H12" s="50">
        <f t="shared" si="2"/>
        <v>12</v>
      </c>
      <c r="I12" s="67">
        <v>2099</v>
      </c>
      <c r="J12" s="50">
        <f t="shared" si="3"/>
        <v>15</v>
      </c>
      <c r="K12" s="51">
        <f t="shared" si="4"/>
        <v>96867.878989995239</v>
      </c>
      <c r="L12" s="50">
        <f t="shared" si="5"/>
        <v>8</v>
      </c>
      <c r="M12" s="22">
        <f t="shared" si="6"/>
        <v>0.21435866013071894</v>
      </c>
      <c r="N12" s="21">
        <f t="shared" si="7"/>
        <v>15</v>
      </c>
      <c r="P12" s="64"/>
    </row>
    <row r="13" spans="1:16" ht="18.75" customHeight="1">
      <c r="B13" s="47" t="s">
        <v>56</v>
      </c>
      <c r="C13" s="48"/>
      <c r="D13" s="67">
        <v>442445725</v>
      </c>
      <c r="E13" s="49">
        <f t="shared" si="0"/>
        <v>4.843309169736091E-2</v>
      </c>
      <c r="F13" s="50">
        <f t="shared" si="1"/>
        <v>9</v>
      </c>
      <c r="G13" s="67">
        <v>59206</v>
      </c>
      <c r="H13" s="50">
        <f t="shared" si="2"/>
        <v>5</v>
      </c>
      <c r="I13" s="67">
        <v>4466</v>
      </c>
      <c r="J13" s="50">
        <f t="shared" si="3"/>
        <v>7</v>
      </c>
      <c r="K13" s="51">
        <f t="shared" si="4"/>
        <v>99069.799596954763</v>
      </c>
      <c r="L13" s="50">
        <f t="shared" si="5"/>
        <v>7</v>
      </c>
      <c r="M13" s="22">
        <f t="shared" si="6"/>
        <v>0.45608660130718953</v>
      </c>
      <c r="N13" s="21">
        <f t="shared" si="7"/>
        <v>7</v>
      </c>
      <c r="P13" s="64"/>
    </row>
    <row r="14" spans="1:16" ht="18.75" customHeight="1">
      <c r="B14" s="47" t="s">
        <v>57</v>
      </c>
      <c r="C14" s="48"/>
      <c r="D14" s="67">
        <v>254722763</v>
      </c>
      <c r="E14" s="49">
        <f t="shared" si="0"/>
        <v>2.7883670788737155E-2</v>
      </c>
      <c r="F14" s="50">
        <f t="shared" si="1"/>
        <v>10</v>
      </c>
      <c r="G14" s="67">
        <v>22953</v>
      </c>
      <c r="H14" s="50">
        <f t="shared" si="2"/>
        <v>11</v>
      </c>
      <c r="I14" s="67">
        <v>4193</v>
      </c>
      <c r="J14" s="50">
        <f t="shared" si="3"/>
        <v>10</v>
      </c>
      <c r="K14" s="51">
        <f t="shared" si="4"/>
        <v>60749.526114953493</v>
      </c>
      <c r="L14" s="50">
        <f t="shared" si="5"/>
        <v>12</v>
      </c>
      <c r="M14" s="22">
        <f t="shared" si="6"/>
        <v>0.42820669934640521</v>
      </c>
      <c r="N14" s="21">
        <f t="shared" si="7"/>
        <v>10</v>
      </c>
      <c r="P14" s="64"/>
    </row>
    <row r="15" spans="1:16" ht="18.75" customHeight="1">
      <c r="B15" s="47" t="s">
        <v>58</v>
      </c>
      <c r="C15" s="48"/>
      <c r="D15" s="67">
        <v>34782922</v>
      </c>
      <c r="E15" s="49">
        <f t="shared" si="0"/>
        <v>3.8075731226200732E-3</v>
      </c>
      <c r="F15" s="50">
        <f t="shared" si="1"/>
        <v>18</v>
      </c>
      <c r="G15" s="67">
        <v>9396</v>
      </c>
      <c r="H15" s="50">
        <f t="shared" si="2"/>
        <v>17</v>
      </c>
      <c r="I15" s="67">
        <v>1637</v>
      </c>
      <c r="J15" s="50">
        <f t="shared" si="3"/>
        <v>17</v>
      </c>
      <c r="K15" s="51">
        <f t="shared" si="4"/>
        <v>21247.967012828343</v>
      </c>
      <c r="L15" s="50">
        <f t="shared" si="5"/>
        <v>18</v>
      </c>
      <c r="M15" s="22">
        <f t="shared" si="6"/>
        <v>0.16717728758169934</v>
      </c>
      <c r="N15" s="21">
        <f t="shared" si="7"/>
        <v>17</v>
      </c>
      <c r="P15" s="64"/>
    </row>
    <row r="16" spans="1:16" ht="18.75" customHeight="1">
      <c r="B16" s="47" t="s">
        <v>59</v>
      </c>
      <c r="C16" s="48"/>
      <c r="D16" s="67">
        <v>1886769560</v>
      </c>
      <c r="E16" s="49">
        <f t="shared" si="0"/>
        <v>0.206538515229793</v>
      </c>
      <c r="F16" s="50">
        <f t="shared" si="1"/>
        <v>1</v>
      </c>
      <c r="G16" s="67">
        <v>124483</v>
      </c>
      <c r="H16" s="50">
        <f t="shared" si="2"/>
        <v>1</v>
      </c>
      <c r="I16" s="67">
        <v>7787</v>
      </c>
      <c r="J16" s="50">
        <f t="shared" si="3"/>
        <v>1</v>
      </c>
      <c r="K16" s="51">
        <f t="shared" si="4"/>
        <v>242297.36227045074</v>
      </c>
      <c r="L16" s="50">
        <f t="shared" si="5"/>
        <v>1</v>
      </c>
      <c r="M16" s="22">
        <f t="shared" si="6"/>
        <v>0.79524101307189543</v>
      </c>
      <c r="N16" s="21">
        <f t="shared" si="7"/>
        <v>1</v>
      </c>
      <c r="P16" s="64"/>
    </row>
    <row r="17" spans="2:16" ht="18.75" customHeight="1">
      <c r="B17" s="47" t="s">
        <v>60</v>
      </c>
      <c r="C17" s="48"/>
      <c r="D17" s="67">
        <v>681710920</v>
      </c>
      <c r="E17" s="49">
        <f t="shared" si="0"/>
        <v>7.4624672889431282E-2</v>
      </c>
      <c r="F17" s="50">
        <f t="shared" si="1"/>
        <v>5</v>
      </c>
      <c r="G17" s="67">
        <v>43308</v>
      </c>
      <c r="H17" s="50">
        <f t="shared" si="2"/>
        <v>6</v>
      </c>
      <c r="I17" s="67">
        <v>5001</v>
      </c>
      <c r="J17" s="50">
        <f t="shared" si="3"/>
        <v>5</v>
      </c>
      <c r="K17" s="51">
        <f t="shared" si="4"/>
        <v>136314.92101579683</v>
      </c>
      <c r="L17" s="50">
        <f t="shared" si="5"/>
        <v>6</v>
      </c>
      <c r="M17" s="22">
        <f t="shared" si="6"/>
        <v>0.51072303921568629</v>
      </c>
      <c r="N17" s="21">
        <f t="shared" si="7"/>
        <v>5</v>
      </c>
      <c r="P17" s="64"/>
    </row>
    <row r="18" spans="2:16" ht="18.75" customHeight="1">
      <c r="B18" s="17" t="s">
        <v>200</v>
      </c>
      <c r="C18" s="82"/>
      <c r="D18" s="67">
        <v>681282398</v>
      </c>
      <c r="E18" s="49">
        <f t="shared" si="0"/>
        <v>7.457776398253578E-2</v>
      </c>
      <c r="F18" s="50">
        <f t="shared" si="1"/>
        <v>6</v>
      </c>
      <c r="G18" s="67">
        <v>101565</v>
      </c>
      <c r="H18" s="50">
        <f t="shared" si="2"/>
        <v>2</v>
      </c>
      <c r="I18" s="67">
        <v>7134</v>
      </c>
      <c r="J18" s="50">
        <f t="shared" si="3"/>
        <v>2</v>
      </c>
      <c r="K18" s="51">
        <f t="shared" si="4"/>
        <v>95497.953181945617</v>
      </c>
      <c r="L18" s="50">
        <f t="shared" si="5"/>
        <v>9</v>
      </c>
      <c r="M18" s="22">
        <f t="shared" si="6"/>
        <v>0.72855392156862742</v>
      </c>
      <c r="N18" s="21">
        <f t="shared" si="7"/>
        <v>2</v>
      </c>
      <c r="P18" s="64"/>
    </row>
    <row r="19" spans="2:16" ht="18.75" customHeight="1">
      <c r="B19" s="17" t="s">
        <v>17</v>
      </c>
      <c r="C19" s="82"/>
      <c r="D19" s="67">
        <v>152939207</v>
      </c>
      <c r="E19" s="49">
        <f t="shared" si="0"/>
        <v>1.6741756600208223E-2</v>
      </c>
      <c r="F19" s="50">
        <f t="shared" si="1"/>
        <v>13</v>
      </c>
      <c r="G19" s="67">
        <v>36402</v>
      </c>
      <c r="H19" s="50">
        <f t="shared" si="2"/>
        <v>8</v>
      </c>
      <c r="I19" s="67">
        <v>4344</v>
      </c>
      <c r="J19" s="50">
        <f t="shared" si="3"/>
        <v>8</v>
      </c>
      <c r="K19" s="51">
        <f t="shared" si="4"/>
        <v>35206.999769797425</v>
      </c>
      <c r="L19" s="50">
        <f t="shared" si="5"/>
        <v>14</v>
      </c>
      <c r="M19" s="22">
        <f t="shared" si="6"/>
        <v>0.44362745098039214</v>
      </c>
      <c r="N19" s="21">
        <f t="shared" si="7"/>
        <v>8</v>
      </c>
      <c r="P19" s="64"/>
    </row>
    <row r="20" spans="2:16" ht="18.75" customHeight="1">
      <c r="B20" s="17" t="s">
        <v>18</v>
      </c>
      <c r="C20" s="82"/>
      <c r="D20" s="67">
        <v>1213238071</v>
      </c>
      <c r="E20" s="49">
        <f t="shared" si="0"/>
        <v>0.13280921799724082</v>
      </c>
      <c r="F20" s="50">
        <f t="shared" si="1"/>
        <v>2</v>
      </c>
      <c r="G20" s="67">
        <v>100101</v>
      </c>
      <c r="H20" s="50">
        <f t="shared" si="2"/>
        <v>3</v>
      </c>
      <c r="I20" s="67">
        <v>6891</v>
      </c>
      <c r="J20" s="50">
        <f t="shared" si="3"/>
        <v>4</v>
      </c>
      <c r="K20" s="51">
        <f t="shared" si="4"/>
        <v>176061.24960092874</v>
      </c>
      <c r="L20" s="50">
        <f t="shared" si="5"/>
        <v>4</v>
      </c>
      <c r="M20" s="22">
        <f t="shared" si="6"/>
        <v>0.70373774509803921</v>
      </c>
      <c r="N20" s="21">
        <f t="shared" si="7"/>
        <v>4</v>
      </c>
      <c r="P20" s="64"/>
    </row>
    <row r="21" spans="2:16" ht="18.75" customHeight="1">
      <c r="B21" s="17" t="s">
        <v>19</v>
      </c>
      <c r="C21" s="82"/>
      <c r="D21" s="67">
        <v>649583207</v>
      </c>
      <c r="E21" s="49">
        <f t="shared" si="0"/>
        <v>7.1107756843388589E-2</v>
      </c>
      <c r="F21" s="50">
        <f t="shared" si="1"/>
        <v>7</v>
      </c>
      <c r="G21" s="67">
        <v>37353</v>
      </c>
      <c r="H21" s="50">
        <f t="shared" si="2"/>
        <v>7</v>
      </c>
      <c r="I21" s="67">
        <v>3836</v>
      </c>
      <c r="J21" s="50">
        <f t="shared" si="3"/>
        <v>11</v>
      </c>
      <c r="K21" s="51">
        <f t="shared" si="4"/>
        <v>169338.68795620438</v>
      </c>
      <c r="L21" s="50">
        <f t="shared" si="5"/>
        <v>5</v>
      </c>
      <c r="M21" s="22">
        <f t="shared" si="6"/>
        <v>0.39174836601307189</v>
      </c>
      <c r="N21" s="21">
        <f t="shared" si="7"/>
        <v>11</v>
      </c>
      <c r="P21" s="64"/>
    </row>
    <row r="22" spans="2:16" ht="18.75" customHeight="1">
      <c r="B22" s="17" t="s">
        <v>198</v>
      </c>
      <c r="C22" s="82"/>
      <c r="D22" s="67">
        <v>14476</v>
      </c>
      <c r="E22" s="49">
        <f t="shared" si="0"/>
        <v>1.5846405463879137E-6</v>
      </c>
      <c r="F22" s="50">
        <f t="shared" si="1"/>
        <v>21</v>
      </c>
      <c r="G22" s="67">
        <v>12</v>
      </c>
      <c r="H22" s="50">
        <f t="shared" si="2"/>
        <v>21</v>
      </c>
      <c r="I22" s="67">
        <v>11</v>
      </c>
      <c r="J22" s="50">
        <f t="shared" si="3"/>
        <v>21</v>
      </c>
      <c r="K22" s="51">
        <f t="shared" si="4"/>
        <v>1316</v>
      </c>
      <c r="L22" s="50">
        <f t="shared" si="5"/>
        <v>22</v>
      </c>
      <c r="M22" s="22">
        <f t="shared" si="6"/>
        <v>1.1233660130718953E-3</v>
      </c>
      <c r="N22" s="21">
        <f t="shared" si="7"/>
        <v>21</v>
      </c>
      <c r="P22" s="64"/>
    </row>
    <row r="23" spans="2:16" ht="18.75" customHeight="1">
      <c r="B23" s="17" t="s">
        <v>199</v>
      </c>
      <c r="C23" s="82"/>
      <c r="D23" s="67">
        <v>3070</v>
      </c>
      <c r="E23" s="49">
        <f t="shared" si="0"/>
        <v>3.3606289564872165E-7</v>
      </c>
      <c r="F23" s="50">
        <f t="shared" si="1"/>
        <v>22</v>
      </c>
      <c r="G23" s="67">
        <v>2</v>
      </c>
      <c r="H23" s="50">
        <f t="shared" si="2"/>
        <v>22</v>
      </c>
      <c r="I23" s="67">
        <v>1</v>
      </c>
      <c r="J23" s="50">
        <f t="shared" si="3"/>
        <v>22</v>
      </c>
      <c r="K23" s="51">
        <f t="shared" si="4"/>
        <v>3070</v>
      </c>
      <c r="L23" s="50">
        <f t="shared" si="5"/>
        <v>21</v>
      </c>
      <c r="M23" s="22">
        <f t="shared" si="6"/>
        <v>1.0212418300653595E-4</v>
      </c>
      <c r="N23" s="21">
        <f t="shared" si="7"/>
        <v>22</v>
      </c>
      <c r="P23" s="64"/>
    </row>
    <row r="24" spans="2:16" ht="18.75" customHeight="1">
      <c r="B24" s="47" t="s">
        <v>61</v>
      </c>
      <c r="C24" s="48"/>
      <c r="D24" s="67">
        <v>2308280</v>
      </c>
      <c r="E24" s="49">
        <f t="shared" si="0"/>
        <v>2.5267988950098736E-4</v>
      </c>
      <c r="F24" s="50">
        <f t="shared" si="1"/>
        <v>19</v>
      </c>
      <c r="G24" s="67">
        <v>681</v>
      </c>
      <c r="H24" s="50">
        <f t="shared" si="2"/>
        <v>20</v>
      </c>
      <c r="I24" s="67">
        <v>202</v>
      </c>
      <c r="J24" s="50">
        <f t="shared" si="3"/>
        <v>19</v>
      </c>
      <c r="K24" s="51">
        <f t="shared" si="4"/>
        <v>11427.128712871287</v>
      </c>
      <c r="L24" s="50">
        <f t="shared" si="5"/>
        <v>20</v>
      </c>
      <c r="M24" s="22">
        <f t="shared" si="6"/>
        <v>2.0629084967320261E-2</v>
      </c>
      <c r="N24" s="21">
        <f t="shared" si="7"/>
        <v>19</v>
      </c>
      <c r="P24" s="64"/>
    </row>
    <row r="25" spans="2:16" ht="18.75" customHeight="1">
      <c r="B25" s="47" t="s">
        <v>62</v>
      </c>
      <c r="C25" s="48"/>
      <c r="D25" s="67">
        <v>125646075</v>
      </c>
      <c r="E25" s="49">
        <f t="shared" si="0"/>
        <v>1.3754066381562364E-2</v>
      </c>
      <c r="F25" s="50">
        <f t="shared" si="1"/>
        <v>14</v>
      </c>
      <c r="G25" s="67">
        <v>34471</v>
      </c>
      <c r="H25" s="50">
        <f t="shared" si="2"/>
        <v>9</v>
      </c>
      <c r="I25" s="67">
        <v>4261</v>
      </c>
      <c r="J25" s="50">
        <f t="shared" si="3"/>
        <v>9</v>
      </c>
      <c r="K25" s="51">
        <f t="shared" si="4"/>
        <v>29487.461863412344</v>
      </c>
      <c r="L25" s="50">
        <f t="shared" si="5"/>
        <v>16</v>
      </c>
      <c r="M25" s="22">
        <f t="shared" si="6"/>
        <v>0.43515114379084968</v>
      </c>
      <c r="N25" s="21">
        <f t="shared" si="7"/>
        <v>9</v>
      </c>
      <c r="P25" s="64"/>
    </row>
    <row r="26" spans="2:16" ht="18.75" customHeight="1">
      <c r="B26" s="47" t="s">
        <v>63</v>
      </c>
      <c r="C26" s="48"/>
      <c r="D26" s="67">
        <v>700067314</v>
      </c>
      <c r="E26" s="49">
        <f t="shared" si="0"/>
        <v>7.6634087521779429E-2</v>
      </c>
      <c r="F26" s="50">
        <f t="shared" si="1"/>
        <v>4</v>
      </c>
      <c r="G26" s="67">
        <v>19214</v>
      </c>
      <c r="H26" s="50">
        <f t="shared" si="2"/>
        <v>14</v>
      </c>
      <c r="I26" s="67">
        <v>3336</v>
      </c>
      <c r="J26" s="50">
        <f t="shared" si="3"/>
        <v>13</v>
      </c>
      <c r="K26" s="51">
        <f t="shared" si="4"/>
        <v>209852.3123501199</v>
      </c>
      <c r="L26" s="50">
        <f t="shared" si="5"/>
        <v>3</v>
      </c>
      <c r="M26" s="22">
        <f t="shared" si="6"/>
        <v>0.34068627450980393</v>
      </c>
      <c r="N26" s="21">
        <f t="shared" si="7"/>
        <v>13</v>
      </c>
      <c r="P26" s="64"/>
    </row>
    <row r="27" spans="2:16" ht="18.75" customHeight="1">
      <c r="B27" s="47" t="s">
        <v>64</v>
      </c>
      <c r="C27" s="48"/>
      <c r="D27" s="67">
        <v>57011509</v>
      </c>
      <c r="E27" s="49">
        <f t="shared" si="0"/>
        <v>6.2408641041834384E-3</v>
      </c>
      <c r="F27" s="50">
        <f t="shared" si="1"/>
        <v>16</v>
      </c>
      <c r="G27" s="67">
        <v>12600</v>
      </c>
      <c r="H27" s="50">
        <f t="shared" si="2"/>
        <v>15</v>
      </c>
      <c r="I27" s="67">
        <v>2302</v>
      </c>
      <c r="J27" s="50">
        <f t="shared" si="3"/>
        <v>14</v>
      </c>
      <c r="K27" s="51">
        <f t="shared" si="4"/>
        <v>24766.076889661163</v>
      </c>
      <c r="L27" s="50">
        <f t="shared" si="5"/>
        <v>17</v>
      </c>
      <c r="M27" s="22">
        <f t="shared" si="6"/>
        <v>0.23508986928104575</v>
      </c>
      <c r="N27" s="21">
        <f t="shared" si="7"/>
        <v>14</v>
      </c>
      <c r="P27" s="64"/>
    </row>
    <row r="28" spans="2:16" ht="18.75" customHeight="1">
      <c r="B28" s="47" t="s">
        <v>65</v>
      </c>
      <c r="C28" s="48"/>
      <c r="D28" s="67">
        <v>38927659</v>
      </c>
      <c r="E28" s="49">
        <f t="shared" si="0"/>
        <v>4.2612839753635246E-3</v>
      </c>
      <c r="F28" s="50">
        <f t="shared" si="1"/>
        <v>17</v>
      </c>
      <c r="G28" s="67">
        <v>1692</v>
      </c>
      <c r="H28" s="50">
        <f t="shared" si="2"/>
        <v>18</v>
      </c>
      <c r="I28" s="67">
        <v>1144</v>
      </c>
      <c r="J28" s="50">
        <f t="shared" si="3"/>
        <v>18</v>
      </c>
      <c r="K28" s="51">
        <f t="shared" si="4"/>
        <v>34027.67395104895</v>
      </c>
      <c r="L28" s="50">
        <f t="shared" si="5"/>
        <v>15</v>
      </c>
      <c r="M28" s="22">
        <f t="shared" si="6"/>
        <v>0.11683006535947713</v>
      </c>
      <c r="N28" s="21">
        <f t="shared" si="7"/>
        <v>18</v>
      </c>
      <c r="P28" s="64"/>
    </row>
    <row r="29" spans="2:16" ht="18.75" customHeight="1" thickBot="1">
      <c r="B29" s="52" t="s">
        <v>66</v>
      </c>
      <c r="C29" s="53"/>
      <c r="D29" s="68">
        <v>1753726</v>
      </c>
      <c r="E29" s="54">
        <f t="shared" si="0"/>
        <v>1.9197467027180784E-4</v>
      </c>
      <c r="F29" s="55">
        <f t="shared" si="1"/>
        <v>20</v>
      </c>
      <c r="G29" s="68">
        <v>790</v>
      </c>
      <c r="H29" s="55">
        <f t="shared" si="2"/>
        <v>19</v>
      </c>
      <c r="I29" s="68">
        <v>120</v>
      </c>
      <c r="J29" s="55">
        <f t="shared" si="3"/>
        <v>20</v>
      </c>
      <c r="K29" s="56">
        <f t="shared" si="4"/>
        <v>14614.383333333333</v>
      </c>
      <c r="L29" s="55">
        <f t="shared" si="5"/>
        <v>19</v>
      </c>
      <c r="M29" s="29">
        <f t="shared" si="6"/>
        <v>1.2254901960784314E-2</v>
      </c>
      <c r="N29" s="28">
        <f t="shared" si="7"/>
        <v>20</v>
      </c>
      <c r="P29" s="64"/>
    </row>
    <row r="30" spans="2:16" ht="18.75" customHeight="1" thickTop="1">
      <c r="B30" s="57" t="s">
        <v>67</v>
      </c>
      <c r="C30" s="58"/>
      <c r="D30" s="69">
        <v>9135194750</v>
      </c>
      <c r="E30" s="59"/>
      <c r="F30" s="60"/>
      <c r="G30" s="69">
        <v>236014</v>
      </c>
      <c r="H30" s="60"/>
      <c r="I30" s="69">
        <v>8769</v>
      </c>
      <c r="J30" s="60"/>
      <c r="K30" s="61">
        <f>IFERROR(D30/I30,0)</f>
        <v>1041760.1493898962</v>
      </c>
      <c r="L30" s="60"/>
      <c r="M30" s="33">
        <f t="shared" si="6"/>
        <v>0.89552696078431371</v>
      </c>
      <c r="N30" s="32"/>
      <c r="P30" s="64"/>
    </row>
    <row r="31" spans="2:16" ht="13.5" customHeight="1">
      <c r="B31" s="34" t="s">
        <v>288</v>
      </c>
      <c r="C31" s="62"/>
    </row>
    <row r="32" spans="2:16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777" priority="23" stopIfTrue="1">
      <formula>$F8&lt;=5</formula>
    </cfRule>
  </conditionalFormatting>
  <conditionalFormatting sqref="H8:H29">
    <cfRule type="expression" dxfId="776" priority="24" stopIfTrue="1">
      <formula>$H8&lt;=5</formula>
    </cfRule>
  </conditionalFormatting>
  <conditionalFormatting sqref="J8:J29">
    <cfRule type="expression" dxfId="775" priority="25" stopIfTrue="1">
      <formula>$J8&lt;=5</formula>
    </cfRule>
  </conditionalFormatting>
  <conditionalFormatting sqref="L8:L29">
    <cfRule type="expression" dxfId="774" priority="26" stopIfTrue="1">
      <formula>$L8&lt;=5</formula>
    </cfRule>
  </conditionalFormatting>
  <conditionalFormatting sqref="E8:E29">
    <cfRule type="expression" dxfId="773" priority="21" stopIfTrue="1">
      <formula>$F8&lt;=5</formula>
    </cfRule>
  </conditionalFormatting>
  <conditionalFormatting sqref="G8:G29">
    <cfRule type="expression" dxfId="772" priority="19" stopIfTrue="1">
      <formula>$H8&lt;=5</formula>
    </cfRule>
  </conditionalFormatting>
  <conditionalFormatting sqref="I8:I29">
    <cfRule type="expression" dxfId="771" priority="17" stopIfTrue="1">
      <formula>$J8&lt;=5</formula>
    </cfRule>
  </conditionalFormatting>
  <conditionalFormatting sqref="K8:K29">
    <cfRule type="expression" dxfId="770" priority="15" stopIfTrue="1">
      <formula>$L8&lt;=5</formula>
    </cfRule>
  </conditionalFormatting>
  <conditionalFormatting sqref="D8:D29">
    <cfRule type="expression" dxfId="769" priority="13" stopIfTrue="1">
      <formula>$F8&lt;=5</formula>
    </cfRule>
  </conditionalFormatting>
  <conditionalFormatting sqref="N8:N29">
    <cfRule type="expression" dxfId="768" priority="7" stopIfTrue="1">
      <formula>$N8&lt;=5</formula>
    </cfRule>
  </conditionalFormatting>
  <conditionalFormatting sqref="M8:M29">
    <cfRule type="expression" dxfId="767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6" ht="18.75" customHeight="1">
      <c r="B1" s="40" t="s">
        <v>201</v>
      </c>
    </row>
    <row r="2" spans="1:16" ht="18.75" customHeight="1">
      <c r="B2" s="40" t="s">
        <v>214</v>
      </c>
    </row>
    <row r="3" spans="1:16" s="1" customFormat="1" ht="18.75" customHeight="1">
      <c r="A3" s="39"/>
      <c r="B3" s="86" t="s">
        <v>184</v>
      </c>
      <c r="C3" s="87"/>
      <c r="D3" s="92">
        <v>8474</v>
      </c>
      <c r="E3" s="92"/>
      <c r="F3" s="92"/>
    </row>
    <row r="4" spans="1:16" s="1" customFormat="1" ht="18.75" customHeight="1">
      <c r="A4" s="39"/>
    </row>
    <row r="5" spans="1:16" ht="18.75" customHeight="1">
      <c r="B5" s="41" t="s">
        <v>287</v>
      </c>
      <c r="C5" s="41"/>
    </row>
    <row r="6" spans="1:16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6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6" ht="18.75" customHeight="1">
      <c r="B8" s="42" t="s">
        <v>33</v>
      </c>
      <c r="C8" s="43"/>
      <c r="D8" s="66">
        <v>112026262</v>
      </c>
      <c r="E8" s="44">
        <f t="shared" ref="E8:E29" si="0">IFERROR(D8/$D$30,0)</f>
        <v>1.6700277413192084E-2</v>
      </c>
      <c r="F8" s="45">
        <f>RANK(D8,$D$8:$D$29,0)</f>
        <v>13</v>
      </c>
      <c r="G8" s="66">
        <v>15133</v>
      </c>
      <c r="H8" s="45">
        <f>RANK(G8,$G$8:$G$29,0)</f>
        <v>14</v>
      </c>
      <c r="I8" s="66">
        <v>2693</v>
      </c>
      <c r="J8" s="45">
        <f>RANK(I8,$I$8:$I$29,0)</f>
        <v>12</v>
      </c>
      <c r="K8" s="46">
        <f>IFERROR(D8/I8,0)</f>
        <v>41599.057556628293</v>
      </c>
      <c r="L8" s="45">
        <f>RANK(K8,$K$8:$K$29,0)</f>
        <v>15</v>
      </c>
      <c r="M8" s="16">
        <f>IFERROR(I8/$D$3,0)</f>
        <v>0.31779561010148688</v>
      </c>
      <c r="N8" s="15">
        <f>RANK(M8,$M$8:$M$29,0)</f>
        <v>12</v>
      </c>
      <c r="P8" s="64"/>
    </row>
    <row r="9" spans="1:16" ht="18.75" customHeight="1">
      <c r="B9" s="47" t="s">
        <v>34</v>
      </c>
      <c r="C9" s="48"/>
      <c r="D9" s="67">
        <v>866934691</v>
      </c>
      <c r="E9" s="49">
        <f t="shared" si="0"/>
        <v>0.12923799812958106</v>
      </c>
      <c r="F9" s="50">
        <f t="shared" ref="F9:F29" si="1">RANK(D9,$D$8:$D$29,0)</f>
        <v>2</v>
      </c>
      <c r="G9" s="67">
        <v>22173</v>
      </c>
      <c r="H9" s="50">
        <f t="shared" ref="H9:H29" si="2">RANK(G9,$G$8:$G$29,0)</f>
        <v>11</v>
      </c>
      <c r="I9" s="67">
        <v>3498</v>
      </c>
      <c r="J9" s="50">
        <f t="shared" ref="J9:J29" si="3">RANK(I9,$I$8:$I$29,0)</f>
        <v>7</v>
      </c>
      <c r="K9" s="51">
        <f t="shared" ref="K9:K29" si="4">IFERROR(D9/I9,0)</f>
        <v>247837.24728416238</v>
      </c>
      <c r="L9" s="50">
        <f t="shared" ref="L9:L29" si="5">RANK(K9,$K$8:$K$29,0)</f>
        <v>1</v>
      </c>
      <c r="M9" s="22">
        <f t="shared" ref="M9:M30" si="6">IFERROR(I9/$D$3,0)</f>
        <v>0.41279206986075051</v>
      </c>
      <c r="N9" s="21">
        <f t="shared" ref="N9:N29" si="7">RANK(M9,$M$8:$M$29,0)</f>
        <v>7</v>
      </c>
      <c r="P9" s="64"/>
    </row>
    <row r="10" spans="1:16" ht="18.75" customHeight="1">
      <c r="B10" s="47" t="s">
        <v>35</v>
      </c>
      <c r="C10" s="48"/>
      <c r="D10" s="67">
        <v>102545208</v>
      </c>
      <c r="E10" s="49">
        <f t="shared" si="0"/>
        <v>1.528689246985215E-2</v>
      </c>
      <c r="F10" s="50">
        <f t="shared" si="1"/>
        <v>15</v>
      </c>
      <c r="G10" s="67">
        <v>8268</v>
      </c>
      <c r="H10" s="50">
        <f t="shared" si="2"/>
        <v>16</v>
      </c>
      <c r="I10" s="67">
        <v>1428</v>
      </c>
      <c r="J10" s="50">
        <f t="shared" si="3"/>
        <v>16</v>
      </c>
      <c r="K10" s="51">
        <f t="shared" si="4"/>
        <v>71810.369747899153</v>
      </c>
      <c r="L10" s="50">
        <f t="shared" si="5"/>
        <v>12</v>
      </c>
      <c r="M10" s="22">
        <f t="shared" si="6"/>
        <v>0.16851545905121548</v>
      </c>
      <c r="N10" s="21">
        <f t="shared" si="7"/>
        <v>16</v>
      </c>
      <c r="P10" s="64"/>
    </row>
    <row r="11" spans="1:16" ht="18.75" customHeight="1">
      <c r="B11" s="47" t="s">
        <v>36</v>
      </c>
      <c r="C11" s="48"/>
      <c r="D11" s="67">
        <v>526851224</v>
      </c>
      <c r="E11" s="49">
        <f t="shared" si="0"/>
        <v>7.8540169413845146E-2</v>
      </c>
      <c r="F11" s="50">
        <f t="shared" si="1"/>
        <v>5</v>
      </c>
      <c r="G11" s="67">
        <v>77258</v>
      </c>
      <c r="H11" s="50">
        <f t="shared" si="2"/>
        <v>2</v>
      </c>
      <c r="I11" s="67">
        <v>5750</v>
      </c>
      <c r="J11" s="50">
        <f t="shared" si="3"/>
        <v>2</v>
      </c>
      <c r="K11" s="51">
        <f t="shared" si="4"/>
        <v>91626.29982608695</v>
      </c>
      <c r="L11" s="50">
        <f t="shared" si="5"/>
        <v>8</v>
      </c>
      <c r="M11" s="22">
        <f t="shared" si="6"/>
        <v>0.67854614113759737</v>
      </c>
      <c r="N11" s="21">
        <f t="shared" si="7"/>
        <v>2</v>
      </c>
      <c r="P11" s="64"/>
    </row>
    <row r="12" spans="1:16" ht="18.75" customHeight="1">
      <c r="B12" s="47" t="s">
        <v>37</v>
      </c>
      <c r="C12" s="48"/>
      <c r="D12" s="67">
        <v>138228564</v>
      </c>
      <c r="E12" s="49">
        <f t="shared" si="0"/>
        <v>2.0606376790713379E-2</v>
      </c>
      <c r="F12" s="50">
        <f t="shared" si="1"/>
        <v>11</v>
      </c>
      <c r="G12" s="67">
        <v>16009</v>
      </c>
      <c r="H12" s="50">
        <f t="shared" si="2"/>
        <v>13</v>
      </c>
      <c r="I12" s="67">
        <v>1534</v>
      </c>
      <c r="J12" s="50">
        <f t="shared" si="3"/>
        <v>15</v>
      </c>
      <c r="K12" s="51">
        <f t="shared" si="4"/>
        <v>90109.885267275095</v>
      </c>
      <c r="L12" s="50">
        <f t="shared" si="5"/>
        <v>9</v>
      </c>
      <c r="M12" s="22">
        <f t="shared" si="6"/>
        <v>0.18102430965305641</v>
      </c>
      <c r="N12" s="21">
        <f t="shared" si="7"/>
        <v>15</v>
      </c>
      <c r="P12" s="64"/>
    </row>
    <row r="13" spans="1:16" ht="18.75" customHeight="1">
      <c r="B13" s="47" t="s">
        <v>38</v>
      </c>
      <c r="C13" s="48"/>
      <c r="D13" s="67">
        <v>362541257</v>
      </c>
      <c r="E13" s="49">
        <f t="shared" si="0"/>
        <v>5.4045716223463443E-2</v>
      </c>
      <c r="F13" s="50">
        <f t="shared" si="1"/>
        <v>9</v>
      </c>
      <c r="G13" s="67">
        <v>49081</v>
      </c>
      <c r="H13" s="50">
        <f t="shared" si="2"/>
        <v>5</v>
      </c>
      <c r="I13" s="67">
        <v>3605</v>
      </c>
      <c r="J13" s="50">
        <f t="shared" si="3"/>
        <v>6</v>
      </c>
      <c r="K13" s="51">
        <f t="shared" si="4"/>
        <v>100566.22940360611</v>
      </c>
      <c r="L13" s="50">
        <f t="shared" si="5"/>
        <v>7</v>
      </c>
      <c r="M13" s="22">
        <f t="shared" si="6"/>
        <v>0.42541892848713714</v>
      </c>
      <c r="N13" s="21">
        <f t="shared" si="7"/>
        <v>6</v>
      </c>
      <c r="P13" s="64"/>
    </row>
    <row r="14" spans="1:16" ht="18.75" customHeight="1">
      <c r="B14" s="47" t="s">
        <v>39</v>
      </c>
      <c r="C14" s="48"/>
      <c r="D14" s="67">
        <v>278234921</v>
      </c>
      <c r="E14" s="49">
        <f t="shared" si="0"/>
        <v>4.1477777476299112E-2</v>
      </c>
      <c r="F14" s="50">
        <f t="shared" si="1"/>
        <v>10</v>
      </c>
      <c r="G14" s="67">
        <v>25704</v>
      </c>
      <c r="H14" s="50">
        <f t="shared" si="2"/>
        <v>10</v>
      </c>
      <c r="I14" s="67">
        <v>3498</v>
      </c>
      <c r="J14" s="50">
        <f t="shared" si="3"/>
        <v>7</v>
      </c>
      <c r="K14" s="51">
        <f t="shared" si="4"/>
        <v>79541.143796455115</v>
      </c>
      <c r="L14" s="50">
        <f t="shared" si="5"/>
        <v>11</v>
      </c>
      <c r="M14" s="22">
        <f t="shared" si="6"/>
        <v>0.41279206986075051</v>
      </c>
      <c r="N14" s="21">
        <f t="shared" si="7"/>
        <v>7</v>
      </c>
      <c r="P14" s="64"/>
    </row>
    <row r="15" spans="1:16" ht="18.75" customHeight="1">
      <c r="B15" s="47" t="s">
        <v>40</v>
      </c>
      <c r="C15" s="48"/>
      <c r="D15" s="67">
        <v>23433272</v>
      </c>
      <c r="E15" s="49">
        <f t="shared" si="0"/>
        <v>3.4933071595193137E-3</v>
      </c>
      <c r="F15" s="50">
        <f t="shared" si="1"/>
        <v>18</v>
      </c>
      <c r="G15" s="67">
        <v>5367</v>
      </c>
      <c r="H15" s="50">
        <f t="shared" si="2"/>
        <v>17</v>
      </c>
      <c r="I15" s="67">
        <v>1067</v>
      </c>
      <c r="J15" s="50">
        <f t="shared" si="3"/>
        <v>17</v>
      </c>
      <c r="K15" s="51">
        <f t="shared" si="4"/>
        <v>21961.829428303656</v>
      </c>
      <c r="L15" s="50">
        <f t="shared" si="5"/>
        <v>18</v>
      </c>
      <c r="M15" s="22">
        <f t="shared" si="6"/>
        <v>0.12591456219022892</v>
      </c>
      <c r="N15" s="21">
        <f t="shared" si="7"/>
        <v>17</v>
      </c>
      <c r="P15" s="64"/>
    </row>
    <row r="16" spans="1:16" ht="18.75" customHeight="1">
      <c r="B16" s="47" t="s">
        <v>41</v>
      </c>
      <c r="C16" s="48"/>
      <c r="D16" s="67">
        <v>1303536297</v>
      </c>
      <c r="E16" s="49">
        <f t="shared" si="0"/>
        <v>0.19432423602659479</v>
      </c>
      <c r="F16" s="50">
        <f t="shared" si="1"/>
        <v>1</v>
      </c>
      <c r="G16" s="67">
        <v>93453</v>
      </c>
      <c r="H16" s="50">
        <f t="shared" si="2"/>
        <v>1</v>
      </c>
      <c r="I16" s="67">
        <v>6213</v>
      </c>
      <c r="J16" s="50">
        <f t="shared" si="3"/>
        <v>1</v>
      </c>
      <c r="K16" s="51">
        <f t="shared" si="4"/>
        <v>209807.87011105745</v>
      </c>
      <c r="L16" s="50">
        <f t="shared" si="5"/>
        <v>2</v>
      </c>
      <c r="M16" s="22">
        <f t="shared" si="6"/>
        <v>0.73318385650224216</v>
      </c>
      <c r="N16" s="21">
        <f t="shared" si="7"/>
        <v>1</v>
      </c>
      <c r="P16" s="64"/>
    </row>
    <row r="17" spans="2:16" ht="18.75" customHeight="1">
      <c r="B17" s="47" t="s">
        <v>42</v>
      </c>
      <c r="C17" s="48"/>
      <c r="D17" s="67">
        <v>401474160</v>
      </c>
      <c r="E17" s="49">
        <f t="shared" si="0"/>
        <v>5.9849625672846823E-2</v>
      </c>
      <c r="F17" s="50">
        <f t="shared" si="1"/>
        <v>8</v>
      </c>
      <c r="G17" s="67">
        <v>33058</v>
      </c>
      <c r="H17" s="50">
        <f t="shared" si="2"/>
        <v>6</v>
      </c>
      <c r="I17" s="67">
        <v>3859</v>
      </c>
      <c r="J17" s="50">
        <f t="shared" si="3"/>
        <v>5</v>
      </c>
      <c r="K17" s="51">
        <f t="shared" si="4"/>
        <v>104035.80202124902</v>
      </c>
      <c r="L17" s="50">
        <f t="shared" si="5"/>
        <v>6</v>
      </c>
      <c r="M17" s="22">
        <f t="shared" si="6"/>
        <v>0.45539296672173707</v>
      </c>
      <c r="N17" s="21">
        <f t="shared" si="7"/>
        <v>5</v>
      </c>
      <c r="P17" s="64"/>
    </row>
    <row r="18" spans="2:16" ht="18.75" customHeight="1">
      <c r="B18" s="17" t="s">
        <v>200</v>
      </c>
      <c r="C18" s="82"/>
      <c r="D18" s="67">
        <v>488503835</v>
      </c>
      <c r="E18" s="49">
        <f t="shared" si="0"/>
        <v>7.2823545267521397E-2</v>
      </c>
      <c r="F18" s="50">
        <f t="shared" si="1"/>
        <v>6</v>
      </c>
      <c r="G18" s="67">
        <v>76945</v>
      </c>
      <c r="H18" s="50">
        <f t="shared" si="2"/>
        <v>3</v>
      </c>
      <c r="I18" s="67">
        <v>5645</v>
      </c>
      <c r="J18" s="50">
        <f t="shared" si="3"/>
        <v>3</v>
      </c>
      <c r="K18" s="51">
        <f t="shared" si="4"/>
        <v>86537.437555358731</v>
      </c>
      <c r="L18" s="50">
        <f t="shared" si="5"/>
        <v>10</v>
      </c>
      <c r="M18" s="22">
        <f t="shared" si="6"/>
        <v>0.66615529856030209</v>
      </c>
      <c r="N18" s="21">
        <f t="shared" si="7"/>
        <v>3</v>
      </c>
      <c r="P18" s="64"/>
    </row>
    <row r="19" spans="2:16" ht="18.75" customHeight="1">
      <c r="B19" s="17" t="s">
        <v>17</v>
      </c>
      <c r="C19" s="82"/>
      <c r="D19" s="67">
        <v>103703345</v>
      </c>
      <c r="E19" s="49">
        <f t="shared" si="0"/>
        <v>1.5459541354472455E-2</v>
      </c>
      <c r="F19" s="50">
        <f t="shared" si="1"/>
        <v>14</v>
      </c>
      <c r="G19" s="67">
        <v>27151</v>
      </c>
      <c r="H19" s="50">
        <f t="shared" si="2"/>
        <v>8</v>
      </c>
      <c r="I19" s="67">
        <v>3486</v>
      </c>
      <c r="J19" s="50">
        <f t="shared" si="3"/>
        <v>9</v>
      </c>
      <c r="K19" s="51">
        <f t="shared" si="4"/>
        <v>29748.521227768215</v>
      </c>
      <c r="L19" s="50">
        <f t="shared" si="5"/>
        <v>17</v>
      </c>
      <c r="M19" s="22">
        <f t="shared" si="6"/>
        <v>0.41137597356620248</v>
      </c>
      <c r="N19" s="21">
        <f t="shared" si="7"/>
        <v>9</v>
      </c>
      <c r="P19" s="64"/>
    </row>
    <row r="20" spans="2:16" ht="18.75" customHeight="1">
      <c r="B20" s="17" t="s">
        <v>18</v>
      </c>
      <c r="C20" s="82"/>
      <c r="D20" s="67">
        <v>819312844</v>
      </c>
      <c r="E20" s="49">
        <f t="shared" si="0"/>
        <v>0.12213878726928663</v>
      </c>
      <c r="F20" s="50">
        <f t="shared" si="1"/>
        <v>3</v>
      </c>
      <c r="G20" s="67">
        <v>76353</v>
      </c>
      <c r="H20" s="50">
        <f t="shared" si="2"/>
        <v>4</v>
      </c>
      <c r="I20" s="67">
        <v>5381</v>
      </c>
      <c r="J20" s="50">
        <f t="shared" si="3"/>
        <v>4</v>
      </c>
      <c r="K20" s="51">
        <f t="shared" si="4"/>
        <v>152260.33153688905</v>
      </c>
      <c r="L20" s="50">
        <f t="shared" si="5"/>
        <v>5</v>
      </c>
      <c r="M20" s="22">
        <f t="shared" si="6"/>
        <v>0.63500118008024542</v>
      </c>
      <c r="N20" s="21">
        <f t="shared" si="7"/>
        <v>4</v>
      </c>
      <c r="P20" s="64"/>
    </row>
    <row r="21" spans="2:16" ht="18.75" customHeight="1">
      <c r="B21" s="17" t="s">
        <v>19</v>
      </c>
      <c r="C21" s="82"/>
      <c r="D21" s="67">
        <v>534448072</v>
      </c>
      <c r="E21" s="49">
        <f t="shared" si="0"/>
        <v>7.9672666980048448E-2</v>
      </c>
      <c r="F21" s="50">
        <f t="shared" si="1"/>
        <v>4</v>
      </c>
      <c r="G21" s="67">
        <v>27471</v>
      </c>
      <c r="H21" s="50">
        <f t="shared" si="2"/>
        <v>7</v>
      </c>
      <c r="I21" s="67">
        <v>3088</v>
      </c>
      <c r="J21" s="50">
        <f t="shared" si="3"/>
        <v>11</v>
      </c>
      <c r="K21" s="51">
        <f t="shared" si="4"/>
        <v>173072.56217616581</v>
      </c>
      <c r="L21" s="50">
        <f t="shared" si="5"/>
        <v>3</v>
      </c>
      <c r="M21" s="22">
        <f t="shared" si="6"/>
        <v>0.36440877979702618</v>
      </c>
      <c r="N21" s="21">
        <f t="shared" si="7"/>
        <v>11</v>
      </c>
      <c r="P21" s="64"/>
    </row>
    <row r="22" spans="2:16" ht="18.75" customHeight="1">
      <c r="B22" s="17" t="s">
        <v>198</v>
      </c>
      <c r="C22" s="82"/>
      <c r="D22" s="67">
        <v>86144</v>
      </c>
      <c r="E22" s="49">
        <f t="shared" si="0"/>
        <v>1.2841887891269806E-5</v>
      </c>
      <c r="F22" s="50">
        <f t="shared" si="1"/>
        <v>21</v>
      </c>
      <c r="G22" s="67">
        <v>14</v>
      </c>
      <c r="H22" s="50">
        <f t="shared" si="2"/>
        <v>21</v>
      </c>
      <c r="I22" s="67">
        <v>2</v>
      </c>
      <c r="J22" s="50">
        <f t="shared" si="3"/>
        <v>21</v>
      </c>
      <c r="K22" s="51">
        <f t="shared" si="4"/>
        <v>43072</v>
      </c>
      <c r="L22" s="50">
        <f t="shared" si="5"/>
        <v>14</v>
      </c>
      <c r="M22" s="22">
        <f t="shared" si="6"/>
        <v>2.360160490913382E-4</v>
      </c>
      <c r="N22" s="21">
        <f t="shared" si="7"/>
        <v>21</v>
      </c>
      <c r="P22" s="64"/>
    </row>
    <row r="23" spans="2:16" ht="18.75" customHeight="1">
      <c r="B23" s="17" t="s">
        <v>199</v>
      </c>
      <c r="C23" s="82"/>
      <c r="D23" s="67">
        <v>4982</v>
      </c>
      <c r="E23" s="49">
        <f t="shared" si="0"/>
        <v>7.4268997810998063E-7</v>
      </c>
      <c r="F23" s="50">
        <f t="shared" si="1"/>
        <v>22</v>
      </c>
      <c r="G23" s="67">
        <v>4</v>
      </c>
      <c r="H23" s="50">
        <f t="shared" si="2"/>
        <v>22</v>
      </c>
      <c r="I23" s="67">
        <v>2</v>
      </c>
      <c r="J23" s="50">
        <f t="shared" si="3"/>
        <v>21</v>
      </c>
      <c r="K23" s="51">
        <f t="shared" si="4"/>
        <v>2491</v>
      </c>
      <c r="L23" s="50">
        <f t="shared" si="5"/>
        <v>22</v>
      </c>
      <c r="M23" s="22">
        <f t="shared" si="6"/>
        <v>2.360160490913382E-4</v>
      </c>
      <c r="N23" s="21">
        <f t="shared" si="7"/>
        <v>21</v>
      </c>
      <c r="P23" s="64"/>
    </row>
    <row r="24" spans="2:16" ht="18.75" customHeight="1">
      <c r="B24" s="47" t="s">
        <v>43</v>
      </c>
      <c r="C24" s="48"/>
      <c r="D24" s="67">
        <v>1600301</v>
      </c>
      <c r="E24" s="49">
        <f t="shared" si="0"/>
        <v>2.3856433453620636E-4</v>
      </c>
      <c r="F24" s="50">
        <f t="shared" si="1"/>
        <v>19</v>
      </c>
      <c r="G24" s="67">
        <v>1306</v>
      </c>
      <c r="H24" s="50">
        <f t="shared" si="2"/>
        <v>18</v>
      </c>
      <c r="I24" s="67">
        <v>336</v>
      </c>
      <c r="J24" s="50">
        <f t="shared" si="3"/>
        <v>19</v>
      </c>
      <c r="K24" s="51">
        <f t="shared" si="4"/>
        <v>4762.8005952380954</v>
      </c>
      <c r="L24" s="50">
        <f t="shared" si="5"/>
        <v>21</v>
      </c>
      <c r="M24" s="22">
        <f t="shared" si="6"/>
        <v>3.9650696247344817E-2</v>
      </c>
      <c r="N24" s="21">
        <f t="shared" si="7"/>
        <v>19</v>
      </c>
      <c r="P24" s="64"/>
    </row>
    <row r="25" spans="2:16" ht="18.75" customHeight="1">
      <c r="B25" s="47" t="s">
        <v>44</v>
      </c>
      <c r="C25" s="48"/>
      <c r="D25" s="67">
        <v>114886220</v>
      </c>
      <c r="E25" s="49">
        <f t="shared" si="0"/>
        <v>1.712662469227989E-2</v>
      </c>
      <c r="F25" s="50">
        <f t="shared" si="1"/>
        <v>12</v>
      </c>
      <c r="G25" s="67">
        <v>26282</v>
      </c>
      <c r="H25" s="50">
        <f t="shared" si="2"/>
        <v>9</v>
      </c>
      <c r="I25" s="67">
        <v>3462</v>
      </c>
      <c r="J25" s="50">
        <f t="shared" si="3"/>
        <v>10</v>
      </c>
      <c r="K25" s="51">
        <f t="shared" si="4"/>
        <v>33184.927787406123</v>
      </c>
      <c r="L25" s="50">
        <f t="shared" si="5"/>
        <v>16</v>
      </c>
      <c r="M25" s="22">
        <f t="shared" si="6"/>
        <v>0.40854378097710642</v>
      </c>
      <c r="N25" s="21">
        <f t="shared" si="7"/>
        <v>10</v>
      </c>
      <c r="P25" s="64"/>
    </row>
    <row r="26" spans="2:16" ht="18.75" customHeight="1">
      <c r="B26" s="47" t="s">
        <v>45</v>
      </c>
      <c r="C26" s="48"/>
      <c r="D26" s="67">
        <v>456394765</v>
      </c>
      <c r="E26" s="49">
        <f t="shared" si="0"/>
        <v>6.8036896432629418E-2</v>
      </c>
      <c r="F26" s="50">
        <f t="shared" si="1"/>
        <v>7</v>
      </c>
      <c r="G26" s="67">
        <v>16793</v>
      </c>
      <c r="H26" s="50">
        <f t="shared" si="2"/>
        <v>12</v>
      </c>
      <c r="I26" s="67">
        <v>2659</v>
      </c>
      <c r="J26" s="50">
        <f t="shared" si="3"/>
        <v>13</v>
      </c>
      <c r="K26" s="51">
        <f t="shared" si="4"/>
        <v>171641.50620534035</v>
      </c>
      <c r="L26" s="50">
        <f t="shared" si="5"/>
        <v>4</v>
      </c>
      <c r="M26" s="22">
        <f t="shared" si="6"/>
        <v>0.31378333726693414</v>
      </c>
      <c r="N26" s="21">
        <f t="shared" si="7"/>
        <v>13</v>
      </c>
      <c r="P26" s="64"/>
    </row>
    <row r="27" spans="2:16" ht="18.75" customHeight="1">
      <c r="B27" s="47" t="s">
        <v>46</v>
      </c>
      <c r="C27" s="48"/>
      <c r="D27" s="67">
        <v>40652863</v>
      </c>
      <c r="E27" s="49">
        <f t="shared" si="0"/>
        <v>6.0603119091886875E-3</v>
      </c>
      <c r="F27" s="50">
        <f t="shared" si="1"/>
        <v>16</v>
      </c>
      <c r="G27" s="67">
        <v>14905</v>
      </c>
      <c r="H27" s="50">
        <f t="shared" si="2"/>
        <v>15</v>
      </c>
      <c r="I27" s="67">
        <v>2139</v>
      </c>
      <c r="J27" s="50">
        <f t="shared" si="3"/>
        <v>14</v>
      </c>
      <c r="K27" s="51">
        <f t="shared" si="4"/>
        <v>19005.546049555865</v>
      </c>
      <c r="L27" s="50">
        <f t="shared" si="5"/>
        <v>19</v>
      </c>
      <c r="M27" s="22">
        <f t="shared" si="6"/>
        <v>0.25241916450318624</v>
      </c>
      <c r="N27" s="21">
        <f t="shared" si="7"/>
        <v>14</v>
      </c>
      <c r="P27" s="64"/>
    </row>
    <row r="28" spans="2:16" ht="18.75" customHeight="1">
      <c r="B28" s="47" t="s">
        <v>47</v>
      </c>
      <c r="C28" s="48"/>
      <c r="D28" s="67">
        <v>32115148</v>
      </c>
      <c r="E28" s="49">
        <f t="shared" si="0"/>
        <v>4.7875549107022856E-3</v>
      </c>
      <c r="F28" s="50">
        <f t="shared" si="1"/>
        <v>17</v>
      </c>
      <c r="G28" s="67">
        <v>1047</v>
      </c>
      <c r="H28" s="50">
        <f t="shared" si="2"/>
        <v>19</v>
      </c>
      <c r="I28" s="67">
        <v>721</v>
      </c>
      <c r="J28" s="50">
        <f t="shared" si="3"/>
        <v>18</v>
      </c>
      <c r="K28" s="67">
        <f t="shared" si="4"/>
        <v>44542.507628294035</v>
      </c>
      <c r="L28" s="50">
        <f t="shared" si="5"/>
        <v>13</v>
      </c>
      <c r="M28" s="22">
        <f t="shared" si="6"/>
        <v>8.508378569742743E-2</v>
      </c>
      <c r="N28" s="50">
        <f t="shared" si="7"/>
        <v>18</v>
      </c>
      <c r="P28" s="64"/>
    </row>
    <row r="29" spans="2:16" ht="18.75" customHeight="1" thickBot="1">
      <c r="B29" s="52" t="s">
        <v>48</v>
      </c>
      <c r="C29" s="53"/>
      <c r="D29" s="68">
        <v>533595</v>
      </c>
      <c r="E29" s="54">
        <f t="shared" si="0"/>
        <v>7.9545495557927564E-5</v>
      </c>
      <c r="F29" s="55">
        <f t="shared" si="1"/>
        <v>20</v>
      </c>
      <c r="G29" s="68">
        <v>348</v>
      </c>
      <c r="H29" s="55">
        <f t="shared" si="2"/>
        <v>20</v>
      </c>
      <c r="I29" s="68">
        <v>61</v>
      </c>
      <c r="J29" s="55">
        <f t="shared" si="3"/>
        <v>20</v>
      </c>
      <c r="K29" s="56">
        <f t="shared" si="4"/>
        <v>8747.4590163934427</v>
      </c>
      <c r="L29" s="55">
        <f t="shared" si="5"/>
        <v>20</v>
      </c>
      <c r="M29" s="29">
        <f t="shared" si="6"/>
        <v>7.1984894972858156E-3</v>
      </c>
      <c r="N29" s="28">
        <f t="shared" si="7"/>
        <v>20</v>
      </c>
      <c r="P29" s="64"/>
    </row>
    <row r="30" spans="2:16" ht="18.75" customHeight="1" thickTop="1">
      <c r="B30" s="57" t="s">
        <v>49</v>
      </c>
      <c r="C30" s="58"/>
      <c r="D30" s="69">
        <v>6708047970</v>
      </c>
      <c r="E30" s="59"/>
      <c r="F30" s="60"/>
      <c r="G30" s="69">
        <v>187350</v>
      </c>
      <c r="H30" s="60"/>
      <c r="I30" s="69">
        <v>7232</v>
      </c>
      <c r="J30" s="60"/>
      <c r="K30" s="61">
        <f>IFERROR(D30/I30,0)</f>
        <v>927550.8808075221</v>
      </c>
      <c r="L30" s="60"/>
      <c r="M30" s="33">
        <f t="shared" si="6"/>
        <v>0.85343403351427893</v>
      </c>
      <c r="N30" s="32"/>
      <c r="P30" s="64"/>
    </row>
    <row r="31" spans="2:16" ht="13.5" customHeight="1">
      <c r="B31" s="34" t="s">
        <v>288</v>
      </c>
      <c r="C31" s="62"/>
    </row>
    <row r="32" spans="2:16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766" priority="32" stopIfTrue="1">
      <formula>$F8&lt;=5</formula>
    </cfRule>
  </conditionalFormatting>
  <conditionalFormatting sqref="H8:H29">
    <cfRule type="expression" dxfId="765" priority="33" stopIfTrue="1">
      <formula>$H8&lt;=5</formula>
    </cfRule>
  </conditionalFormatting>
  <conditionalFormatting sqref="J8:J29">
    <cfRule type="expression" dxfId="764" priority="34" stopIfTrue="1">
      <formula>$J8&lt;=5</formula>
    </cfRule>
  </conditionalFormatting>
  <conditionalFormatting sqref="L8:L29">
    <cfRule type="expression" dxfId="763" priority="35" stopIfTrue="1">
      <formula>$L8&lt;=5</formula>
    </cfRule>
  </conditionalFormatting>
  <conditionalFormatting sqref="E8:E29">
    <cfRule type="expression" dxfId="762" priority="30" stopIfTrue="1">
      <formula>$F8&lt;=5</formula>
    </cfRule>
  </conditionalFormatting>
  <conditionalFormatting sqref="G8:G29">
    <cfRule type="expression" dxfId="761" priority="28" stopIfTrue="1">
      <formula>$H8&lt;=5</formula>
    </cfRule>
  </conditionalFormatting>
  <conditionalFormatting sqref="I8:I29">
    <cfRule type="expression" dxfId="760" priority="26" stopIfTrue="1">
      <formula>$J8&lt;=5</formula>
    </cfRule>
  </conditionalFormatting>
  <conditionalFormatting sqref="K8:K29">
    <cfRule type="expression" dxfId="759" priority="24" stopIfTrue="1">
      <formula>$L8&lt;=5</formula>
    </cfRule>
  </conditionalFormatting>
  <conditionalFormatting sqref="D8:D29">
    <cfRule type="expression" dxfId="758" priority="22" stopIfTrue="1">
      <formula>$F8&lt;=5</formula>
    </cfRule>
  </conditionalFormatting>
  <conditionalFormatting sqref="N8:N29">
    <cfRule type="expression" dxfId="757" priority="16" stopIfTrue="1">
      <formula>$N8&lt;=5</formula>
    </cfRule>
  </conditionalFormatting>
  <conditionalFormatting sqref="M8:M29">
    <cfRule type="expression" dxfId="756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215</v>
      </c>
    </row>
    <row r="3" spans="1:14" s="1" customFormat="1" ht="18.75" customHeight="1">
      <c r="A3" s="39"/>
      <c r="B3" s="86" t="s">
        <v>184</v>
      </c>
      <c r="C3" s="87"/>
      <c r="D3" s="92">
        <v>12122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208153403</v>
      </c>
      <c r="E8" s="44">
        <f t="shared" ref="E8:E29" si="0">IFERROR(D8/$D$30,0)</f>
        <v>1.9879050632365277E-2</v>
      </c>
      <c r="F8" s="45">
        <f>RANK(D8,$D$8:$D$29,0)</f>
        <v>12</v>
      </c>
      <c r="G8" s="66">
        <v>21915</v>
      </c>
      <c r="H8" s="45">
        <f>RANK(G8,$G$8:$G$29,0)</f>
        <v>14</v>
      </c>
      <c r="I8" s="66">
        <v>4055</v>
      </c>
      <c r="J8" s="45">
        <f>RANK(I8,$I$8:$I$29,0)</f>
        <v>12</v>
      </c>
      <c r="K8" s="46">
        <f>IFERROR(D8/I8,0)</f>
        <v>51332.528483353883</v>
      </c>
      <c r="L8" s="45">
        <f>RANK(K8,$K$8:$K$29,0)</f>
        <v>13</v>
      </c>
      <c r="M8" s="16">
        <f>IFERROR(I8/$D$3,0)</f>
        <v>0.3345157564758291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1224389421</v>
      </c>
      <c r="E9" s="49">
        <f t="shared" si="0"/>
        <v>0.11693154636434845</v>
      </c>
      <c r="F9" s="50">
        <f t="shared" ref="F9:F29" si="1">RANK(D9,$D$8:$D$29,0)</f>
        <v>3</v>
      </c>
      <c r="G9" s="67">
        <v>28874</v>
      </c>
      <c r="H9" s="50">
        <f t="shared" ref="H9:H29" si="2">RANK(G9,$G$8:$G$29,0)</f>
        <v>11</v>
      </c>
      <c r="I9" s="67">
        <v>5099</v>
      </c>
      <c r="J9" s="50">
        <f t="shared" ref="J9:J29" si="3">RANK(I9,$I$8:$I$29,0)</f>
        <v>9</v>
      </c>
      <c r="K9" s="51">
        <f t="shared" ref="K9:K29" si="4">IFERROR(D9/I9,0)</f>
        <v>240123.44008629143</v>
      </c>
      <c r="L9" s="50">
        <f t="shared" ref="L9:L29" si="5">RANK(K9,$K$8:$K$29,0)</f>
        <v>1</v>
      </c>
      <c r="M9" s="22">
        <f t="shared" ref="M9:M30" si="6">IFERROR(I9/$D$3,0)</f>
        <v>0.42064015838970464</v>
      </c>
      <c r="N9" s="21">
        <f t="shared" ref="N9:N29" si="7">RANK(M9,$M$8:$M$29,0)</f>
        <v>9</v>
      </c>
    </row>
    <row r="10" spans="1:14" ht="18.75" customHeight="1">
      <c r="B10" s="47" t="s">
        <v>35</v>
      </c>
      <c r="C10" s="48"/>
      <c r="D10" s="67">
        <v>147513743</v>
      </c>
      <c r="E10" s="49">
        <f t="shared" si="0"/>
        <v>1.4087846385421425E-2</v>
      </c>
      <c r="F10" s="50">
        <f t="shared" si="1"/>
        <v>15</v>
      </c>
      <c r="G10" s="67">
        <v>12390</v>
      </c>
      <c r="H10" s="50">
        <f t="shared" si="2"/>
        <v>16</v>
      </c>
      <c r="I10" s="67">
        <v>2241</v>
      </c>
      <c r="J10" s="50">
        <f t="shared" si="3"/>
        <v>16</v>
      </c>
      <c r="K10" s="51">
        <f t="shared" si="4"/>
        <v>65824.963409192322</v>
      </c>
      <c r="L10" s="50">
        <f t="shared" si="5"/>
        <v>12</v>
      </c>
      <c r="M10" s="22">
        <f t="shared" si="6"/>
        <v>0.18487048341857779</v>
      </c>
      <c r="N10" s="21">
        <f t="shared" si="7"/>
        <v>16</v>
      </c>
    </row>
    <row r="11" spans="1:14" ht="18.75" customHeight="1">
      <c r="B11" s="47" t="s">
        <v>68</v>
      </c>
      <c r="C11" s="48"/>
      <c r="D11" s="67">
        <v>714641804</v>
      </c>
      <c r="E11" s="49">
        <f t="shared" si="0"/>
        <v>6.8249667797748492E-2</v>
      </c>
      <c r="F11" s="50">
        <f t="shared" si="1"/>
        <v>7</v>
      </c>
      <c r="G11" s="67">
        <v>125306</v>
      </c>
      <c r="H11" s="50">
        <f t="shared" si="2"/>
        <v>3</v>
      </c>
      <c r="I11" s="67">
        <v>8563</v>
      </c>
      <c r="J11" s="50">
        <f t="shared" si="3"/>
        <v>2</v>
      </c>
      <c r="K11" s="51">
        <f t="shared" si="4"/>
        <v>83456.943127408624</v>
      </c>
      <c r="L11" s="50">
        <f t="shared" si="5"/>
        <v>10</v>
      </c>
      <c r="M11" s="22">
        <f t="shared" si="6"/>
        <v>0.70640158389704666</v>
      </c>
      <c r="N11" s="21">
        <f t="shared" si="7"/>
        <v>2</v>
      </c>
    </row>
    <row r="12" spans="1:14" ht="18.75" customHeight="1">
      <c r="B12" s="47" t="s">
        <v>37</v>
      </c>
      <c r="C12" s="48"/>
      <c r="D12" s="67">
        <v>205842418</v>
      </c>
      <c r="E12" s="49">
        <f t="shared" si="0"/>
        <v>1.9658347116768001E-2</v>
      </c>
      <c r="F12" s="50">
        <f t="shared" si="1"/>
        <v>13</v>
      </c>
      <c r="G12" s="67">
        <v>25105</v>
      </c>
      <c r="H12" s="50">
        <f t="shared" si="2"/>
        <v>12</v>
      </c>
      <c r="I12" s="67">
        <v>2380</v>
      </c>
      <c r="J12" s="50">
        <f t="shared" si="3"/>
        <v>15</v>
      </c>
      <c r="K12" s="51">
        <f t="shared" si="4"/>
        <v>86488.410924369746</v>
      </c>
      <c r="L12" s="50">
        <f t="shared" si="5"/>
        <v>9</v>
      </c>
      <c r="M12" s="22">
        <f t="shared" si="6"/>
        <v>0.19633723807952483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580528990</v>
      </c>
      <c r="E13" s="49">
        <f t="shared" si="0"/>
        <v>5.5441635925432727E-2</v>
      </c>
      <c r="F13" s="50">
        <f t="shared" si="1"/>
        <v>9</v>
      </c>
      <c r="G13" s="67">
        <v>74691</v>
      </c>
      <c r="H13" s="50">
        <f t="shared" si="2"/>
        <v>5</v>
      </c>
      <c r="I13" s="67">
        <v>5399</v>
      </c>
      <c r="J13" s="50">
        <f t="shared" si="3"/>
        <v>6</v>
      </c>
      <c r="K13" s="51">
        <f t="shared" si="4"/>
        <v>107525.2806075199</v>
      </c>
      <c r="L13" s="50">
        <f t="shared" si="5"/>
        <v>7</v>
      </c>
      <c r="M13" s="22">
        <f t="shared" si="6"/>
        <v>0.44538854974426662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353904448</v>
      </c>
      <c r="E14" s="49">
        <f t="shared" si="0"/>
        <v>3.3798555966011688E-2</v>
      </c>
      <c r="F14" s="50">
        <f t="shared" si="1"/>
        <v>10</v>
      </c>
      <c r="G14" s="67">
        <v>34145</v>
      </c>
      <c r="H14" s="50">
        <f t="shared" si="2"/>
        <v>10</v>
      </c>
      <c r="I14" s="67">
        <v>4942</v>
      </c>
      <c r="J14" s="50">
        <f t="shared" si="3"/>
        <v>10</v>
      </c>
      <c r="K14" s="51">
        <f t="shared" si="4"/>
        <v>71611.583974099558</v>
      </c>
      <c r="L14" s="50">
        <f t="shared" si="5"/>
        <v>11</v>
      </c>
      <c r="M14" s="22">
        <f t="shared" si="6"/>
        <v>0.40768850024748393</v>
      </c>
      <c r="N14" s="21">
        <f t="shared" si="7"/>
        <v>10</v>
      </c>
    </row>
    <row r="15" spans="1:14" ht="18.75" customHeight="1">
      <c r="B15" s="47" t="s">
        <v>40</v>
      </c>
      <c r="C15" s="48"/>
      <c r="D15" s="67">
        <v>40911546</v>
      </c>
      <c r="E15" s="49">
        <f t="shared" si="0"/>
        <v>3.9071313880097418E-3</v>
      </c>
      <c r="F15" s="50">
        <f t="shared" si="1"/>
        <v>17</v>
      </c>
      <c r="G15" s="67">
        <v>8436</v>
      </c>
      <c r="H15" s="50">
        <f t="shared" si="2"/>
        <v>17</v>
      </c>
      <c r="I15" s="67">
        <v>1664</v>
      </c>
      <c r="J15" s="50">
        <f t="shared" si="3"/>
        <v>17</v>
      </c>
      <c r="K15" s="51">
        <f t="shared" si="4"/>
        <v>24586.265625</v>
      </c>
      <c r="L15" s="50">
        <f t="shared" si="5"/>
        <v>17</v>
      </c>
      <c r="M15" s="22">
        <f t="shared" si="6"/>
        <v>0.1372710773799703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1910826878</v>
      </c>
      <c r="E16" s="49">
        <f t="shared" si="0"/>
        <v>0.18248764473692736</v>
      </c>
      <c r="F16" s="50">
        <f t="shared" si="1"/>
        <v>1</v>
      </c>
      <c r="G16" s="67">
        <v>151752</v>
      </c>
      <c r="H16" s="50">
        <f t="shared" si="2"/>
        <v>1</v>
      </c>
      <c r="I16" s="67">
        <v>9376</v>
      </c>
      <c r="J16" s="50">
        <f t="shared" si="3"/>
        <v>1</v>
      </c>
      <c r="K16" s="51">
        <f t="shared" si="4"/>
        <v>203799.79500853241</v>
      </c>
      <c r="L16" s="50">
        <f t="shared" si="5"/>
        <v>2</v>
      </c>
      <c r="M16" s="22">
        <f t="shared" si="6"/>
        <v>0.77346972446790963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766716855</v>
      </c>
      <c r="E17" s="49">
        <f t="shared" si="0"/>
        <v>7.3222935400354072E-2</v>
      </c>
      <c r="F17" s="50">
        <f t="shared" si="1"/>
        <v>6</v>
      </c>
      <c r="G17" s="67">
        <v>54119</v>
      </c>
      <c r="H17" s="50">
        <f t="shared" si="2"/>
        <v>6</v>
      </c>
      <c r="I17" s="67">
        <v>6066</v>
      </c>
      <c r="J17" s="50">
        <f t="shared" si="3"/>
        <v>5</v>
      </c>
      <c r="K17" s="51">
        <f t="shared" si="4"/>
        <v>126395.78882294758</v>
      </c>
      <c r="L17" s="50">
        <f t="shared" si="5"/>
        <v>6</v>
      </c>
      <c r="M17" s="22">
        <f t="shared" si="6"/>
        <v>0.50041247318924265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796313803</v>
      </c>
      <c r="E18" s="49">
        <f t="shared" si="0"/>
        <v>7.6049500901449824E-2</v>
      </c>
      <c r="F18" s="50">
        <f t="shared" si="1"/>
        <v>5</v>
      </c>
      <c r="G18" s="67">
        <v>122819</v>
      </c>
      <c r="H18" s="50">
        <f t="shared" si="2"/>
        <v>4</v>
      </c>
      <c r="I18" s="67">
        <v>8429</v>
      </c>
      <c r="J18" s="50">
        <f t="shared" si="3"/>
        <v>3</v>
      </c>
      <c r="K18" s="51">
        <f t="shared" si="4"/>
        <v>94473.105113299331</v>
      </c>
      <c r="L18" s="50">
        <f t="shared" si="5"/>
        <v>8</v>
      </c>
      <c r="M18" s="22">
        <f t="shared" si="6"/>
        <v>0.69534730242534237</v>
      </c>
      <c r="N18" s="21">
        <f t="shared" si="7"/>
        <v>3</v>
      </c>
    </row>
    <row r="19" spans="2:14" ht="18.75" customHeight="1">
      <c r="B19" s="17" t="s">
        <v>17</v>
      </c>
      <c r="C19" s="82"/>
      <c r="D19" s="67">
        <v>173025563</v>
      </c>
      <c r="E19" s="49">
        <f t="shared" si="0"/>
        <v>1.6524274299615983E-2</v>
      </c>
      <c r="F19" s="50">
        <f t="shared" si="1"/>
        <v>14</v>
      </c>
      <c r="G19" s="67">
        <v>42145</v>
      </c>
      <c r="H19" s="50">
        <f t="shared" si="2"/>
        <v>9</v>
      </c>
      <c r="I19" s="67">
        <v>5185</v>
      </c>
      <c r="J19" s="50">
        <f t="shared" si="3"/>
        <v>8</v>
      </c>
      <c r="K19" s="51">
        <f t="shared" si="4"/>
        <v>33370.407521697205</v>
      </c>
      <c r="L19" s="50">
        <f t="shared" si="5"/>
        <v>15</v>
      </c>
      <c r="M19" s="22">
        <f t="shared" si="6"/>
        <v>0.42773469724467911</v>
      </c>
      <c r="N19" s="21">
        <f t="shared" si="7"/>
        <v>8</v>
      </c>
    </row>
    <row r="20" spans="2:14" ht="18.75" customHeight="1">
      <c r="B20" s="17" t="s">
        <v>18</v>
      </c>
      <c r="C20" s="82"/>
      <c r="D20" s="67">
        <v>1492149527</v>
      </c>
      <c r="E20" s="49">
        <f t="shared" si="0"/>
        <v>0.14250315186196066</v>
      </c>
      <c r="F20" s="50">
        <f t="shared" si="1"/>
        <v>2</v>
      </c>
      <c r="G20" s="67">
        <v>126358</v>
      </c>
      <c r="H20" s="50">
        <f t="shared" si="2"/>
        <v>2</v>
      </c>
      <c r="I20" s="67">
        <v>8259</v>
      </c>
      <c r="J20" s="50">
        <f t="shared" si="3"/>
        <v>4</v>
      </c>
      <c r="K20" s="51">
        <f t="shared" si="4"/>
        <v>180669.51531662428</v>
      </c>
      <c r="L20" s="50">
        <f t="shared" si="5"/>
        <v>4</v>
      </c>
      <c r="M20" s="22">
        <f t="shared" si="6"/>
        <v>0.68132321399109053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883159740</v>
      </c>
      <c r="E21" s="49">
        <f t="shared" si="0"/>
        <v>8.4343455042753035E-2</v>
      </c>
      <c r="F21" s="50">
        <f t="shared" si="1"/>
        <v>4</v>
      </c>
      <c r="G21" s="67">
        <v>44434</v>
      </c>
      <c r="H21" s="50">
        <f t="shared" si="2"/>
        <v>7</v>
      </c>
      <c r="I21" s="67">
        <v>4633</v>
      </c>
      <c r="J21" s="50">
        <f t="shared" si="3"/>
        <v>11</v>
      </c>
      <c r="K21" s="51">
        <f t="shared" si="4"/>
        <v>190623.72976473128</v>
      </c>
      <c r="L21" s="50">
        <f t="shared" si="5"/>
        <v>3</v>
      </c>
      <c r="M21" s="22">
        <f t="shared" si="6"/>
        <v>0.3821976571522851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18724</v>
      </c>
      <c r="E22" s="49">
        <f t="shared" si="0"/>
        <v>1.7881780392531343E-6</v>
      </c>
      <c r="F22" s="50">
        <f t="shared" si="1"/>
        <v>21</v>
      </c>
      <c r="G22" s="67">
        <v>6</v>
      </c>
      <c r="H22" s="50">
        <f t="shared" si="2"/>
        <v>21</v>
      </c>
      <c r="I22" s="67">
        <v>2</v>
      </c>
      <c r="J22" s="50">
        <f t="shared" si="3"/>
        <v>21</v>
      </c>
      <c r="K22" s="51">
        <f t="shared" si="4"/>
        <v>9362</v>
      </c>
      <c r="L22" s="50">
        <f t="shared" si="5"/>
        <v>19</v>
      </c>
      <c r="M22" s="22">
        <f t="shared" si="6"/>
        <v>1.6498927569707968E-4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3863</v>
      </c>
      <c r="E23" s="49">
        <f t="shared" si="0"/>
        <v>3.6892393535755487E-7</v>
      </c>
      <c r="F23" s="50">
        <f t="shared" si="1"/>
        <v>22</v>
      </c>
      <c r="G23" s="67">
        <v>3</v>
      </c>
      <c r="H23" s="50">
        <f t="shared" si="2"/>
        <v>22</v>
      </c>
      <c r="I23" s="67">
        <v>2</v>
      </c>
      <c r="J23" s="50">
        <f t="shared" si="3"/>
        <v>21</v>
      </c>
      <c r="K23" s="51">
        <f t="shared" si="4"/>
        <v>1931.5</v>
      </c>
      <c r="L23" s="50">
        <f t="shared" si="5"/>
        <v>22</v>
      </c>
      <c r="M23" s="22">
        <f t="shared" si="6"/>
        <v>1.6498927569707968E-4</v>
      </c>
      <c r="N23" s="21">
        <f t="shared" si="7"/>
        <v>21</v>
      </c>
    </row>
    <row r="24" spans="2:14" ht="18.75" customHeight="1">
      <c r="B24" s="47" t="s">
        <v>43</v>
      </c>
      <c r="C24" s="48"/>
      <c r="D24" s="67">
        <v>2324416</v>
      </c>
      <c r="E24" s="49">
        <f t="shared" si="0"/>
        <v>2.2198620194876167E-4</v>
      </c>
      <c r="F24" s="50">
        <f t="shared" si="1"/>
        <v>19</v>
      </c>
      <c r="G24" s="67">
        <v>1569</v>
      </c>
      <c r="H24" s="50">
        <f t="shared" si="2"/>
        <v>19</v>
      </c>
      <c r="I24" s="67">
        <v>324</v>
      </c>
      <c r="J24" s="50">
        <f t="shared" si="3"/>
        <v>19</v>
      </c>
      <c r="K24" s="51">
        <f t="shared" si="4"/>
        <v>7174.1234567901238</v>
      </c>
      <c r="L24" s="50">
        <f t="shared" si="5"/>
        <v>20</v>
      </c>
      <c r="M24" s="22">
        <f t="shared" si="6"/>
        <v>2.672826266292691E-2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221361166</v>
      </c>
      <c r="E25" s="49">
        <f t="shared" si="0"/>
        <v>2.1140417420672269E-2</v>
      </c>
      <c r="F25" s="50">
        <f t="shared" si="1"/>
        <v>11</v>
      </c>
      <c r="G25" s="67">
        <v>43194</v>
      </c>
      <c r="H25" s="50">
        <f t="shared" si="2"/>
        <v>8</v>
      </c>
      <c r="I25" s="67">
        <v>5316</v>
      </c>
      <c r="J25" s="50">
        <f t="shared" si="3"/>
        <v>7</v>
      </c>
      <c r="K25" s="51">
        <f t="shared" si="4"/>
        <v>41640.550413844998</v>
      </c>
      <c r="L25" s="50">
        <f t="shared" si="5"/>
        <v>14</v>
      </c>
      <c r="M25" s="22">
        <f t="shared" si="6"/>
        <v>0.43854149480283783</v>
      </c>
      <c r="N25" s="21">
        <f t="shared" si="7"/>
        <v>7</v>
      </c>
    </row>
    <row r="26" spans="2:14" ht="18.75" customHeight="1">
      <c r="B26" s="47" t="s">
        <v>45</v>
      </c>
      <c r="C26" s="48"/>
      <c r="D26" s="67">
        <v>662349794</v>
      </c>
      <c r="E26" s="49">
        <f t="shared" si="0"/>
        <v>6.325568019304835E-2</v>
      </c>
      <c r="F26" s="50">
        <f t="shared" si="1"/>
        <v>8</v>
      </c>
      <c r="G26" s="67">
        <v>24970</v>
      </c>
      <c r="H26" s="50">
        <f t="shared" si="2"/>
        <v>13</v>
      </c>
      <c r="I26" s="67">
        <v>3975</v>
      </c>
      <c r="J26" s="50">
        <f t="shared" si="3"/>
        <v>13</v>
      </c>
      <c r="K26" s="51">
        <f t="shared" si="4"/>
        <v>166628.87899371068</v>
      </c>
      <c r="L26" s="50">
        <f t="shared" si="5"/>
        <v>5</v>
      </c>
      <c r="M26" s="22">
        <f t="shared" si="6"/>
        <v>0.32791618544794587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50551145</v>
      </c>
      <c r="E27" s="49">
        <f t="shared" si="0"/>
        <v>4.8277316464484556E-3</v>
      </c>
      <c r="F27" s="50">
        <f t="shared" si="1"/>
        <v>16</v>
      </c>
      <c r="G27" s="67">
        <v>19983</v>
      </c>
      <c r="H27" s="50">
        <f t="shared" si="2"/>
        <v>15</v>
      </c>
      <c r="I27" s="67">
        <v>3067</v>
      </c>
      <c r="J27" s="50">
        <f t="shared" si="3"/>
        <v>14</v>
      </c>
      <c r="K27" s="51">
        <f t="shared" si="4"/>
        <v>16482.277469840235</v>
      </c>
      <c r="L27" s="50">
        <f t="shared" si="5"/>
        <v>18</v>
      </c>
      <c r="M27" s="22">
        <f t="shared" si="6"/>
        <v>0.25301105428147169</v>
      </c>
      <c r="N27" s="21">
        <f t="shared" si="7"/>
        <v>14</v>
      </c>
    </row>
    <row r="28" spans="2:14" ht="18.75" customHeight="1">
      <c r="B28" s="47" t="s">
        <v>69</v>
      </c>
      <c r="C28" s="48"/>
      <c r="D28" s="67">
        <v>36072984</v>
      </c>
      <c r="E28" s="49">
        <f t="shared" si="0"/>
        <v>3.4450394039270285E-3</v>
      </c>
      <c r="F28" s="50">
        <f t="shared" si="1"/>
        <v>18</v>
      </c>
      <c r="G28" s="67">
        <v>1707</v>
      </c>
      <c r="H28" s="50">
        <f t="shared" si="2"/>
        <v>18</v>
      </c>
      <c r="I28" s="67">
        <v>1168</v>
      </c>
      <c r="J28" s="50">
        <f t="shared" si="3"/>
        <v>18</v>
      </c>
      <c r="K28" s="51">
        <f t="shared" si="4"/>
        <v>30884.404109589042</v>
      </c>
      <c r="L28" s="50">
        <f t="shared" si="5"/>
        <v>16</v>
      </c>
      <c r="M28" s="22">
        <f t="shared" si="6"/>
        <v>9.6353737007094542E-2</v>
      </c>
      <c r="N28" s="21">
        <f t="shared" si="7"/>
        <v>18</v>
      </c>
    </row>
    <row r="29" spans="2:14" ht="18.75" customHeight="1" thickBot="1">
      <c r="B29" s="52" t="s">
        <v>48</v>
      </c>
      <c r="C29" s="53"/>
      <c r="D29" s="68">
        <v>232919</v>
      </c>
      <c r="E29" s="54">
        <f t="shared" si="0"/>
        <v>2.2244212813757786E-5</v>
      </c>
      <c r="F29" s="55">
        <f t="shared" si="1"/>
        <v>20</v>
      </c>
      <c r="G29" s="68">
        <v>116</v>
      </c>
      <c r="H29" s="55">
        <f t="shared" si="2"/>
        <v>20</v>
      </c>
      <c r="I29" s="68">
        <v>37</v>
      </c>
      <c r="J29" s="55">
        <f t="shared" si="3"/>
        <v>20</v>
      </c>
      <c r="K29" s="56">
        <f t="shared" si="4"/>
        <v>6295.1081081081084</v>
      </c>
      <c r="L29" s="55">
        <f t="shared" si="5"/>
        <v>21</v>
      </c>
      <c r="M29" s="29">
        <f t="shared" si="6"/>
        <v>3.0523016003959741E-3</v>
      </c>
      <c r="N29" s="28">
        <f t="shared" si="7"/>
        <v>20</v>
      </c>
    </row>
    <row r="30" spans="2:14" ht="18.75" customHeight="1" thickTop="1">
      <c r="B30" s="57" t="s">
        <v>70</v>
      </c>
      <c r="C30" s="58"/>
      <c r="D30" s="69">
        <v>10470993150</v>
      </c>
      <c r="E30" s="59"/>
      <c r="F30" s="60"/>
      <c r="G30" s="69">
        <v>293790</v>
      </c>
      <c r="H30" s="60"/>
      <c r="I30" s="69">
        <v>10801</v>
      </c>
      <c r="J30" s="60"/>
      <c r="K30" s="61">
        <f>IFERROR(D30/I30,0)</f>
        <v>969446.63920007402</v>
      </c>
      <c r="L30" s="60"/>
      <c r="M30" s="33">
        <f t="shared" si="6"/>
        <v>0.89102458340207891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755" priority="23" stopIfTrue="1">
      <formula>$F8&lt;=5</formula>
    </cfRule>
  </conditionalFormatting>
  <conditionalFormatting sqref="H8:H29">
    <cfRule type="expression" dxfId="754" priority="24" stopIfTrue="1">
      <formula>$H8&lt;=5</formula>
    </cfRule>
  </conditionalFormatting>
  <conditionalFormatting sqref="J8:J29">
    <cfRule type="expression" dxfId="753" priority="25" stopIfTrue="1">
      <formula>$J8&lt;=5</formula>
    </cfRule>
  </conditionalFormatting>
  <conditionalFormatting sqref="L8:L29">
    <cfRule type="expression" dxfId="752" priority="26" stopIfTrue="1">
      <formula>$L8&lt;=5</formula>
    </cfRule>
  </conditionalFormatting>
  <conditionalFormatting sqref="E8:E29">
    <cfRule type="expression" dxfId="751" priority="21" stopIfTrue="1">
      <formula>$F8&lt;=5</formula>
    </cfRule>
  </conditionalFormatting>
  <conditionalFormatting sqref="G8:G29">
    <cfRule type="expression" dxfId="750" priority="19" stopIfTrue="1">
      <formula>$H8&lt;=5</formula>
    </cfRule>
  </conditionalFormatting>
  <conditionalFormatting sqref="I8:I29">
    <cfRule type="expression" dxfId="749" priority="17" stopIfTrue="1">
      <formula>$J8&lt;=5</formula>
    </cfRule>
  </conditionalFormatting>
  <conditionalFormatting sqref="K8:K29">
    <cfRule type="expression" dxfId="748" priority="15" stopIfTrue="1">
      <formula>$L8&lt;=5</formula>
    </cfRule>
  </conditionalFormatting>
  <conditionalFormatting sqref="D8:D29">
    <cfRule type="expression" dxfId="747" priority="13" stopIfTrue="1">
      <formula>$F8&lt;=5</formula>
    </cfRule>
  </conditionalFormatting>
  <conditionalFormatting sqref="N8:N29">
    <cfRule type="expression" dxfId="746" priority="7" stopIfTrue="1">
      <formula>$N8&lt;=5</formula>
    </cfRule>
  </conditionalFormatting>
  <conditionalFormatting sqref="M8:M29">
    <cfRule type="expression" dxfId="745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216</v>
      </c>
    </row>
    <row r="3" spans="1:14" s="1" customFormat="1" ht="18.75" customHeight="1">
      <c r="A3" s="39"/>
      <c r="B3" s="86" t="s">
        <v>184</v>
      </c>
      <c r="C3" s="87"/>
      <c r="D3" s="92">
        <v>10791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51</v>
      </c>
      <c r="C8" s="43"/>
      <c r="D8" s="66">
        <v>191485624</v>
      </c>
      <c r="E8" s="44">
        <f t="shared" ref="E8:E29" si="0">IFERROR(D8/$D$30,0)</f>
        <v>1.9422824707599803E-2</v>
      </c>
      <c r="F8" s="45">
        <f>RANK(D8,$D$8:$D$29,0)</f>
        <v>13</v>
      </c>
      <c r="G8" s="66">
        <v>20161</v>
      </c>
      <c r="H8" s="45">
        <f>RANK(G8,$G$8:$G$29,0)</f>
        <v>14</v>
      </c>
      <c r="I8" s="66">
        <v>3938</v>
      </c>
      <c r="J8" s="45">
        <f>RANK(I8,$I$8:$I$29,0)</f>
        <v>12</v>
      </c>
      <c r="K8" s="46">
        <f>IFERROR(D8/I8,0)</f>
        <v>48625.09497206704</v>
      </c>
      <c r="L8" s="45">
        <f>RANK(K8,$K$8:$K$29,0)</f>
        <v>14</v>
      </c>
      <c r="M8" s="16">
        <f>IFERROR(I8/$D$3,0)</f>
        <v>0.36493374108053006</v>
      </c>
      <c r="N8" s="15">
        <f>RANK(M8,$M$8:$M$29,0)</f>
        <v>12</v>
      </c>
    </row>
    <row r="9" spans="1:14" ht="18.75" customHeight="1">
      <c r="B9" s="47" t="s">
        <v>52</v>
      </c>
      <c r="C9" s="48"/>
      <c r="D9" s="67">
        <v>1110054191</v>
      </c>
      <c r="E9" s="49">
        <f t="shared" si="0"/>
        <v>0.11259533492566268</v>
      </c>
      <c r="F9" s="50">
        <f t="shared" ref="F9:F29" si="1">RANK(D9,$D$8:$D$29,0)</f>
        <v>3</v>
      </c>
      <c r="G9" s="67">
        <v>24379</v>
      </c>
      <c r="H9" s="50">
        <f t="shared" ref="H9:H29" si="2">RANK(G9,$G$8:$G$29,0)</f>
        <v>12</v>
      </c>
      <c r="I9" s="67">
        <v>4984</v>
      </c>
      <c r="J9" s="50">
        <f t="shared" ref="J9:J29" si="3">RANK(I9,$I$8:$I$29,0)</f>
        <v>7</v>
      </c>
      <c r="K9" s="51">
        <f t="shared" ref="K9:K29" si="4">IFERROR(D9/I9,0)</f>
        <v>222723.55357142858</v>
      </c>
      <c r="L9" s="50">
        <f t="shared" ref="L9:L29" si="5">RANK(K9,$K$8:$K$29,0)</f>
        <v>2</v>
      </c>
      <c r="M9" s="22">
        <f t="shared" ref="M9:M30" si="6">IFERROR(I9/$D$3,0)</f>
        <v>0.46186637012325088</v>
      </c>
      <c r="N9" s="21">
        <f t="shared" ref="N9:N29" si="7">RANK(M9,$M$8:$M$29,0)</f>
        <v>7</v>
      </c>
    </row>
    <row r="10" spans="1:14" ht="18.75" customHeight="1">
      <c r="B10" s="47" t="s">
        <v>53</v>
      </c>
      <c r="C10" s="48"/>
      <c r="D10" s="67">
        <v>164413591</v>
      </c>
      <c r="E10" s="49">
        <f t="shared" si="0"/>
        <v>1.6676846495484218E-2</v>
      </c>
      <c r="F10" s="50">
        <f t="shared" si="1"/>
        <v>14</v>
      </c>
      <c r="G10" s="67">
        <v>11556</v>
      </c>
      <c r="H10" s="50">
        <f t="shared" si="2"/>
        <v>16</v>
      </c>
      <c r="I10" s="67">
        <v>2319</v>
      </c>
      <c r="J10" s="50">
        <f t="shared" si="3"/>
        <v>16</v>
      </c>
      <c r="K10" s="51">
        <f t="shared" si="4"/>
        <v>70898.486847779219</v>
      </c>
      <c r="L10" s="50">
        <f t="shared" si="5"/>
        <v>11</v>
      </c>
      <c r="M10" s="22">
        <f t="shared" si="6"/>
        <v>0.21490130664442592</v>
      </c>
      <c r="N10" s="21">
        <f t="shared" si="7"/>
        <v>16</v>
      </c>
    </row>
    <row r="11" spans="1:14" ht="18.75" customHeight="1">
      <c r="B11" s="47" t="s">
        <v>54</v>
      </c>
      <c r="C11" s="48"/>
      <c r="D11" s="67">
        <v>792403887</v>
      </c>
      <c r="E11" s="49">
        <f t="shared" si="0"/>
        <v>8.0375338228115351E-2</v>
      </c>
      <c r="F11" s="50">
        <f t="shared" si="1"/>
        <v>5</v>
      </c>
      <c r="G11" s="67">
        <v>100416</v>
      </c>
      <c r="H11" s="50">
        <f t="shared" si="2"/>
        <v>4</v>
      </c>
      <c r="I11" s="67">
        <v>7808</v>
      </c>
      <c r="J11" s="50">
        <f t="shared" si="3"/>
        <v>2</v>
      </c>
      <c r="K11" s="51">
        <f t="shared" si="4"/>
        <v>101486.15356045082</v>
      </c>
      <c r="L11" s="50">
        <f t="shared" si="5"/>
        <v>8</v>
      </c>
      <c r="M11" s="22">
        <f t="shared" si="6"/>
        <v>0.72356593457510887</v>
      </c>
      <c r="N11" s="21">
        <f t="shared" si="7"/>
        <v>2</v>
      </c>
    </row>
    <row r="12" spans="1:14" ht="18.75" customHeight="1">
      <c r="B12" s="47" t="s">
        <v>55</v>
      </c>
      <c r="C12" s="48"/>
      <c r="D12" s="67">
        <v>215951757</v>
      </c>
      <c r="E12" s="49">
        <f t="shared" si="0"/>
        <v>2.1904480523870496E-2</v>
      </c>
      <c r="F12" s="50">
        <f t="shared" si="1"/>
        <v>11</v>
      </c>
      <c r="G12" s="67">
        <v>26032</v>
      </c>
      <c r="H12" s="50">
        <f t="shared" si="2"/>
        <v>11</v>
      </c>
      <c r="I12" s="67">
        <v>2370</v>
      </c>
      <c r="J12" s="50">
        <f t="shared" si="3"/>
        <v>15</v>
      </c>
      <c r="K12" s="51">
        <f t="shared" si="4"/>
        <v>91118.884810126576</v>
      </c>
      <c r="L12" s="50">
        <f t="shared" si="5"/>
        <v>10</v>
      </c>
      <c r="M12" s="22">
        <f t="shared" si="6"/>
        <v>0.21962746733388935</v>
      </c>
      <c r="N12" s="21">
        <f t="shared" si="7"/>
        <v>15</v>
      </c>
    </row>
    <row r="13" spans="1:14" ht="18.75" customHeight="1">
      <c r="B13" s="47" t="s">
        <v>71</v>
      </c>
      <c r="C13" s="48"/>
      <c r="D13" s="67">
        <v>522187920</v>
      </c>
      <c r="E13" s="49">
        <f t="shared" si="0"/>
        <v>5.2966714799363476E-2</v>
      </c>
      <c r="F13" s="50">
        <f t="shared" si="1"/>
        <v>9</v>
      </c>
      <c r="G13" s="67">
        <v>67153</v>
      </c>
      <c r="H13" s="50">
        <f t="shared" si="2"/>
        <v>5</v>
      </c>
      <c r="I13" s="67">
        <v>5004</v>
      </c>
      <c r="J13" s="50">
        <f t="shared" si="3"/>
        <v>6</v>
      </c>
      <c r="K13" s="51">
        <f t="shared" si="4"/>
        <v>104354.10071942446</v>
      </c>
      <c r="L13" s="50">
        <f t="shared" si="5"/>
        <v>7</v>
      </c>
      <c r="M13" s="22">
        <f t="shared" si="6"/>
        <v>0.46371976647206004</v>
      </c>
      <c r="N13" s="21">
        <f t="shared" si="7"/>
        <v>6</v>
      </c>
    </row>
    <row r="14" spans="1:14" ht="18.75" customHeight="1">
      <c r="B14" s="47" t="s">
        <v>72</v>
      </c>
      <c r="C14" s="48"/>
      <c r="D14" s="67">
        <v>290212281</v>
      </c>
      <c r="E14" s="49">
        <f t="shared" si="0"/>
        <v>2.9436895282831766E-2</v>
      </c>
      <c r="F14" s="50">
        <f t="shared" si="1"/>
        <v>10</v>
      </c>
      <c r="G14" s="67">
        <v>30674</v>
      </c>
      <c r="H14" s="50">
        <f t="shared" si="2"/>
        <v>10</v>
      </c>
      <c r="I14" s="67">
        <v>4839</v>
      </c>
      <c r="J14" s="50">
        <f t="shared" si="3"/>
        <v>8</v>
      </c>
      <c r="K14" s="51">
        <f t="shared" si="4"/>
        <v>59973.606323620581</v>
      </c>
      <c r="L14" s="50">
        <f t="shared" si="5"/>
        <v>12</v>
      </c>
      <c r="M14" s="22">
        <f t="shared" si="6"/>
        <v>0.44842924659438421</v>
      </c>
      <c r="N14" s="21">
        <f t="shared" si="7"/>
        <v>8</v>
      </c>
    </row>
    <row r="15" spans="1:14" ht="18.75" customHeight="1">
      <c r="B15" s="47" t="s">
        <v>73</v>
      </c>
      <c r="C15" s="48"/>
      <c r="D15" s="67">
        <v>33658356</v>
      </c>
      <c r="E15" s="49">
        <f t="shared" si="0"/>
        <v>3.4140440147819666E-3</v>
      </c>
      <c r="F15" s="50">
        <f t="shared" si="1"/>
        <v>18</v>
      </c>
      <c r="G15" s="67">
        <v>7927</v>
      </c>
      <c r="H15" s="50">
        <f t="shared" si="2"/>
        <v>17</v>
      </c>
      <c r="I15" s="67">
        <v>1660</v>
      </c>
      <c r="J15" s="50">
        <f t="shared" si="3"/>
        <v>17</v>
      </c>
      <c r="K15" s="51">
        <f t="shared" si="4"/>
        <v>20276.118072289155</v>
      </c>
      <c r="L15" s="50">
        <f t="shared" si="5"/>
        <v>19</v>
      </c>
      <c r="M15" s="22">
        <f t="shared" si="6"/>
        <v>0.15383189695116301</v>
      </c>
      <c r="N15" s="21">
        <f t="shared" si="7"/>
        <v>17</v>
      </c>
    </row>
    <row r="16" spans="1:14" ht="18.75" customHeight="1">
      <c r="B16" s="47" t="s">
        <v>74</v>
      </c>
      <c r="C16" s="48"/>
      <c r="D16" s="67">
        <v>1906669906</v>
      </c>
      <c r="E16" s="49">
        <f t="shared" si="0"/>
        <v>0.19339788849889741</v>
      </c>
      <c r="F16" s="50">
        <f t="shared" si="1"/>
        <v>1</v>
      </c>
      <c r="G16" s="67">
        <v>126481</v>
      </c>
      <c r="H16" s="50">
        <f t="shared" si="2"/>
        <v>1</v>
      </c>
      <c r="I16" s="67">
        <v>8463</v>
      </c>
      <c r="J16" s="50">
        <f t="shared" si="3"/>
        <v>1</v>
      </c>
      <c r="K16" s="51">
        <f t="shared" si="4"/>
        <v>225294.80160699514</v>
      </c>
      <c r="L16" s="50">
        <f t="shared" si="5"/>
        <v>1</v>
      </c>
      <c r="M16" s="22">
        <f t="shared" si="6"/>
        <v>0.78426466499860992</v>
      </c>
      <c r="N16" s="21">
        <f t="shared" si="7"/>
        <v>1</v>
      </c>
    </row>
    <row r="17" spans="2:14" ht="18.75" customHeight="1">
      <c r="B17" s="47" t="s">
        <v>75</v>
      </c>
      <c r="C17" s="48"/>
      <c r="D17" s="67">
        <v>746491059</v>
      </c>
      <c r="E17" s="49">
        <f t="shared" si="0"/>
        <v>7.5718295096385627E-2</v>
      </c>
      <c r="F17" s="50">
        <f t="shared" si="1"/>
        <v>6</v>
      </c>
      <c r="G17" s="67">
        <v>47139</v>
      </c>
      <c r="H17" s="50">
        <f t="shared" si="2"/>
        <v>6</v>
      </c>
      <c r="I17" s="67">
        <v>5795</v>
      </c>
      <c r="J17" s="50">
        <f t="shared" si="3"/>
        <v>5</v>
      </c>
      <c r="K17" s="51">
        <f t="shared" si="4"/>
        <v>128816.40362381363</v>
      </c>
      <c r="L17" s="50">
        <f t="shared" si="5"/>
        <v>6</v>
      </c>
      <c r="M17" s="22">
        <f t="shared" si="6"/>
        <v>0.53702159206746358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719420226</v>
      </c>
      <c r="E18" s="49">
        <f t="shared" si="0"/>
        <v>7.2972438603014056E-2</v>
      </c>
      <c r="F18" s="50">
        <f t="shared" si="1"/>
        <v>7</v>
      </c>
      <c r="G18" s="67">
        <v>101335</v>
      </c>
      <c r="H18" s="50">
        <f t="shared" si="2"/>
        <v>3</v>
      </c>
      <c r="I18" s="67">
        <v>7654</v>
      </c>
      <c r="J18" s="50">
        <f t="shared" si="3"/>
        <v>3</v>
      </c>
      <c r="K18" s="51">
        <f t="shared" si="4"/>
        <v>93992.713091194149</v>
      </c>
      <c r="L18" s="50">
        <f t="shared" si="5"/>
        <v>9</v>
      </c>
      <c r="M18" s="22">
        <f t="shared" si="6"/>
        <v>0.70929478268927815</v>
      </c>
      <c r="N18" s="21">
        <f t="shared" si="7"/>
        <v>3</v>
      </c>
    </row>
    <row r="19" spans="2:14" ht="18.75" customHeight="1">
      <c r="B19" s="17" t="s">
        <v>17</v>
      </c>
      <c r="C19" s="82"/>
      <c r="D19" s="67">
        <v>212058250</v>
      </c>
      <c r="E19" s="49">
        <f t="shared" si="0"/>
        <v>2.1509553205677601E-2</v>
      </c>
      <c r="F19" s="50">
        <f t="shared" si="1"/>
        <v>12</v>
      </c>
      <c r="G19" s="67">
        <v>39053</v>
      </c>
      <c r="H19" s="50">
        <f t="shared" si="2"/>
        <v>7</v>
      </c>
      <c r="I19" s="67">
        <v>4745</v>
      </c>
      <c r="J19" s="50">
        <f t="shared" si="3"/>
        <v>9</v>
      </c>
      <c r="K19" s="51">
        <f t="shared" si="4"/>
        <v>44690.885142255007</v>
      </c>
      <c r="L19" s="50">
        <f t="shared" si="5"/>
        <v>16</v>
      </c>
      <c r="M19" s="22">
        <f t="shared" si="6"/>
        <v>0.43971828375498101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1239052506</v>
      </c>
      <c r="E20" s="49">
        <f t="shared" si="0"/>
        <v>0.12567992899326089</v>
      </c>
      <c r="F20" s="50">
        <f t="shared" si="1"/>
        <v>2</v>
      </c>
      <c r="G20" s="67">
        <v>109922</v>
      </c>
      <c r="H20" s="50">
        <f t="shared" si="2"/>
        <v>2</v>
      </c>
      <c r="I20" s="67">
        <v>7508</v>
      </c>
      <c r="J20" s="50">
        <f t="shared" si="3"/>
        <v>4</v>
      </c>
      <c r="K20" s="51">
        <f t="shared" si="4"/>
        <v>165030.96776771444</v>
      </c>
      <c r="L20" s="50">
        <f t="shared" si="5"/>
        <v>4</v>
      </c>
      <c r="M20" s="22">
        <f t="shared" si="6"/>
        <v>0.69576498934297104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858821473</v>
      </c>
      <c r="E21" s="49">
        <f t="shared" si="0"/>
        <v>8.7112225851490852E-2</v>
      </c>
      <c r="F21" s="50">
        <f t="shared" si="1"/>
        <v>4</v>
      </c>
      <c r="G21" s="67">
        <v>38461</v>
      </c>
      <c r="H21" s="50">
        <f t="shared" si="2"/>
        <v>8</v>
      </c>
      <c r="I21" s="67">
        <v>4311</v>
      </c>
      <c r="J21" s="50">
        <f t="shared" si="3"/>
        <v>11</v>
      </c>
      <c r="K21" s="51">
        <f t="shared" si="4"/>
        <v>199216.30085826953</v>
      </c>
      <c r="L21" s="50">
        <f t="shared" si="5"/>
        <v>3</v>
      </c>
      <c r="M21" s="22">
        <f t="shared" si="6"/>
        <v>0.3994995829858215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5255</v>
      </c>
      <c r="E22" s="49">
        <f t="shared" si="0"/>
        <v>5.3302666647412117E-7</v>
      </c>
      <c r="F22" s="50">
        <f t="shared" si="1"/>
        <v>21</v>
      </c>
      <c r="G22" s="67">
        <v>6</v>
      </c>
      <c r="H22" s="50">
        <f t="shared" si="2"/>
        <v>21</v>
      </c>
      <c r="I22" s="67">
        <v>3</v>
      </c>
      <c r="J22" s="50">
        <f t="shared" si="3"/>
        <v>21</v>
      </c>
      <c r="K22" s="51">
        <f t="shared" si="4"/>
        <v>1751.6666666666667</v>
      </c>
      <c r="L22" s="50">
        <f t="shared" si="5"/>
        <v>22</v>
      </c>
      <c r="M22" s="22">
        <f t="shared" si="6"/>
        <v>2.7800945232137893E-4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4717</v>
      </c>
      <c r="E23" s="49">
        <f t="shared" si="0"/>
        <v>4.784560962432787E-7</v>
      </c>
      <c r="F23" s="50">
        <f t="shared" si="1"/>
        <v>22</v>
      </c>
      <c r="G23" s="67">
        <v>4</v>
      </c>
      <c r="H23" s="50">
        <f t="shared" si="2"/>
        <v>22</v>
      </c>
      <c r="I23" s="67">
        <v>2</v>
      </c>
      <c r="J23" s="50">
        <f t="shared" si="3"/>
        <v>22</v>
      </c>
      <c r="K23" s="67">
        <f t="shared" si="4"/>
        <v>2358.5</v>
      </c>
      <c r="L23" s="50">
        <f t="shared" si="5"/>
        <v>21</v>
      </c>
      <c r="M23" s="22">
        <f t="shared" si="6"/>
        <v>1.8533963488091929E-4</v>
      </c>
      <c r="N23" s="50">
        <f t="shared" si="7"/>
        <v>22</v>
      </c>
    </row>
    <row r="24" spans="2:14" ht="18.75" customHeight="1">
      <c r="B24" s="47" t="s">
        <v>43</v>
      </c>
      <c r="C24" s="48"/>
      <c r="D24" s="67">
        <v>3602749</v>
      </c>
      <c r="E24" s="49">
        <f t="shared" si="0"/>
        <v>3.6543506938401015E-4</v>
      </c>
      <c r="F24" s="50">
        <f t="shared" si="1"/>
        <v>19</v>
      </c>
      <c r="G24" s="67">
        <v>1094</v>
      </c>
      <c r="H24" s="50">
        <f t="shared" si="2"/>
        <v>19</v>
      </c>
      <c r="I24" s="67">
        <v>290</v>
      </c>
      <c r="J24" s="50">
        <f t="shared" si="3"/>
        <v>19</v>
      </c>
      <c r="K24" s="51">
        <f t="shared" si="4"/>
        <v>12423.272413793104</v>
      </c>
      <c r="L24" s="50">
        <f t="shared" si="5"/>
        <v>20</v>
      </c>
      <c r="M24" s="22">
        <f t="shared" si="6"/>
        <v>2.6874247057733298E-2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144023933</v>
      </c>
      <c r="E25" s="49">
        <f t="shared" si="0"/>
        <v>1.4608676860034666E-2</v>
      </c>
      <c r="F25" s="50">
        <f t="shared" si="1"/>
        <v>15</v>
      </c>
      <c r="G25" s="67">
        <v>33214</v>
      </c>
      <c r="H25" s="50">
        <f t="shared" si="2"/>
        <v>9</v>
      </c>
      <c r="I25" s="67">
        <v>4663</v>
      </c>
      <c r="J25" s="50">
        <f t="shared" si="3"/>
        <v>10</v>
      </c>
      <c r="K25" s="51">
        <f t="shared" si="4"/>
        <v>30886.539352348274</v>
      </c>
      <c r="L25" s="50">
        <f t="shared" si="5"/>
        <v>17</v>
      </c>
      <c r="M25" s="22">
        <f t="shared" si="6"/>
        <v>0.43211935872486329</v>
      </c>
      <c r="N25" s="21">
        <f t="shared" si="7"/>
        <v>10</v>
      </c>
    </row>
    <row r="26" spans="2:14" ht="18.75" customHeight="1">
      <c r="B26" s="47" t="s">
        <v>45</v>
      </c>
      <c r="C26" s="48"/>
      <c r="D26" s="67">
        <v>585573909</v>
      </c>
      <c r="E26" s="49">
        <f t="shared" si="0"/>
        <v>5.9396100606753634E-2</v>
      </c>
      <c r="F26" s="50">
        <f t="shared" si="1"/>
        <v>8</v>
      </c>
      <c r="G26" s="67">
        <v>22833</v>
      </c>
      <c r="H26" s="50">
        <f t="shared" si="2"/>
        <v>13</v>
      </c>
      <c r="I26" s="67">
        <v>3603</v>
      </c>
      <c r="J26" s="50">
        <f t="shared" si="3"/>
        <v>13</v>
      </c>
      <c r="K26" s="51">
        <f t="shared" si="4"/>
        <v>162523.98251457119</v>
      </c>
      <c r="L26" s="50">
        <f t="shared" si="5"/>
        <v>5</v>
      </c>
      <c r="M26" s="22">
        <f t="shared" si="6"/>
        <v>0.33388935223797611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64776892</v>
      </c>
      <c r="E27" s="49">
        <f t="shared" si="0"/>
        <v>6.5704682792224866E-3</v>
      </c>
      <c r="F27" s="50">
        <f t="shared" si="1"/>
        <v>16</v>
      </c>
      <c r="G27" s="67">
        <v>19199</v>
      </c>
      <c r="H27" s="50">
        <f t="shared" si="2"/>
        <v>15</v>
      </c>
      <c r="I27" s="67">
        <v>3105</v>
      </c>
      <c r="J27" s="50">
        <f t="shared" si="3"/>
        <v>14</v>
      </c>
      <c r="K27" s="51">
        <f t="shared" si="4"/>
        <v>20862.123027375201</v>
      </c>
      <c r="L27" s="50">
        <f t="shared" si="5"/>
        <v>18</v>
      </c>
      <c r="M27" s="22">
        <f t="shared" si="6"/>
        <v>0.28773978315262722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55579239</v>
      </c>
      <c r="E28" s="49">
        <f t="shared" si="0"/>
        <v>5.6375293033945704E-3</v>
      </c>
      <c r="F28" s="50">
        <f t="shared" si="1"/>
        <v>17</v>
      </c>
      <c r="G28" s="67">
        <v>1874</v>
      </c>
      <c r="H28" s="50">
        <f t="shared" si="2"/>
        <v>18</v>
      </c>
      <c r="I28" s="67">
        <v>1237</v>
      </c>
      <c r="J28" s="50">
        <f t="shared" si="3"/>
        <v>18</v>
      </c>
      <c r="K28" s="51">
        <f t="shared" si="4"/>
        <v>44930.670169765559</v>
      </c>
      <c r="L28" s="50">
        <f t="shared" si="5"/>
        <v>15</v>
      </c>
      <c r="M28" s="22">
        <f t="shared" si="6"/>
        <v>0.11463256417384858</v>
      </c>
      <c r="N28" s="21">
        <f t="shared" si="7"/>
        <v>18</v>
      </c>
    </row>
    <row r="29" spans="2:14" ht="18.75" customHeight="1" thickBot="1">
      <c r="B29" s="52" t="s">
        <v>48</v>
      </c>
      <c r="C29" s="53"/>
      <c r="D29" s="68">
        <v>2346089</v>
      </c>
      <c r="E29" s="54">
        <f t="shared" si="0"/>
        <v>2.3796917201172299E-4</v>
      </c>
      <c r="F29" s="55">
        <f t="shared" si="1"/>
        <v>20</v>
      </c>
      <c r="G29" s="68">
        <v>182</v>
      </c>
      <c r="H29" s="55">
        <f t="shared" si="2"/>
        <v>20</v>
      </c>
      <c r="I29" s="68">
        <v>41</v>
      </c>
      <c r="J29" s="55">
        <f t="shared" si="3"/>
        <v>20</v>
      </c>
      <c r="K29" s="56">
        <f t="shared" si="4"/>
        <v>57221.682926829271</v>
      </c>
      <c r="L29" s="55">
        <f t="shared" si="5"/>
        <v>13</v>
      </c>
      <c r="M29" s="29">
        <f t="shared" si="6"/>
        <v>3.7994625150588454E-3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9858793810</v>
      </c>
      <c r="E30" s="59"/>
      <c r="F30" s="60"/>
      <c r="G30" s="69">
        <v>252064</v>
      </c>
      <c r="H30" s="60"/>
      <c r="I30" s="69">
        <v>9725</v>
      </c>
      <c r="J30" s="60"/>
      <c r="K30" s="61">
        <f>IFERROR(D30/I30,0)</f>
        <v>1013757.718251928</v>
      </c>
      <c r="L30" s="60"/>
      <c r="M30" s="33">
        <f t="shared" si="6"/>
        <v>0.90121397460846997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744" priority="32" stopIfTrue="1">
      <formula>$F8&lt;=5</formula>
    </cfRule>
  </conditionalFormatting>
  <conditionalFormatting sqref="H8:H29">
    <cfRule type="expression" dxfId="743" priority="33" stopIfTrue="1">
      <formula>$H8&lt;=5</formula>
    </cfRule>
  </conditionalFormatting>
  <conditionalFormatting sqref="J8:J29">
    <cfRule type="expression" dxfId="742" priority="34" stopIfTrue="1">
      <formula>$J8&lt;=5</formula>
    </cfRule>
  </conditionalFormatting>
  <conditionalFormatting sqref="L8:L29">
    <cfRule type="expression" dxfId="741" priority="35" stopIfTrue="1">
      <formula>$L8&lt;=5</formula>
    </cfRule>
  </conditionalFormatting>
  <conditionalFormatting sqref="D8:D29">
    <cfRule type="expression" dxfId="740" priority="30" stopIfTrue="1">
      <formula>$F8&lt;=5</formula>
    </cfRule>
  </conditionalFormatting>
  <conditionalFormatting sqref="G8:G29">
    <cfRule type="expression" dxfId="739" priority="28" stopIfTrue="1">
      <formula>$H8&lt;=5</formula>
    </cfRule>
  </conditionalFormatting>
  <conditionalFormatting sqref="I8:I29">
    <cfRule type="expression" dxfId="738" priority="26" stopIfTrue="1">
      <formula>$J8&lt;=5</formula>
    </cfRule>
  </conditionalFormatting>
  <conditionalFormatting sqref="K8:K29">
    <cfRule type="expression" dxfId="737" priority="24" stopIfTrue="1">
      <formula>$L8&lt;=5</formula>
    </cfRule>
  </conditionalFormatting>
  <conditionalFormatting sqref="M8:M29">
    <cfRule type="expression" dxfId="736" priority="14" stopIfTrue="1">
      <formula>$N8&lt;=5</formula>
    </cfRule>
  </conditionalFormatting>
  <conditionalFormatting sqref="N8:N29">
    <cfRule type="expression" dxfId="735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217</v>
      </c>
    </row>
    <row r="3" spans="1:14" s="1" customFormat="1" ht="18.75" customHeight="1">
      <c r="A3" s="39"/>
      <c r="B3" s="86" t="s">
        <v>184</v>
      </c>
      <c r="C3" s="87"/>
      <c r="D3" s="92">
        <v>8781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156912542</v>
      </c>
      <c r="E8" s="44">
        <f t="shared" ref="E8:E29" si="0">IFERROR(D8/$D$30,0)</f>
        <v>2.23530755406239E-2</v>
      </c>
      <c r="F8" s="45">
        <f>RANK(D8,$D$8:$D$29,0)</f>
        <v>12</v>
      </c>
      <c r="G8" s="66">
        <v>17116</v>
      </c>
      <c r="H8" s="45">
        <f>RANK(G8,$G$8:$G$29,0)</f>
        <v>14</v>
      </c>
      <c r="I8" s="66">
        <v>3014</v>
      </c>
      <c r="J8" s="45">
        <f>RANK(I8,$I$8:$I$29,0)</f>
        <v>12</v>
      </c>
      <c r="K8" s="46">
        <f>IFERROR(D8/I8,0)</f>
        <v>52061.228268082283</v>
      </c>
      <c r="L8" s="45">
        <f>RANK(K8,$K$8:$K$29,0)</f>
        <v>13</v>
      </c>
      <c r="M8" s="16">
        <f>IFERROR(I8/$D$3,0)</f>
        <v>0.34324108871426945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813789632</v>
      </c>
      <c r="E9" s="49">
        <f t="shared" si="0"/>
        <v>0.1159289173855365</v>
      </c>
      <c r="F9" s="50">
        <f t="shared" ref="F9:F29" si="1">RANK(D9,$D$8:$D$29,0)</f>
        <v>3</v>
      </c>
      <c r="G9" s="67">
        <v>21209</v>
      </c>
      <c r="H9" s="50">
        <f t="shared" ref="H9:H29" si="2">RANK(G9,$G$8:$G$29,0)</f>
        <v>11</v>
      </c>
      <c r="I9" s="67">
        <v>3564</v>
      </c>
      <c r="J9" s="50">
        <f t="shared" ref="J9:J29" si="3">RANK(I9,$I$8:$I$29,0)</f>
        <v>10</v>
      </c>
      <c r="K9" s="51">
        <f t="shared" ref="K9:K29" si="4">IFERROR(D9/I9,0)</f>
        <v>228336.03591470257</v>
      </c>
      <c r="L9" s="50">
        <f t="shared" ref="L9:L29" si="5">RANK(K9,$K$8:$K$29,0)</f>
        <v>1</v>
      </c>
      <c r="M9" s="22">
        <f t="shared" ref="M9:M30" si="6">IFERROR(I9/$D$3,0)</f>
        <v>0.40587632388110695</v>
      </c>
      <c r="N9" s="21">
        <f t="shared" ref="N9:N29" si="7">RANK(M9,$M$8:$M$29,0)</f>
        <v>10</v>
      </c>
    </row>
    <row r="10" spans="1:14" ht="18.75" customHeight="1">
      <c r="B10" s="47" t="s">
        <v>35</v>
      </c>
      <c r="C10" s="48"/>
      <c r="D10" s="67">
        <v>63334962</v>
      </c>
      <c r="E10" s="49">
        <f t="shared" si="0"/>
        <v>9.0224221206520513E-3</v>
      </c>
      <c r="F10" s="50">
        <f t="shared" si="1"/>
        <v>15</v>
      </c>
      <c r="G10" s="67">
        <v>7413</v>
      </c>
      <c r="H10" s="50">
        <f t="shared" si="2"/>
        <v>16</v>
      </c>
      <c r="I10" s="67">
        <v>1410</v>
      </c>
      <c r="J10" s="50">
        <f t="shared" si="3"/>
        <v>16</v>
      </c>
      <c r="K10" s="51">
        <f t="shared" si="4"/>
        <v>44918.412765957444</v>
      </c>
      <c r="L10" s="50">
        <f t="shared" si="5"/>
        <v>14</v>
      </c>
      <c r="M10" s="22">
        <f t="shared" si="6"/>
        <v>0.16057396651861974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519357972</v>
      </c>
      <c r="E11" s="49">
        <f t="shared" si="0"/>
        <v>7.3985468801730542E-2</v>
      </c>
      <c r="F11" s="50">
        <f t="shared" si="1"/>
        <v>5</v>
      </c>
      <c r="G11" s="67">
        <v>82738</v>
      </c>
      <c r="H11" s="50">
        <f t="shared" si="2"/>
        <v>4</v>
      </c>
      <c r="I11" s="67">
        <v>5695</v>
      </c>
      <c r="J11" s="50">
        <f t="shared" si="3"/>
        <v>3</v>
      </c>
      <c r="K11" s="51">
        <f t="shared" si="4"/>
        <v>91195.429675153646</v>
      </c>
      <c r="L11" s="50">
        <f t="shared" si="5"/>
        <v>8</v>
      </c>
      <c r="M11" s="22">
        <f t="shared" si="6"/>
        <v>0.64855938959116277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118570564</v>
      </c>
      <c r="E12" s="49">
        <f t="shared" si="0"/>
        <v>1.6891044783318727E-2</v>
      </c>
      <c r="F12" s="50">
        <f t="shared" si="1"/>
        <v>13</v>
      </c>
      <c r="G12" s="67">
        <v>18140</v>
      </c>
      <c r="H12" s="50">
        <f t="shared" si="2"/>
        <v>13</v>
      </c>
      <c r="I12" s="67">
        <v>1613</v>
      </c>
      <c r="J12" s="50">
        <f t="shared" si="3"/>
        <v>15</v>
      </c>
      <c r="K12" s="51">
        <f t="shared" si="4"/>
        <v>73509.339119652825</v>
      </c>
      <c r="L12" s="50">
        <f t="shared" si="5"/>
        <v>10</v>
      </c>
      <c r="M12" s="22">
        <f t="shared" si="6"/>
        <v>0.18369206240747069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434623675</v>
      </c>
      <c r="E13" s="49">
        <f t="shared" si="0"/>
        <v>6.1914590861822702E-2</v>
      </c>
      <c r="F13" s="50">
        <f t="shared" si="1"/>
        <v>9</v>
      </c>
      <c r="G13" s="67">
        <v>57499</v>
      </c>
      <c r="H13" s="50">
        <f t="shared" si="2"/>
        <v>5</v>
      </c>
      <c r="I13" s="67">
        <v>4000</v>
      </c>
      <c r="J13" s="50">
        <f t="shared" si="3"/>
        <v>6</v>
      </c>
      <c r="K13" s="51">
        <f t="shared" si="4"/>
        <v>108655.91875</v>
      </c>
      <c r="L13" s="50">
        <f t="shared" si="5"/>
        <v>6</v>
      </c>
      <c r="M13" s="22">
        <f t="shared" si="6"/>
        <v>0.45552898303154538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254007569</v>
      </c>
      <c r="E14" s="49">
        <f t="shared" si="0"/>
        <v>3.6184809100519431E-2</v>
      </c>
      <c r="F14" s="50">
        <f t="shared" si="1"/>
        <v>10</v>
      </c>
      <c r="G14" s="67">
        <v>26230</v>
      </c>
      <c r="H14" s="50">
        <f t="shared" si="2"/>
        <v>10</v>
      </c>
      <c r="I14" s="67">
        <v>3730</v>
      </c>
      <c r="J14" s="50">
        <f t="shared" si="3"/>
        <v>9</v>
      </c>
      <c r="K14" s="51">
        <f t="shared" si="4"/>
        <v>68098.543967828416</v>
      </c>
      <c r="L14" s="50">
        <f t="shared" si="5"/>
        <v>11</v>
      </c>
      <c r="M14" s="22">
        <f t="shared" si="6"/>
        <v>0.42478077667691605</v>
      </c>
      <c r="N14" s="21">
        <f t="shared" si="7"/>
        <v>9</v>
      </c>
    </row>
    <row r="15" spans="1:14" ht="18.75" customHeight="1">
      <c r="B15" s="47" t="s">
        <v>40</v>
      </c>
      <c r="C15" s="48"/>
      <c r="D15" s="67">
        <v>24795357</v>
      </c>
      <c r="E15" s="49">
        <f t="shared" si="0"/>
        <v>3.5322382839080998E-3</v>
      </c>
      <c r="F15" s="50">
        <f t="shared" si="1"/>
        <v>18</v>
      </c>
      <c r="G15" s="67">
        <v>7064</v>
      </c>
      <c r="H15" s="50">
        <f t="shared" si="2"/>
        <v>17</v>
      </c>
      <c r="I15" s="67">
        <v>1298</v>
      </c>
      <c r="J15" s="50">
        <f t="shared" si="3"/>
        <v>17</v>
      </c>
      <c r="K15" s="51">
        <f t="shared" si="4"/>
        <v>19102.740369799692</v>
      </c>
      <c r="L15" s="50">
        <f t="shared" si="5"/>
        <v>17</v>
      </c>
      <c r="M15" s="22">
        <f t="shared" si="6"/>
        <v>0.14781915499373649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1389353511</v>
      </c>
      <c r="E16" s="49">
        <f t="shared" si="0"/>
        <v>0.19792123426318617</v>
      </c>
      <c r="F16" s="50">
        <f t="shared" si="1"/>
        <v>1</v>
      </c>
      <c r="G16" s="67">
        <v>101282</v>
      </c>
      <c r="H16" s="50">
        <f t="shared" si="2"/>
        <v>1</v>
      </c>
      <c r="I16" s="67">
        <v>6233</v>
      </c>
      <c r="J16" s="50">
        <f t="shared" si="3"/>
        <v>1</v>
      </c>
      <c r="K16" s="51">
        <f t="shared" si="4"/>
        <v>222902.85753248836</v>
      </c>
      <c r="L16" s="50">
        <f t="shared" si="5"/>
        <v>2</v>
      </c>
      <c r="M16" s="22">
        <f t="shared" si="6"/>
        <v>0.70982803780890558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444272474</v>
      </c>
      <c r="E17" s="49">
        <f t="shared" si="0"/>
        <v>6.3289116633786155E-2</v>
      </c>
      <c r="F17" s="50">
        <f t="shared" si="1"/>
        <v>8</v>
      </c>
      <c r="G17" s="67">
        <v>37299</v>
      </c>
      <c r="H17" s="50">
        <f t="shared" si="2"/>
        <v>6</v>
      </c>
      <c r="I17" s="67">
        <v>4143</v>
      </c>
      <c r="J17" s="50">
        <f t="shared" si="3"/>
        <v>5</v>
      </c>
      <c r="K17" s="51">
        <f t="shared" si="4"/>
        <v>107234.48563842627</v>
      </c>
      <c r="L17" s="50">
        <f t="shared" si="5"/>
        <v>7</v>
      </c>
      <c r="M17" s="22">
        <f t="shared" si="6"/>
        <v>0.47181414417492312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516951429</v>
      </c>
      <c r="E18" s="49">
        <f t="shared" si="0"/>
        <v>7.3642643194643254E-2</v>
      </c>
      <c r="F18" s="50">
        <f t="shared" si="1"/>
        <v>6</v>
      </c>
      <c r="G18" s="67">
        <v>85323</v>
      </c>
      <c r="H18" s="50">
        <f t="shared" si="2"/>
        <v>2</v>
      </c>
      <c r="I18" s="67">
        <v>5858</v>
      </c>
      <c r="J18" s="50">
        <f t="shared" si="3"/>
        <v>2</v>
      </c>
      <c r="K18" s="51">
        <f t="shared" si="4"/>
        <v>88247.085865483095</v>
      </c>
      <c r="L18" s="50">
        <f t="shared" si="5"/>
        <v>9</v>
      </c>
      <c r="M18" s="22">
        <f t="shared" si="6"/>
        <v>0.66712219564969821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114235610</v>
      </c>
      <c r="E19" s="49">
        <f t="shared" si="0"/>
        <v>1.6273506165996921E-2</v>
      </c>
      <c r="F19" s="50">
        <f t="shared" si="1"/>
        <v>14</v>
      </c>
      <c r="G19" s="67">
        <v>31904</v>
      </c>
      <c r="H19" s="50">
        <f t="shared" si="2"/>
        <v>8</v>
      </c>
      <c r="I19" s="67">
        <v>3797</v>
      </c>
      <c r="J19" s="50">
        <f t="shared" si="3"/>
        <v>7</v>
      </c>
      <c r="K19" s="51">
        <f t="shared" si="4"/>
        <v>30085.75454306031</v>
      </c>
      <c r="L19" s="50">
        <f t="shared" si="5"/>
        <v>16</v>
      </c>
      <c r="M19" s="22">
        <f t="shared" si="6"/>
        <v>0.43241088714269443</v>
      </c>
      <c r="N19" s="21">
        <f t="shared" si="7"/>
        <v>7</v>
      </c>
    </row>
    <row r="20" spans="2:14" ht="18.75" customHeight="1">
      <c r="B20" s="17" t="s">
        <v>18</v>
      </c>
      <c r="C20" s="82"/>
      <c r="D20" s="67">
        <v>930146769</v>
      </c>
      <c r="E20" s="49">
        <f t="shared" si="0"/>
        <v>0.13250464702384498</v>
      </c>
      <c r="F20" s="50">
        <f t="shared" si="1"/>
        <v>2</v>
      </c>
      <c r="G20" s="67">
        <v>84140</v>
      </c>
      <c r="H20" s="50">
        <f t="shared" si="2"/>
        <v>3</v>
      </c>
      <c r="I20" s="67">
        <v>5638</v>
      </c>
      <c r="J20" s="50">
        <f t="shared" si="3"/>
        <v>4</v>
      </c>
      <c r="K20" s="51">
        <f t="shared" si="4"/>
        <v>164978.14278112806</v>
      </c>
      <c r="L20" s="50">
        <f t="shared" si="5"/>
        <v>4</v>
      </c>
      <c r="M20" s="22">
        <f t="shared" si="6"/>
        <v>0.64206810158296324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540614737</v>
      </c>
      <c r="E21" s="49">
        <f t="shared" si="0"/>
        <v>7.7013614721349183E-2</v>
      </c>
      <c r="F21" s="50">
        <f t="shared" si="1"/>
        <v>4</v>
      </c>
      <c r="G21" s="67">
        <v>32036</v>
      </c>
      <c r="H21" s="50">
        <f t="shared" si="2"/>
        <v>7</v>
      </c>
      <c r="I21" s="67">
        <v>3224</v>
      </c>
      <c r="J21" s="50">
        <f t="shared" si="3"/>
        <v>11</v>
      </c>
      <c r="K21" s="51">
        <f t="shared" si="4"/>
        <v>167684.47177419355</v>
      </c>
      <c r="L21" s="50">
        <f t="shared" si="5"/>
        <v>3</v>
      </c>
      <c r="M21" s="22">
        <f t="shared" si="6"/>
        <v>0.36715636032342558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1136</v>
      </c>
      <c r="E22" s="49">
        <f t="shared" si="0"/>
        <v>1.6182959940926042E-7</v>
      </c>
      <c r="F22" s="50">
        <f t="shared" si="1"/>
        <v>21</v>
      </c>
      <c r="G22" s="67">
        <v>2</v>
      </c>
      <c r="H22" s="50">
        <f t="shared" si="2"/>
        <v>21</v>
      </c>
      <c r="I22" s="67">
        <v>1</v>
      </c>
      <c r="J22" s="50">
        <f t="shared" si="3"/>
        <v>21</v>
      </c>
      <c r="K22" s="51">
        <f t="shared" si="4"/>
        <v>1136</v>
      </c>
      <c r="L22" s="50">
        <f t="shared" si="5"/>
        <v>21</v>
      </c>
      <c r="M22" s="22">
        <f t="shared" si="6"/>
        <v>1.1388224575788635E-4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f t="shared" si="4"/>
        <v>0</v>
      </c>
      <c r="L23" s="50" t="s">
        <v>290</v>
      </c>
      <c r="M23" s="22">
        <f t="shared" si="6"/>
        <v>0</v>
      </c>
      <c r="N23" s="50" t="s">
        <v>290</v>
      </c>
    </row>
    <row r="24" spans="2:14" ht="18.75" customHeight="1">
      <c r="B24" s="47" t="s">
        <v>43</v>
      </c>
      <c r="C24" s="48"/>
      <c r="D24" s="67">
        <v>1443595</v>
      </c>
      <c r="E24" s="49">
        <f t="shared" si="0"/>
        <v>2.0564823992888319E-4</v>
      </c>
      <c r="F24" s="50">
        <f t="shared" si="1"/>
        <v>19</v>
      </c>
      <c r="G24" s="67">
        <v>810</v>
      </c>
      <c r="H24" s="50">
        <f t="shared" si="2"/>
        <v>19</v>
      </c>
      <c r="I24" s="67">
        <v>184</v>
      </c>
      <c r="J24" s="50">
        <f t="shared" si="3"/>
        <v>19</v>
      </c>
      <c r="K24" s="51">
        <f t="shared" si="4"/>
        <v>7845.625</v>
      </c>
      <c r="L24" s="50">
        <f t="shared" si="5"/>
        <v>19</v>
      </c>
      <c r="M24" s="22">
        <f t="shared" si="6"/>
        <v>2.0954333219451088E-2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163221665</v>
      </c>
      <c r="E25" s="49">
        <f t="shared" si="0"/>
        <v>2.3251845653047977E-2</v>
      </c>
      <c r="F25" s="50">
        <f t="shared" si="1"/>
        <v>11</v>
      </c>
      <c r="G25" s="67">
        <v>30579</v>
      </c>
      <c r="H25" s="50">
        <f t="shared" si="2"/>
        <v>9</v>
      </c>
      <c r="I25" s="67">
        <v>3742</v>
      </c>
      <c r="J25" s="50">
        <f t="shared" si="3"/>
        <v>8</v>
      </c>
      <c r="K25" s="51">
        <f t="shared" si="4"/>
        <v>43618.83083912346</v>
      </c>
      <c r="L25" s="50">
        <f t="shared" si="5"/>
        <v>15</v>
      </c>
      <c r="M25" s="22">
        <f t="shared" si="6"/>
        <v>0.42614736362601069</v>
      </c>
      <c r="N25" s="21">
        <f t="shared" si="7"/>
        <v>8</v>
      </c>
    </row>
    <row r="26" spans="2:14" ht="18.75" customHeight="1">
      <c r="B26" s="47" t="s">
        <v>45</v>
      </c>
      <c r="C26" s="48"/>
      <c r="D26" s="67">
        <v>447984445</v>
      </c>
      <c r="E26" s="49">
        <f t="shared" si="0"/>
        <v>6.3817907813318531E-2</v>
      </c>
      <c r="F26" s="50">
        <f t="shared" si="1"/>
        <v>7</v>
      </c>
      <c r="G26" s="67">
        <v>18232</v>
      </c>
      <c r="H26" s="50">
        <f t="shared" si="2"/>
        <v>12</v>
      </c>
      <c r="I26" s="67">
        <v>2784</v>
      </c>
      <c r="J26" s="50">
        <f t="shared" si="3"/>
        <v>13</v>
      </c>
      <c r="K26" s="51">
        <f t="shared" si="4"/>
        <v>160913.9529454023</v>
      </c>
      <c r="L26" s="50">
        <f t="shared" si="5"/>
        <v>5</v>
      </c>
      <c r="M26" s="22">
        <f t="shared" si="6"/>
        <v>0.31704817218995557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35656732</v>
      </c>
      <c r="E27" s="49">
        <f t="shared" si="0"/>
        <v>5.0795023378550682E-3</v>
      </c>
      <c r="F27" s="50">
        <f t="shared" si="1"/>
        <v>17</v>
      </c>
      <c r="G27" s="67">
        <v>14536</v>
      </c>
      <c r="H27" s="50">
        <f t="shared" si="2"/>
        <v>15</v>
      </c>
      <c r="I27" s="67">
        <v>2251</v>
      </c>
      <c r="J27" s="50">
        <f t="shared" si="3"/>
        <v>14</v>
      </c>
      <c r="K27" s="51">
        <f t="shared" si="4"/>
        <v>15840.396268325188</v>
      </c>
      <c r="L27" s="50">
        <f t="shared" si="5"/>
        <v>18</v>
      </c>
      <c r="M27" s="22">
        <f t="shared" si="6"/>
        <v>0.25634893520100216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50269690</v>
      </c>
      <c r="E28" s="49">
        <f t="shared" si="0"/>
        <v>7.1612005238800213E-3</v>
      </c>
      <c r="F28" s="50">
        <f t="shared" si="1"/>
        <v>16</v>
      </c>
      <c r="G28" s="67">
        <v>1239</v>
      </c>
      <c r="H28" s="50">
        <f t="shared" si="2"/>
        <v>18</v>
      </c>
      <c r="I28" s="67">
        <v>830</v>
      </c>
      <c r="J28" s="50">
        <f t="shared" si="3"/>
        <v>18</v>
      </c>
      <c r="K28" s="67">
        <f t="shared" si="4"/>
        <v>60565.891566265062</v>
      </c>
      <c r="L28" s="50">
        <f t="shared" si="5"/>
        <v>12</v>
      </c>
      <c r="M28" s="22">
        <f t="shared" si="6"/>
        <v>9.4522263979045673E-2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185354</v>
      </c>
      <c r="E29" s="54">
        <f t="shared" si="0"/>
        <v>2.6404721451500049E-5</v>
      </c>
      <c r="F29" s="55">
        <f t="shared" si="1"/>
        <v>20</v>
      </c>
      <c r="G29" s="68">
        <v>132</v>
      </c>
      <c r="H29" s="55">
        <f t="shared" si="2"/>
        <v>20</v>
      </c>
      <c r="I29" s="68">
        <v>32</v>
      </c>
      <c r="J29" s="55">
        <f t="shared" si="3"/>
        <v>20</v>
      </c>
      <c r="K29" s="56">
        <f t="shared" si="4"/>
        <v>5792.3125</v>
      </c>
      <c r="L29" s="55">
        <f t="shared" si="5"/>
        <v>20</v>
      </c>
      <c r="M29" s="29">
        <f t="shared" si="6"/>
        <v>3.6442318642523632E-3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7019729420</v>
      </c>
      <c r="E30" s="59"/>
      <c r="F30" s="60"/>
      <c r="G30" s="69">
        <v>209041</v>
      </c>
      <c r="H30" s="60"/>
      <c r="I30" s="69">
        <v>7353</v>
      </c>
      <c r="J30" s="60"/>
      <c r="K30" s="61">
        <f>IFERROR(D30/I30,0)</f>
        <v>954675.56371549028</v>
      </c>
      <c r="L30" s="60"/>
      <c r="M30" s="33">
        <f t="shared" si="6"/>
        <v>0.83737615305773827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734" priority="42" stopIfTrue="1">
      <formula>$F8&lt;=5</formula>
    </cfRule>
  </conditionalFormatting>
  <conditionalFormatting sqref="H8:H29">
    <cfRule type="expression" dxfId="733" priority="43" stopIfTrue="1">
      <formula>$H8&lt;=5</formula>
    </cfRule>
  </conditionalFormatting>
  <conditionalFormatting sqref="J8:J29">
    <cfRule type="expression" dxfId="732" priority="44" stopIfTrue="1">
      <formula>$J8&lt;=5</formula>
    </cfRule>
  </conditionalFormatting>
  <conditionalFormatting sqref="L8:L29">
    <cfRule type="expression" dxfId="731" priority="45" stopIfTrue="1">
      <formula>$L8&lt;=5</formula>
    </cfRule>
  </conditionalFormatting>
  <conditionalFormatting sqref="D8:D29">
    <cfRule type="expression" dxfId="730" priority="1" stopIfTrue="1">
      <formula>$F8&lt;=5</formula>
    </cfRule>
  </conditionalFormatting>
  <conditionalFormatting sqref="G8:G29">
    <cfRule type="expression" dxfId="729" priority="38" stopIfTrue="1">
      <formula>$H8&lt;=5</formula>
    </cfRule>
  </conditionalFormatting>
  <conditionalFormatting sqref="I8:I29">
    <cfRule type="expression" dxfId="728" priority="36" stopIfTrue="1">
      <formula>$J8&lt;=5</formula>
    </cfRule>
  </conditionalFormatting>
  <conditionalFormatting sqref="K8:K29">
    <cfRule type="expression" dxfId="727" priority="34" stopIfTrue="1">
      <formula>$L8&lt;=5</formula>
    </cfRule>
  </conditionalFormatting>
  <conditionalFormatting sqref="N8:N29">
    <cfRule type="expression" dxfId="726" priority="24" stopIfTrue="1">
      <formula>$N8&lt;=5</formula>
    </cfRule>
  </conditionalFormatting>
  <conditionalFormatting sqref="M8:M29">
    <cfRule type="expression" dxfId="725" priority="15" stopIfTrue="1">
      <formula>$N8&lt;=5</formula>
    </cfRule>
  </conditionalFormatting>
  <conditionalFormatting sqref="E8:E29">
    <cfRule type="expression" dxfId="724" priority="40" stopIfTrue="1">
      <formula>$F8&lt;=5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218</v>
      </c>
    </row>
    <row r="3" spans="1:14" s="1" customFormat="1" ht="18.75" customHeight="1">
      <c r="A3" s="39"/>
      <c r="B3" s="86" t="s">
        <v>184</v>
      </c>
      <c r="C3" s="87"/>
      <c r="D3" s="92">
        <v>5637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104198816</v>
      </c>
      <c r="E8" s="44">
        <f t="shared" ref="E8:E29" si="0">IFERROR(D8/$D$30,0)</f>
        <v>2.2634731987184763E-2</v>
      </c>
      <c r="F8" s="45">
        <f>RANK(D8,$D$8:$D$29,0)</f>
        <v>12</v>
      </c>
      <c r="G8" s="66">
        <v>10935</v>
      </c>
      <c r="H8" s="45">
        <f>RANK(G8,$G$8:$G$29,0)</f>
        <v>14</v>
      </c>
      <c r="I8" s="66">
        <v>1834</v>
      </c>
      <c r="J8" s="45">
        <f>RANK(I8,$I$8:$I$29,0)</f>
        <v>13</v>
      </c>
      <c r="K8" s="46">
        <f>IFERROR(D8/I8,0)</f>
        <v>56815.057797164671</v>
      </c>
      <c r="L8" s="45">
        <f>RANK(K8,$K$8:$K$29,0)</f>
        <v>13</v>
      </c>
      <c r="M8" s="16">
        <f>IFERROR(I8/$D$3,0)</f>
        <v>0.32535036366861808</v>
      </c>
      <c r="N8" s="15">
        <f>RANK(M8,$M$8:$M$29,0)</f>
        <v>13</v>
      </c>
    </row>
    <row r="9" spans="1:14" ht="18.75" customHeight="1">
      <c r="B9" s="47" t="s">
        <v>34</v>
      </c>
      <c r="C9" s="48"/>
      <c r="D9" s="67">
        <v>506946479</v>
      </c>
      <c r="E9" s="49">
        <f t="shared" si="0"/>
        <v>0.11012215037080642</v>
      </c>
      <c r="F9" s="50">
        <f t="shared" ref="F9:F29" si="1">RANK(D9,$D$8:$D$29,0)</f>
        <v>3</v>
      </c>
      <c r="G9" s="67">
        <v>12100</v>
      </c>
      <c r="H9" s="50">
        <f t="shared" ref="H9:H29" si="2">RANK(G9,$G$8:$G$29,0)</f>
        <v>12</v>
      </c>
      <c r="I9" s="67">
        <v>2156</v>
      </c>
      <c r="J9" s="50">
        <f t="shared" ref="J9:J29" si="3">RANK(I9,$I$8:$I$29,0)</f>
        <v>9</v>
      </c>
      <c r="K9" s="51">
        <f t="shared" ref="K9:K29" si="4">IFERROR(D9/I9,0)</f>
        <v>235132.87523191093</v>
      </c>
      <c r="L9" s="50">
        <f t="shared" ref="L9:L29" si="5">RANK(K9,$K$8:$K$29,0)</f>
        <v>1</v>
      </c>
      <c r="M9" s="22">
        <f t="shared" ref="M9:M30" si="6">IFERROR(I9/$D$3,0)</f>
        <v>0.3824729466028029</v>
      </c>
      <c r="N9" s="21">
        <f t="shared" ref="N9:N29" si="7">RANK(M9,$M$8:$M$29,0)</f>
        <v>9</v>
      </c>
    </row>
    <row r="10" spans="1:14" ht="18.75" customHeight="1">
      <c r="B10" s="47" t="s">
        <v>35</v>
      </c>
      <c r="C10" s="48"/>
      <c r="D10" s="67">
        <v>74202085</v>
      </c>
      <c r="E10" s="49">
        <f t="shared" si="0"/>
        <v>1.6118650588748559E-2</v>
      </c>
      <c r="F10" s="50">
        <f t="shared" si="1"/>
        <v>15</v>
      </c>
      <c r="G10" s="67">
        <v>5452</v>
      </c>
      <c r="H10" s="50">
        <f t="shared" si="2"/>
        <v>16</v>
      </c>
      <c r="I10" s="67">
        <v>938</v>
      </c>
      <c r="J10" s="50">
        <f t="shared" si="3"/>
        <v>16</v>
      </c>
      <c r="K10" s="51">
        <f t="shared" si="4"/>
        <v>79106.700426439231</v>
      </c>
      <c r="L10" s="50">
        <f t="shared" si="5"/>
        <v>11</v>
      </c>
      <c r="M10" s="22">
        <f t="shared" si="6"/>
        <v>0.16640056767784284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347807762</v>
      </c>
      <c r="E11" s="49">
        <f t="shared" si="0"/>
        <v>7.5553022367668227E-2</v>
      </c>
      <c r="F11" s="50">
        <f t="shared" si="1"/>
        <v>5</v>
      </c>
      <c r="G11" s="67">
        <v>49958</v>
      </c>
      <c r="H11" s="50">
        <f t="shared" si="2"/>
        <v>4</v>
      </c>
      <c r="I11" s="67">
        <v>3583</v>
      </c>
      <c r="J11" s="50">
        <f t="shared" si="3"/>
        <v>3</v>
      </c>
      <c r="K11" s="51">
        <f t="shared" si="4"/>
        <v>97071.661177783986</v>
      </c>
      <c r="L11" s="50">
        <f t="shared" si="5"/>
        <v>9</v>
      </c>
      <c r="M11" s="22">
        <f t="shared" si="6"/>
        <v>0.63562178463721841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114511978</v>
      </c>
      <c r="E12" s="49">
        <f t="shared" si="0"/>
        <v>2.4875022873123605E-2</v>
      </c>
      <c r="F12" s="50">
        <f t="shared" si="1"/>
        <v>11</v>
      </c>
      <c r="G12" s="67">
        <v>12668</v>
      </c>
      <c r="H12" s="50">
        <f t="shared" si="2"/>
        <v>11</v>
      </c>
      <c r="I12" s="67">
        <v>1122</v>
      </c>
      <c r="J12" s="50">
        <f t="shared" si="3"/>
        <v>15</v>
      </c>
      <c r="K12" s="51">
        <f t="shared" si="4"/>
        <v>102060.58645276292</v>
      </c>
      <c r="L12" s="50">
        <f t="shared" si="5"/>
        <v>8</v>
      </c>
      <c r="M12" s="22">
        <f t="shared" si="6"/>
        <v>0.19904204364023417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280291211</v>
      </c>
      <c r="E13" s="49">
        <f t="shared" si="0"/>
        <v>6.088664615295105E-2</v>
      </c>
      <c r="F13" s="50">
        <f t="shared" si="1"/>
        <v>9</v>
      </c>
      <c r="G13" s="67">
        <v>36966</v>
      </c>
      <c r="H13" s="50">
        <f t="shared" si="2"/>
        <v>5</v>
      </c>
      <c r="I13" s="67">
        <v>2487</v>
      </c>
      <c r="J13" s="50">
        <f t="shared" si="3"/>
        <v>6</v>
      </c>
      <c r="K13" s="51">
        <f t="shared" si="4"/>
        <v>112702.53759549659</v>
      </c>
      <c r="L13" s="50">
        <f t="shared" si="5"/>
        <v>7</v>
      </c>
      <c r="M13" s="22">
        <f t="shared" si="6"/>
        <v>0.44119212346993081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128054230</v>
      </c>
      <c r="E14" s="49">
        <f t="shared" si="0"/>
        <v>2.7816757302456439E-2</v>
      </c>
      <c r="F14" s="50">
        <f t="shared" si="1"/>
        <v>10</v>
      </c>
      <c r="G14" s="67">
        <v>15874</v>
      </c>
      <c r="H14" s="50">
        <f t="shared" si="2"/>
        <v>10</v>
      </c>
      <c r="I14" s="67">
        <v>2063</v>
      </c>
      <c r="J14" s="50">
        <f t="shared" si="3"/>
        <v>10</v>
      </c>
      <c r="K14" s="51">
        <f t="shared" si="4"/>
        <v>62071.851672321864</v>
      </c>
      <c r="L14" s="50">
        <f t="shared" si="5"/>
        <v>12</v>
      </c>
      <c r="M14" s="22">
        <f t="shared" si="6"/>
        <v>0.36597480929572468</v>
      </c>
      <c r="N14" s="21">
        <f t="shared" si="7"/>
        <v>10</v>
      </c>
    </row>
    <row r="15" spans="1:14" ht="18.75" customHeight="1">
      <c r="B15" s="47" t="s">
        <v>40</v>
      </c>
      <c r="C15" s="48"/>
      <c r="D15" s="67">
        <v>18730806</v>
      </c>
      <c r="E15" s="49">
        <f t="shared" si="0"/>
        <v>4.0688252514688101E-3</v>
      </c>
      <c r="F15" s="50">
        <f t="shared" si="1"/>
        <v>17</v>
      </c>
      <c r="G15" s="67">
        <v>4270</v>
      </c>
      <c r="H15" s="50">
        <f t="shared" si="2"/>
        <v>17</v>
      </c>
      <c r="I15" s="67">
        <v>715</v>
      </c>
      <c r="J15" s="50">
        <f t="shared" si="3"/>
        <v>17</v>
      </c>
      <c r="K15" s="51">
        <f t="shared" si="4"/>
        <v>26196.931468531468</v>
      </c>
      <c r="L15" s="50">
        <f t="shared" si="5"/>
        <v>17</v>
      </c>
      <c r="M15" s="22">
        <f t="shared" si="6"/>
        <v>0.12684051800603158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915971394</v>
      </c>
      <c r="E16" s="49">
        <f t="shared" si="0"/>
        <v>0.19897315350606304</v>
      </c>
      <c r="F16" s="50">
        <f t="shared" si="1"/>
        <v>1</v>
      </c>
      <c r="G16" s="67">
        <v>66594</v>
      </c>
      <c r="H16" s="50">
        <f t="shared" si="2"/>
        <v>1</v>
      </c>
      <c r="I16" s="67">
        <v>4053</v>
      </c>
      <c r="J16" s="50">
        <f t="shared" si="3"/>
        <v>1</v>
      </c>
      <c r="K16" s="51">
        <f t="shared" si="4"/>
        <v>225998.37009622503</v>
      </c>
      <c r="L16" s="50">
        <f t="shared" si="5"/>
        <v>2</v>
      </c>
      <c r="M16" s="22">
        <f t="shared" si="6"/>
        <v>0.7189994678020224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318661089</v>
      </c>
      <c r="E17" s="49">
        <f t="shared" si="0"/>
        <v>6.9221595994521004E-2</v>
      </c>
      <c r="F17" s="50">
        <f t="shared" si="1"/>
        <v>8</v>
      </c>
      <c r="G17" s="67">
        <v>23773</v>
      </c>
      <c r="H17" s="50">
        <f t="shared" si="2"/>
        <v>6</v>
      </c>
      <c r="I17" s="67">
        <v>2673</v>
      </c>
      <c r="J17" s="50">
        <f t="shared" si="3"/>
        <v>5</v>
      </c>
      <c r="K17" s="51">
        <f t="shared" si="4"/>
        <v>119214.77328843996</v>
      </c>
      <c r="L17" s="50">
        <f t="shared" si="5"/>
        <v>6</v>
      </c>
      <c r="M17" s="22">
        <f t="shared" si="6"/>
        <v>0.4741883980840873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333349923</v>
      </c>
      <c r="E18" s="49">
        <f t="shared" si="0"/>
        <v>7.2412398285347873E-2</v>
      </c>
      <c r="F18" s="50">
        <f t="shared" si="1"/>
        <v>6</v>
      </c>
      <c r="G18" s="67">
        <v>54940</v>
      </c>
      <c r="H18" s="50">
        <f t="shared" si="2"/>
        <v>2</v>
      </c>
      <c r="I18" s="67">
        <v>3723</v>
      </c>
      <c r="J18" s="50">
        <f t="shared" si="3"/>
        <v>2</v>
      </c>
      <c r="K18" s="51">
        <f t="shared" si="4"/>
        <v>89537.986301369863</v>
      </c>
      <c r="L18" s="50">
        <f t="shared" si="5"/>
        <v>10</v>
      </c>
      <c r="M18" s="22">
        <f t="shared" si="6"/>
        <v>0.66045769026077705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77549411</v>
      </c>
      <c r="E19" s="49">
        <f t="shared" si="0"/>
        <v>1.6845778110847615E-2</v>
      </c>
      <c r="F19" s="50">
        <f t="shared" si="1"/>
        <v>14</v>
      </c>
      <c r="G19" s="67">
        <v>19989</v>
      </c>
      <c r="H19" s="50">
        <f t="shared" si="2"/>
        <v>8</v>
      </c>
      <c r="I19" s="67">
        <v>2325</v>
      </c>
      <c r="J19" s="50">
        <f t="shared" si="3"/>
        <v>8</v>
      </c>
      <c r="K19" s="51">
        <f t="shared" si="4"/>
        <v>33354.585376344083</v>
      </c>
      <c r="L19" s="50">
        <f t="shared" si="5"/>
        <v>15</v>
      </c>
      <c r="M19" s="22">
        <f t="shared" si="6"/>
        <v>0.41245343267695583</v>
      </c>
      <c r="N19" s="21">
        <f t="shared" si="7"/>
        <v>8</v>
      </c>
    </row>
    <row r="20" spans="2:14" ht="18.75" customHeight="1">
      <c r="B20" s="17" t="s">
        <v>18</v>
      </c>
      <c r="C20" s="82"/>
      <c r="D20" s="67">
        <v>531670000</v>
      </c>
      <c r="E20" s="49">
        <f t="shared" si="0"/>
        <v>0.11549275143036676</v>
      </c>
      <c r="F20" s="50">
        <f t="shared" si="1"/>
        <v>2</v>
      </c>
      <c r="G20" s="67">
        <v>52770</v>
      </c>
      <c r="H20" s="50">
        <f t="shared" si="2"/>
        <v>3</v>
      </c>
      <c r="I20" s="67">
        <v>3488</v>
      </c>
      <c r="J20" s="50">
        <f t="shared" si="3"/>
        <v>4</v>
      </c>
      <c r="K20" s="51">
        <f t="shared" si="4"/>
        <v>152428.32568807338</v>
      </c>
      <c r="L20" s="50">
        <f t="shared" si="5"/>
        <v>5</v>
      </c>
      <c r="M20" s="22">
        <f t="shared" si="6"/>
        <v>0.61876884867837501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387026659</v>
      </c>
      <c r="E21" s="49">
        <f t="shared" si="0"/>
        <v>8.4072401536314484E-2</v>
      </c>
      <c r="F21" s="50">
        <f t="shared" si="1"/>
        <v>4</v>
      </c>
      <c r="G21" s="67">
        <v>19864</v>
      </c>
      <c r="H21" s="50">
        <f t="shared" si="2"/>
        <v>9</v>
      </c>
      <c r="I21" s="67">
        <v>2044</v>
      </c>
      <c r="J21" s="50">
        <f t="shared" si="3"/>
        <v>11</v>
      </c>
      <c r="K21" s="51">
        <f t="shared" si="4"/>
        <v>189347.68052837573</v>
      </c>
      <c r="L21" s="50">
        <f t="shared" si="5"/>
        <v>3</v>
      </c>
      <c r="M21" s="22">
        <f t="shared" si="6"/>
        <v>0.36260422210395599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10960</v>
      </c>
      <c r="E22" s="49">
        <f t="shared" si="0"/>
        <v>2.3808011655290305E-6</v>
      </c>
      <c r="F22" s="50">
        <f t="shared" si="1"/>
        <v>21</v>
      </c>
      <c r="G22" s="67">
        <v>7</v>
      </c>
      <c r="H22" s="50">
        <f t="shared" si="2"/>
        <v>21</v>
      </c>
      <c r="I22" s="67">
        <v>2</v>
      </c>
      <c r="J22" s="50">
        <f t="shared" si="3"/>
        <v>21</v>
      </c>
      <c r="K22" s="67">
        <f t="shared" si="4"/>
        <v>5480</v>
      </c>
      <c r="L22" s="50">
        <f t="shared" si="5"/>
        <v>20</v>
      </c>
      <c r="M22" s="22">
        <f t="shared" si="6"/>
        <v>3.5479865176512329E-4</v>
      </c>
      <c r="N22" s="50">
        <f t="shared" si="7"/>
        <v>21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51">
        <f t="shared" si="4"/>
        <v>0</v>
      </c>
      <c r="L23" s="50" t="s">
        <v>290</v>
      </c>
      <c r="M23" s="22">
        <f t="shared" si="6"/>
        <v>0</v>
      </c>
      <c r="N23" s="21" t="s">
        <v>290</v>
      </c>
    </row>
    <row r="24" spans="2:14" ht="18.75" customHeight="1">
      <c r="B24" s="47" t="s">
        <v>43</v>
      </c>
      <c r="C24" s="48"/>
      <c r="D24" s="67">
        <v>664615</v>
      </c>
      <c r="E24" s="49">
        <f t="shared" si="0"/>
        <v>1.4437191301351065E-4</v>
      </c>
      <c r="F24" s="50">
        <f t="shared" si="1"/>
        <v>19</v>
      </c>
      <c r="G24" s="67">
        <v>568</v>
      </c>
      <c r="H24" s="50">
        <f t="shared" si="2"/>
        <v>19</v>
      </c>
      <c r="I24" s="67">
        <v>138</v>
      </c>
      <c r="J24" s="50">
        <f t="shared" si="3"/>
        <v>19</v>
      </c>
      <c r="K24" s="51">
        <f t="shared" si="4"/>
        <v>4816.050724637681</v>
      </c>
      <c r="L24" s="50">
        <f t="shared" si="5"/>
        <v>21</v>
      </c>
      <c r="M24" s="22">
        <f t="shared" si="6"/>
        <v>2.4481106971793506E-2</v>
      </c>
      <c r="N24" s="21">
        <f t="shared" si="7"/>
        <v>19</v>
      </c>
    </row>
    <row r="25" spans="2:14" ht="18.75" customHeight="1">
      <c r="B25" s="47" t="s">
        <v>76</v>
      </c>
      <c r="C25" s="48"/>
      <c r="D25" s="67">
        <v>94385685</v>
      </c>
      <c r="E25" s="49">
        <f t="shared" si="0"/>
        <v>2.0503061027121895E-2</v>
      </c>
      <c r="F25" s="50">
        <f t="shared" si="1"/>
        <v>13</v>
      </c>
      <c r="G25" s="67">
        <v>20173</v>
      </c>
      <c r="H25" s="50">
        <f t="shared" si="2"/>
        <v>7</v>
      </c>
      <c r="I25" s="67">
        <v>2388</v>
      </c>
      <c r="J25" s="50">
        <f t="shared" si="3"/>
        <v>7</v>
      </c>
      <c r="K25" s="51">
        <f t="shared" si="4"/>
        <v>39524.993718592967</v>
      </c>
      <c r="L25" s="50">
        <f t="shared" si="5"/>
        <v>14</v>
      </c>
      <c r="M25" s="22">
        <f t="shared" si="6"/>
        <v>0.42362959020755719</v>
      </c>
      <c r="N25" s="21">
        <f t="shared" si="7"/>
        <v>7</v>
      </c>
    </row>
    <row r="26" spans="2:14" ht="18.75" customHeight="1">
      <c r="B26" s="47" t="s">
        <v>77</v>
      </c>
      <c r="C26" s="48"/>
      <c r="D26" s="67">
        <v>329733077</v>
      </c>
      <c r="E26" s="49">
        <f t="shared" si="0"/>
        <v>7.1626723908309639E-2</v>
      </c>
      <c r="F26" s="50">
        <f t="shared" si="1"/>
        <v>7</v>
      </c>
      <c r="G26" s="67">
        <v>11931</v>
      </c>
      <c r="H26" s="50">
        <f t="shared" si="2"/>
        <v>13</v>
      </c>
      <c r="I26" s="67">
        <v>1870</v>
      </c>
      <c r="J26" s="50">
        <f t="shared" si="3"/>
        <v>12</v>
      </c>
      <c r="K26" s="51">
        <f t="shared" si="4"/>
        <v>176327.84866310161</v>
      </c>
      <c r="L26" s="50">
        <f t="shared" si="5"/>
        <v>4</v>
      </c>
      <c r="M26" s="22">
        <f t="shared" si="6"/>
        <v>0.33173673940039028</v>
      </c>
      <c r="N26" s="21">
        <f t="shared" si="7"/>
        <v>12</v>
      </c>
    </row>
    <row r="27" spans="2:14" ht="18.75" customHeight="1">
      <c r="B27" s="47" t="s">
        <v>78</v>
      </c>
      <c r="C27" s="48"/>
      <c r="D27" s="67">
        <v>23717377</v>
      </c>
      <c r="E27" s="49">
        <f t="shared" si="0"/>
        <v>5.1520400369426487E-3</v>
      </c>
      <c r="F27" s="50">
        <f t="shared" si="1"/>
        <v>16</v>
      </c>
      <c r="G27" s="67">
        <v>10507</v>
      </c>
      <c r="H27" s="50">
        <f t="shared" si="2"/>
        <v>15</v>
      </c>
      <c r="I27" s="67">
        <v>1461</v>
      </c>
      <c r="J27" s="50">
        <f t="shared" si="3"/>
        <v>14</v>
      </c>
      <c r="K27" s="51">
        <f t="shared" si="4"/>
        <v>16233.659822039699</v>
      </c>
      <c r="L27" s="50">
        <f t="shared" si="5"/>
        <v>18</v>
      </c>
      <c r="M27" s="22">
        <f t="shared" si="6"/>
        <v>0.25918041511442258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15856173</v>
      </c>
      <c r="E28" s="49">
        <f t="shared" si="0"/>
        <v>3.4443791203676959E-3</v>
      </c>
      <c r="F28" s="50">
        <f t="shared" si="1"/>
        <v>18</v>
      </c>
      <c r="G28" s="67">
        <v>819</v>
      </c>
      <c r="H28" s="50">
        <f t="shared" si="2"/>
        <v>18</v>
      </c>
      <c r="I28" s="67">
        <v>516</v>
      </c>
      <c r="J28" s="50">
        <f t="shared" si="3"/>
        <v>18</v>
      </c>
      <c r="K28" s="67">
        <f t="shared" si="4"/>
        <v>30729.017441860466</v>
      </c>
      <c r="L28" s="50">
        <f t="shared" si="5"/>
        <v>16</v>
      </c>
      <c r="M28" s="22">
        <f t="shared" si="6"/>
        <v>9.1538052155401811E-2</v>
      </c>
      <c r="N28" s="50">
        <f t="shared" si="7"/>
        <v>18</v>
      </c>
    </row>
    <row r="29" spans="2:14" ht="18.75" customHeight="1" thickBot="1">
      <c r="B29" s="52" t="s">
        <v>79</v>
      </c>
      <c r="C29" s="53"/>
      <c r="D29" s="68">
        <v>152640</v>
      </c>
      <c r="E29" s="54">
        <f t="shared" si="0"/>
        <v>3.3157435210433509E-5</v>
      </c>
      <c r="F29" s="55">
        <f t="shared" si="1"/>
        <v>20</v>
      </c>
      <c r="G29" s="68">
        <v>69</v>
      </c>
      <c r="H29" s="55">
        <f t="shared" si="2"/>
        <v>20</v>
      </c>
      <c r="I29" s="68">
        <v>19</v>
      </c>
      <c r="J29" s="55">
        <f t="shared" si="3"/>
        <v>20</v>
      </c>
      <c r="K29" s="56">
        <f t="shared" si="4"/>
        <v>8033.6842105263158</v>
      </c>
      <c r="L29" s="55">
        <f t="shared" si="5"/>
        <v>19</v>
      </c>
      <c r="M29" s="29">
        <f t="shared" si="6"/>
        <v>3.3705871917686712E-3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4603492370</v>
      </c>
      <c r="E30" s="59"/>
      <c r="F30" s="60"/>
      <c r="G30" s="69">
        <v>126015</v>
      </c>
      <c r="H30" s="60"/>
      <c r="I30" s="69">
        <v>4619</v>
      </c>
      <c r="J30" s="60"/>
      <c r="K30" s="61">
        <f>IFERROR(D30/I30,0)</f>
        <v>996642.64342931367</v>
      </c>
      <c r="L30" s="60"/>
      <c r="M30" s="33">
        <f t="shared" si="6"/>
        <v>0.81940748625155224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723" priority="41" stopIfTrue="1">
      <formula>$F8&lt;=5</formula>
    </cfRule>
  </conditionalFormatting>
  <conditionalFormatting sqref="H8:H29">
    <cfRule type="expression" dxfId="722" priority="42" stopIfTrue="1">
      <formula>$H8&lt;=5</formula>
    </cfRule>
  </conditionalFormatting>
  <conditionalFormatting sqref="J8:J29">
    <cfRule type="expression" dxfId="721" priority="43" stopIfTrue="1">
      <formula>$J8&lt;=5</formula>
    </cfRule>
  </conditionalFormatting>
  <conditionalFormatting sqref="L8:L29">
    <cfRule type="expression" dxfId="720" priority="44" stopIfTrue="1">
      <formula>$L8&lt;=5</formula>
    </cfRule>
  </conditionalFormatting>
  <conditionalFormatting sqref="E8:E29">
    <cfRule type="expression" dxfId="719" priority="39" stopIfTrue="1">
      <formula>$F8&lt;=5</formula>
    </cfRule>
  </conditionalFormatting>
  <conditionalFormatting sqref="G8:G29">
    <cfRule type="expression" dxfId="718" priority="37" stopIfTrue="1">
      <formula>$H8&lt;=5</formula>
    </cfRule>
  </conditionalFormatting>
  <conditionalFormatting sqref="I8:I29">
    <cfRule type="expression" dxfId="717" priority="35" stopIfTrue="1">
      <formula>$J8&lt;=5</formula>
    </cfRule>
  </conditionalFormatting>
  <conditionalFormatting sqref="K8:K29">
    <cfRule type="expression" dxfId="716" priority="33" stopIfTrue="1">
      <formula>$L8&lt;=5</formula>
    </cfRule>
  </conditionalFormatting>
  <conditionalFormatting sqref="D8:D29">
    <cfRule type="expression" dxfId="715" priority="31" stopIfTrue="1">
      <formula>$F8&lt;=5</formula>
    </cfRule>
  </conditionalFormatting>
  <conditionalFormatting sqref="N8:N29">
    <cfRule type="expression" dxfId="714" priority="23" stopIfTrue="1">
      <formula>$N8&lt;=5</formula>
    </cfRule>
  </conditionalFormatting>
  <conditionalFormatting sqref="M8:M29">
    <cfRule type="expression" dxfId="713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219</v>
      </c>
    </row>
    <row r="3" spans="1:14" s="1" customFormat="1" ht="18.75" customHeight="1">
      <c r="A3" s="39"/>
      <c r="B3" s="86" t="s">
        <v>184</v>
      </c>
      <c r="C3" s="87"/>
      <c r="D3" s="92">
        <v>13130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51</v>
      </c>
      <c r="C8" s="43"/>
      <c r="D8" s="66">
        <v>189919181</v>
      </c>
      <c r="E8" s="44">
        <f t="shared" ref="E8:E29" si="0">IFERROR(D8/$D$30,0)</f>
        <v>1.6975653116020464E-2</v>
      </c>
      <c r="F8" s="45">
        <f>RANK(D8,$D$8:$D$29,0)</f>
        <v>14</v>
      </c>
      <c r="G8" s="66">
        <v>25274</v>
      </c>
      <c r="H8" s="45">
        <f>RANK(G8,$G$8:$G$29,0)</f>
        <v>13</v>
      </c>
      <c r="I8" s="66">
        <v>4694</v>
      </c>
      <c r="J8" s="45">
        <f>RANK(I8,$I$8:$I$29,0)</f>
        <v>12</v>
      </c>
      <c r="K8" s="46">
        <f>IFERROR(D8/I8,0)</f>
        <v>40459.987430762674</v>
      </c>
      <c r="L8" s="45">
        <f>RANK(K8,$K$8:$K$29,0)</f>
        <v>13</v>
      </c>
      <c r="M8" s="16">
        <f>IFERROR(I8/$D$3,0)</f>
        <v>0.35750190403655752</v>
      </c>
      <c r="N8" s="15">
        <f>RANK(M8,$M$8:$M$29,0)</f>
        <v>12</v>
      </c>
    </row>
    <row r="9" spans="1:14" ht="18.75" customHeight="1">
      <c r="B9" s="47" t="s">
        <v>52</v>
      </c>
      <c r="C9" s="48"/>
      <c r="D9" s="67">
        <v>1228130201</v>
      </c>
      <c r="E9" s="49">
        <f t="shared" si="0"/>
        <v>0.10977465342736754</v>
      </c>
      <c r="F9" s="50">
        <f t="shared" ref="F9:F29" si="1">RANK(D9,$D$8:$D$29,0)</f>
        <v>3</v>
      </c>
      <c r="G9" s="67">
        <v>32992</v>
      </c>
      <c r="H9" s="50">
        <f t="shared" ref="H9:H29" si="2">RANK(G9,$G$8:$G$29,0)</f>
        <v>11</v>
      </c>
      <c r="I9" s="67">
        <v>5865</v>
      </c>
      <c r="J9" s="50">
        <f t="shared" ref="J9:J29" si="3">RANK(I9,$I$8:$I$29,0)</f>
        <v>8</v>
      </c>
      <c r="K9" s="51">
        <f t="shared" ref="K9:K29" si="4">IFERROR(D9/I9,0)</f>
        <v>209399.86376811593</v>
      </c>
      <c r="L9" s="50">
        <f t="shared" ref="L9:L29" si="5">RANK(K9,$K$8:$K$29,0)</f>
        <v>1</v>
      </c>
      <c r="M9" s="22">
        <f t="shared" ref="M9:M30" si="6">IFERROR(I9/$D$3,0)</f>
        <v>0.4466869763899467</v>
      </c>
      <c r="N9" s="21">
        <f t="shared" ref="N9:N29" si="7">RANK(M9,$M$8:$M$29,0)</f>
        <v>8</v>
      </c>
    </row>
    <row r="10" spans="1:14" ht="18.75" customHeight="1">
      <c r="B10" s="47" t="s">
        <v>53</v>
      </c>
      <c r="C10" s="48"/>
      <c r="D10" s="67">
        <v>120020633</v>
      </c>
      <c r="E10" s="49">
        <f t="shared" si="0"/>
        <v>1.0727871833931289E-2</v>
      </c>
      <c r="F10" s="50">
        <f t="shared" si="1"/>
        <v>15</v>
      </c>
      <c r="G10" s="67">
        <v>15487</v>
      </c>
      <c r="H10" s="50">
        <f t="shared" si="2"/>
        <v>16</v>
      </c>
      <c r="I10" s="67">
        <v>2610</v>
      </c>
      <c r="J10" s="50">
        <f t="shared" si="3"/>
        <v>16</v>
      </c>
      <c r="K10" s="51">
        <f t="shared" si="4"/>
        <v>45984.91685823755</v>
      </c>
      <c r="L10" s="50">
        <f t="shared" si="5"/>
        <v>12</v>
      </c>
      <c r="M10" s="22">
        <f t="shared" si="6"/>
        <v>0.19878141660319879</v>
      </c>
      <c r="N10" s="21">
        <f t="shared" si="7"/>
        <v>16</v>
      </c>
    </row>
    <row r="11" spans="1:14" ht="18.75" customHeight="1">
      <c r="B11" s="47" t="s">
        <v>54</v>
      </c>
      <c r="C11" s="48"/>
      <c r="D11" s="67">
        <v>773717184</v>
      </c>
      <c r="E11" s="49">
        <f t="shared" si="0"/>
        <v>6.9157598807716936E-2</v>
      </c>
      <c r="F11" s="50">
        <f t="shared" si="1"/>
        <v>6</v>
      </c>
      <c r="G11" s="67">
        <v>132643</v>
      </c>
      <c r="H11" s="50">
        <f t="shared" si="2"/>
        <v>3</v>
      </c>
      <c r="I11" s="67">
        <v>9365</v>
      </c>
      <c r="J11" s="50">
        <f t="shared" si="3"/>
        <v>3</v>
      </c>
      <c r="K11" s="51">
        <f t="shared" si="4"/>
        <v>82617.958782701549</v>
      </c>
      <c r="L11" s="50">
        <f t="shared" si="5"/>
        <v>10</v>
      </c>
      <c r="M11" s="22">
        <f t="shared" si="6"/>
        <v>0.7132520944402132</v>
      </c>
      <c r="N11" s="21">
        <f t="shared" si="7"/>
        <v>3</v>
      </c>
    </row>
    <row r="12" spans="1:14" ht="18.75" customHeight="1">
      <c r="B12" s="47" t="s">
        <v>55</v>
      </c>
      <c r="C12" s="48"/>
      <c r="D12" s="67">
        <v>242959072</v>
      </c>
      <c r="E12" s="49">
        <f t="shared" si="0"/>
        <v>2.1716547564841489E-2</v>
      </c>
      <c r="F12" s="50">
        <f t="shared" si="1"/>
        <v>12</v>
      </c>
      <c r="G12" s="67">
        <v>27644</v>
      </c>
      <c r="H12" s="50">
        <f t="shared" si="2"/>
        <v>12</v>
      </c>
      <c r="I12" s="67">
        <v>2839</v>
      </c>
      <c r="J12" s="50">
        <f t="shared" si="3"/>
        <v>15</v>
      </c>
      <c r="K12" s="51">
        <f t="shared" si="4"/>
        <v>85579.102500880588</v>
      </c>
      <c r="L12" s="50">
        <f t="shared" si="5"/>
        <v>9</v>
      </c>
      <c r="M12" s="22">
        <f t="shared" si="6"/>
        <v>0.21622239146991623</v>
      </c>
      <c r="N12" s="21">
        <f t="shared" si="7"/>
        <v>15</v>
      </c>
    </row>
    <row r="13" spans="1:14" ht="18.75" customHeight="1">
      <c r="B13" s="47" t="s">
        <v>56</v>
      </c>
      <c r="C13" s="48"/>
      <c r="D13" s="67">
        <v>631784143</v>
      </c>
      <c r="E13" s="49">
        <f t="shared" si="0"/>
        <v>5.6471117868659444E-2</v>
      </c>
      <c r="F13" s="50">
        <f t="shared" si="1"/>
        <v>9</v>
      </c>
      <c r="G13" s="67">
        <v>85152</v>
      </c>
      <c r="H13" s="50">
        <f t="shared" si="2"/>
        <v>5</v>
      </c>
      <c r="I13" s="67">
        <v>6077</v>
      </c>
      <c r="J13" s="50">
        <f t="shared" si="3"/>
        <v>7</v>
      </c>
      <c r="K13" s="51">
        <f t="shared" si="4"/>
        <v>103963.16323844001</v>
      </c>
      <c r="L13" s="50">
        <f t="shared" si="5"/>
        <v>6</v>
      </c>
      <c r="M13" s="22">
        <f t="shared" si="6"/>
        <v>0.46283320639756281</v>
      </c>
      <c r="N13" s="21">
        <f t="shared" si="7"/>
        <v>7</v>
      </c>
    </row>
    <row r="14" spans="1:14" ht="18.75" customHeight="1">
      <c r="B14" s="47" t="s">
        <v>57</v>
      </c>
      <c r="C14" s="48"/>
      <c r="D14" s="67">
        <v>419107451</v>
      </c>
      <c r="E14" s="49">
        <f t="shared" si="0"/>
        <v>3.7461317330109711E-2</v>
      </c>
      <c r="F14" s="50">
        <f t="shared" si="1"/>
        <v>10</v>
      </c>
      <c r="G14" s="67">
        <v>45760</v>
      </c>
      <c r="H14" s="50">
        <f t="shared" si="2"/>
        <v>10</v>
      </c>
      <c r="I14" s="67">
        <v>5766</v>
      </c>
      <c r="J14" s="50">
        <f t="shared" si="3"/>
        <v>10</v>
      </c>
      <c r="K14" s="51">
        <f t="shared" si="4"/>
        <v>72685.995664238639</v>
      </c>
      <c r="L14" s="50">
        <f t="shared" si="5"/>
        <v>11</v>
      </c>
      <c r="M14" s="22">
        <f t="shared" si="6"/>
        <v>0.43914699162223914</v>
      </c>
      <c r="N14" s="21">
        <f t="shared" si="7"/>
        <v>10</v>
      </c>
    </row>
    <row r="15" spans="1:14" ht="18.75" customHeight="1">
      <c r="B15" s="47" t="s">
        <v>58</v>
      </c>
      <c r="C15" s="48"/>
      <c r="D15" s="67">
        <v>31208389</v>
      </c>
      <c r="E15" s="49">
        <f t="shared" si="0"/>
        <v>2.7895170102583198E-3</v>
      </c>
      <c r="F15" s="50">
        <f t="shared" si="1"/>
        <v>18</v>
      </c>
      <c r="G15" s="67">
        <v>8232</v>
      </c>
      <c r="H15" s="50">
        <f t="shared" si="2"/>
        <v>17</v>
      </c>
      <c r="I15" s="67">
        <v>1610</v>
      </c>
      <c r="J15" s="50">
        <f t="shared" si="3"/>
        <v>17</v>
      </c>
      <c r="K15" s="51">
        <f t="shared" si="4"/>
        <v>19384.092546583852</v>
      </c>
      <c r="L15" s="50">
        <f t="shared" si="5"/>
        <v>17</v>
      </c>
      <c r="M15" s="22">
        <f t="shared" si="6"/>
        <v>0.12261995430312261</v>
      </c>
      <c r="N15" s="21">
        <f t="shared" si="7"/>
        <v>17</v>
      </c>
    </row>
    <row r="16" spans="1:14" ht="18.75" customHeight="1">
      <c r="B16" s="47" t="s">
        <v>59</v>
      </c>
      <c r="C16" s="48"/>
      <c r="D16" s="67">
        <v>2096966358</v>
      </c>
      <c r="E16" s="49">
        <f t="shared" si="0"/>
        <v>0.18743432496885495</v>
      </c>
      <c r="F16" s="50">
        <f t="shared" si="1"/>
        <v>1</v>
      </c>
      <c r="G16" s="67">
        <v>163885</v>
      </c>
      <c r="H16" s="50">
        <f t="shared" si="2"/>
        <v>1</v>
      </c>
      <c r="I16" s="67">
        <v>10310</v>
      </c>
      <c r="J16" s="50">
        <f t="shared" si="3"/>
        <v>1</v>
      </c>
      <c r="K16" s="51">
        <f t="shared" si="4"/>
        <v>203391.49932104754</v>
      </c>
      <c r="L16" s="50">
        <f t="shared" si="5"/>
        <v>2</v>
      </c>
      <c r="M16" s="22">
        <f t="shared" si="6"/>
        <v>0.78522467631378523</v>
      </c>
      <c r="N16" s="21">
        <f t="shared" si="7"/>
        <v>1</v>
      </c>
    </row>
    <row r="17" spans="2:14" ht="18.75" customHeight="1">
      <c r="B17" s="47" t="s">
        <v>60</v>
      </c>
      <c r="C17" s="48"/>
      <c r="D17" s="67">
        <v>672843591</v>
      </c>
      <c r="E17" s="49">
        <f t="shared" si="0"/>
        <v>6.0141157633538597E-2</v>
      </c>
      <c r="F17" s="50">
        <f t="shared" si="1"/>
        <v>8</v>
      </c>
      <c r="G17" s="67">
        <v>59649</v>
      </c>
      <c r="H17" s="50">
        <f t="shared" si="2"/>
        <v>6</v>
      </c>
      <c r="I17" s="67">
        <v>6678</v>
      </c>
      <c r="J17" s="50">
        <f t="shared" si="3"/>
        <v>5</v>
      </c>
      <c r="K17" s="51">
        <f t="shared" si="4"/>
        <v>100755.25471698113</v>
      </c>
      <c r="L17" s="50">
        <f t="shared" si="5"/>
        <v>7</v>
      </c>
      <c r="M17" s="22">
        <f t="shared" si="6"/>
        <v>0.50860624523990861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891292476</v>
      </c>
      <c r="E18" s="49">
        <f t="shared" si="0"/>
        <v>7.9666897349852162E-2</v>
      </c>
      <c r="F18" s="50">
        <f t="shared" si="1"/>
        <v>5</v>
      </c>
      <c r="G18" s="67">
        <v>136897</v>
      </c>
      <c r="H18" s="50">
        <f t="shared" si="2"/>
        <v>2</v>
      </c>
      <c r="I18" s="67">
        <v>9464</v>
      </c>
      <c r="J18" s="50">
        <f t="shared" si="3"/>
        <v>2</v>
      </c>
      <c r="K18" s="51">
        <f t="shared" si="4"/>
        <v>94177.142434488589</v>
      </c>
      <c r="L18" s="50">
        <f t="shared" si="5"/>
        <v>8</v>
      </c>
      <c r="M18" s="22">
        <f t="shared" si="6"/>
        <v>0.72079207920792077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196784546</v>
      </c>
      <c r="E19" s="49">
        <f t="shared" si="0"/>
        <v>1.7589303902324497E-2</v>
      </c>
      <c r="F19" s="50">
        <f t="shared" si="1"/>
        <v>13</v>
      </c>
      <c r="G19" s="67">
        <v>45928</v>
      </c>
      <c r="H19" s="50">
        <f t="shared" si="2"/>
        <v>9</v>
      </c>
      <c r="I19" s="67">
        <v>5793</v>
      </c>
      <c r="J19" s="50">
        <f t="shared" si="3"/>
        <v>9</v>
      </c>
      <c r="K19" s="51">
        <f t="shared" si="4"/>
        <v>33969.367512515106</v>
      </c>
      <c r="L19" s="50">
        <f t="shared" si="5"/>
        <v>15</v>
      </c>
      <c r="M19" s="22">
        <f t="shared" si="6"/>
        <v>0.44120335110434122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1672842769</v>
      </c>
      <c r="E20" s="49">
        <f t="shared" si="0"/>
        <v>0.14952464735084947</v>
      </c>
      <c r="F20" s="50">
        <f t="shared" si="1"/>
        <v>2</v>
      </c>
      <c r="G20" s="67">
        <v>131878</v>
      </c>
      <c r="H20" s="50">
        <f t="shared" si="2"/>
        <v>4</v>
      </c>
      <c r="I20" s="67">
        <v>9127</v>
      </c>
      <c r="J20" s="50">
        <f t="shared" si="3"/>
        <v>4</v>
      </c>
      <c r="K20" s="51">
        <f t="shared" si="4"/>
        <v>183285.06289032541</v>
      </c>
      <c r="L20" s="50">
        <f t="shared" si="5"/>
        <v>3</v>
      </c>
      <c r="M20" s="22">
        <f t="shared" si="6"/>
        <v>0.69512566641279516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972239616</v>
      </c>
      <c r="E21" s="49">
        <f t="shared" si="0"/>
        <v>8.6902241153140491E-2</v>
      </c>
      <c r="F21" s="50">
        <f t="shared" si="1"/>
        <v>4</v>
      </c>
      <c r="G21" s="67">
        <v>58007</v>
      </c>
      <c r="H21" s="50">
        <f t="shared" si="2"/>
        <v>7</v>
      </c>
      <c r="I21" s="67">
        <v>5584</v>
      </c>
      <c r="J21" s="50">
        <f t="shared" si="3"/>
        <v>11</v>
      </c>
      <c r="K21" s="51">
        <f t="shared" si="4"/>
        <v>174111.67908309455</v>
      </c>
      <c r="L21" s="50">
        <f t="shared" si="5"/>
        <v>4</v>
      </c>
      <c r="M21" s="22">
        <f t="shared" si="6"/>
        <v>0.42528560548362526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8116</v>
      </c>
      <c r="E22" s="49">
        <f t="shared" si="0"/>
        <v>7.2543699885490806E-7</v>
      </c>
      <c r="F22" s="50">
        <f t="shared" si="1"/>
        <v>21</v>
      </c>
      <c r="G22" s="67">
        <v>7</v>
      </c>
      <c r="H22" s="50">
        <f t="shared" si="2"/>
        <v>21</v>
      </c>
      <c r="I22" s="67">
        <v>4</v>
      </c>
      <c r="J22" s="50">
        <f t="shared" si="3"/>
        <v>21</v>
      </c>
      <c r="K22" s="51">
        <f t="shared" si="4"/>
        <v>2029</v>
      </c>
      <c r="L22" s="50">
        <f t="shared" si="5"/>
        <v>21</v>
      </c>
      <c r="M22" s="22">
        <f t="shared" si="6"/>
        <v>3.0464584920030462E-4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1129</v>
      </c>
      <c r="E23" s="49">
        <f t="shared" si="0"/>
        <v>1.0091404284218718E-7</v>
      </c>
      <c r="F23" s="50">
        <f t="shared" si="1"/>
        <v>22</v>
      </c>
      <c r="G23" s="67">
        <v>2</v>
      </c>
      <c r="H23" s="50">
        <f t="shared" si="2"/>
        <v>22</v>
      </c>
      <c r="I23" s="67">
        <v>2</v>
      </c>
      <c r="J23" s="50">
        <f t="shared" si="3"/>
        <v>22</v>
      </c>
      <c r="K23" s="51">
        <f t="shared" si="4"/>
        <v>564.5</v>
      </c>
      <c r="L23" s="50">
        <f t="shared" si="5"/>
        <v>22</v>
      </c>
      <c r="M23" s="22">
        <f t="shared" si="6"/>
        <v>1.5232292460015231E-4</v>
      </c>
      <c r="N23" s="21">
        <f t="shared" si="7"/>
        <v>22</v>
      </c>
    </row>
    <row r="24" spans="2:14" ht="18.75" customHeight="1">
      <c r="B24" s="47" t="s">
        <v>61</v>
      </c>
      <c r="C24" s="48"/>
      <c r="D24" s="67">
        <v>4122072</v>
      </c>
      <c r="E24" s="49">
        <f t="shared" si="0"/>
        <v>3.6844548308820216E-4</v>
      </c>
      <c r="F24" s="50">
        <f t="shared" si="1"/>
        <v>19</v>
      </c>
      <c r="G24" s="67">
        <v>1644</v>
      </c>
      <c r="H24" s="50">
        <f t="shared" si="2"/>
        <v>18</v>
      </c>
      <c r="I24" s="67">
        <v>355</v>
      </c>
      <c r="J24" s="50">
        <f t="shared" si="3"/>
        <v>19</v>
      </c>
      <c r="K24" s="51">
        <f t="shared" si="4"/>
        <v>11611.470422535211</v>
      </c>
      <c r="L24" s="50">
        <f t="shared" si="5"/>
        <v>19</v>
      </c>
      <c r="M24" s="22">
        <f t="shared" si="6"/>
        <v>2.7037319116527039E-2</v>
      </c>
      <c r="N24" s="21">
        <f t="shared" si="7"/>
        <v>19</v>
      </c>
    </row>
    <row r="25" spans="2:14" ht="18.75" customHeight="1">
      <c r="B25" s="47" t="s">
        <v>62</v>
      </c>
      <c r="C25" s="48"/>
      <c r="D25" s="67">
        <v>245134942</v>
      </c>
      <c r="E25" s="49">
        <f t="shared" si="0"/>
        <v>2.1911034578481019E-2</v>
      </c>
      <c r="F25" s="50">
        <f t="shared" si="1"/>
        <v>11</v>
      </c>
      <c r="G25" s="67">
        <v>54856</v>
      </c>
      <c r="H25" s="50">
        <f t="shared" si="2"/>
        <v>8</v>
      </c>
      <c r="I25" s="67">
        <v>6342</v>
      </c>
      <c r="J25" s="50">
        <f t="shared" si="3"/>
        <v>6</v>
      </c>
      <c r="K25" s="51">
        <f t="shared" si="4"/>
        <v>38652.624093345948</v>
      </c>
      <c r="L25" s="50">
        <f t="shared" si="5"/>
        <v>14</v>
      </c>
      <c r="M25" s="22">
        <f t="shared" si="6"/>
        <v>0.483015993907083</v>
      </c>
      <c r="N25" s="21">
        <f t="shared" si="7"/>
        <v>6</v>
      </c>
    </row>
    <row r="26" spans="2:14" ht="18.75" customHeight="1">
      <c r="B26" s="47" t="s">
        <v>63</v>
      </c>
      <c r="C26" s="48"/>
      <c r="D26" s="67">
        <v>718034787</v>
      </c>
      <c r="E26" s="49">
        <f t="shared" si="0"/>
        <v>6.4180507756863375E-2</v>
      </c>
      <c r="F26" s="50">
        <f t="shared" si="1"/>
        <v>7</v>
      </c>
      <c r="G26" s="67">
        <v>25122</v>
      </c>
      <c r="H26" s="50">
        <f t="shared" si="2"/>
        <v>15</v>
      </c>
      <c r="I26" s="67">
        <v>4232</v>
      </c>
      <c r="J26" s="50">
        <f t="shared" si="3"/>
        <v>13</v>
      </c>
      <c r="K26" s="51">
        <f t="shared" si="4"/>
        <v>169667.95534026466</v>
      </c>
      <c r="L26" s="50">
        <f t="shared" si="5"/>
        <v>5</v>
      </c>
      <c r="M26" s="22">
        <f t="shared" si="6"/>
        <v>0.32231530845392231</v>
      </c>
      <c r="N26" s="21">
        <f t="shared" si="7"/>
        <v>13</v>
      </c>
    </row>
    <row r="27" spans="2:14" ht="18.75" customHeight="1">
      <c r="B27" s="47" t="s">
        <v>64</v>
      </c>
      <c r="C27" s="48"/>
      <c r="D27" s="67">
        <v>47494118</v>
      </c>
      <c r="E27" s="49">
        <f t="shared" si="0"/>
        <v>4.2451934974348038E-3</v>
      </c>
      <c r="F27" s="50">
        <f t="shared" si="1"/>
        <v>16</v>
      </c>
      <c r="G27" s="67">
        <v>25207</v>
      </c>
      <c r="H27" s="50">
        <f t="shared" si="2"/>
        <v>14</v>
      </c>
      <c r="I27" s="67">
        <v>3337</v>
      </c>
      <c r="J27" s="50">
        <f t="shared" si="3"/>
        <v>14</v>
      </c>
      <c r="K27" s="51">
        <f t="shared" si="4"/>
        <v>14232.579562481271</v>
      </c>
      <c r="L27" s="50">
        <f t="shared" si="5"/>
        <v>18</v>
      </c>
      <c r="M27" s="22">
        <f t="shared" si="6"/>
        <v>0.25415079969535415</v>
      </c>
      <c r="N27" s="21">
        <f t="shared" si="7"/>
        <v>14</v>
      </c>
    </row>
    <row r="28" spans="2:14" ht="18.75" customHeight="1">
      <c r="B28" s="47" t="s">
        <v>65</v>
      </c>
      <c r="C28" s="48"/>
      <c r="D28" s="67">
        <v>32600792</v>
      </c>
      <c r="E28" s="49">
        <f t="shared" si="0"/>
        <v>2.9139749517956008E-3</v>
      </c>
      <c r="F28" s="50">
        <f t="shared" si="1"/>
        <v>17</v>
      </c>
      <c r="G28" s="67">
        <v>1568</v>
      </c>
      <c r="H28" s="50">
        <f t="shared" si="2"/>
        <v>19</v>
      </c>
      <c r="I28" s="67">
        <v>1089</v>
      </c>
      <c r="J28" s="50">
        <f t="shared" si="3"/>
        <v>18</v>
      </c>
      <c r="K28" s="67">
        <f t="shared" si="4"/>
        <v>29936.448117539028</v>
      </c>
      <c r="L28" s="50">
        <f t="shared" si="5"/>
        <v>16</v>
      </c>
      <c r="M28" s="22">
        <f t="shared" si="6"/>
        <v>8.2939832444782938E-2</v>
      </c>
      <c r="N28" s="50">
        <f t="shared" si="7"/>
        <v>18</v>
      </c>
    </row>
    <row r="29" spans="2:14" ht="18.75" customHeight="1" thickBot="1">
      <c r="B29" s="52" t="s">
        <v>66</v>
      </c>
      <c r="C29" s="53"/>
      <c r="D29" s="68">
        <v>527704</v>
      </c>
      <c r="E29" s="54">
        <f t="shared" si="0"/>
        <v>4.7168063829932286E-5</v>
      </c>
      <c r="F29" s="55">
        <f t="shared" si="1"/>
        <v>20</v>
      </c>
      <c r="G29" s="68">
        <v>613</v>
      </c>
      <c r="H29" s="55">
        <f t="shared" si="2"/>
        <v>20</v>
      </c>
      <c r="I29" s="68">
        <v>80</v>
      </c>
      <c r="J29" s="55">
        <f t="shared" si="3"/>
        <v>20</v>
      </c>
      <c r="K29" s="56">
        <f t="shared" si="4"/>
        <v>6596.3</v>
      </c>
      <c r="L29" s="55">
        <f t="shared" si="5"/>
        <v>20</v>
      </c>
      <c r="M29" s="29">
        <f t="shared" si="6"/>
        <v>6.0929169840060931E-3</v>
      </c>
      <c r="N29" s="28">
        <f t="shared" si="7"/>
        <v>20</v>
      </c>
    </row>
    <row r="30" spans="2:14" ht="18.75" customHeight="1" thickTop="1">
      <c r="B30" s="57" t="s">
        <v>67</v>
      </c>
      <c r="C30" s="58"/>
      <c r="D30" s="69">
        <v>11187739270</v>
      </c>
      <c r="E30" s="59"/>
      <c r="F30" s="60"/>
      <c r="G30" s="69">
        <v>315151</v>
      </c>
      <c r="H30" s="60"/>
      <c r="I30" s="69">
        <v>11920</v>
      </c>
      <c r="J30" s="60"/>
      <c r="K30" s="61">
        <f>IFERROR(D30/I30,0)</f>
        <v>938568.73070469801</v>
      </c>
      <c r="L30" s="60"/>
      <c r="M30" s="33">
        <f t="shared" si="6"/>
        <v>0.9078446306169079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712" priority="32" stopIfTrue="1">
      <formula>$F8&lt;=5</formula>
    </cfRule>
  </conditionalFormatting>
  <conditionalFormatting sqref="H8:H29">
    <cfRule type="expression" dxfId="711" priority="33" stopIfTrue="1">
      <formula>$H8&lt;=5</formula>
    </cfRule>
  </conditionalFormatting>
  <conditionalFormatting sqref="J8:J29">
    <cfRule type="expression" dxfId="710" priority="34" stopIfTrue="1">
      <formula>$J8&lt;=5</formula>
    </cfRule>
  </conditionalFormatting>
  <conditionalFormatting sqref="L8:L29">
    <cfRule type="expression" dxfId="709" priority="35" stopIfTrue="1">
      <formula>$L8&lt;=5</formula>
    </cfRule>
  </conditionalFormatting>
  <conditionalFormatting sqref="D8:D29">
    <cfRule type="expression" dxfId="708" priority="30" stopIfTrue="1">
      <formula>$F8&lt;=5</formula>
    </cfRule>
  </conditionalFormatting>
  <conditionalFormatting sqref="G8:G29">
    <cfRule type="expression" dxfId="707" priority="28" stopIfTrue="1">
      <formula>$H8&lt;=5</formula>
    </cfRule>
  </conditionalFormatting>
  <conditionalFormatting sqref="I8:I29">
    <cfRule type="expression" dxfId="706" priority="26" stopIfTrue="1">
      <formula>$J8&lt;=5</formula>
    </cfRule>
  </conditionalFormatting>
  <conditionalFormatting sqref="K8:K29">
    <cfRule type="expression" dxfId="705" priority="24" stopIfTrue="1">
      <formula>$L8&lt;=5</formula>
    </cfRule>
  </conditionalFormatting>
  <conditionalFormatting sqref="N8:N29">
    <cfRule type="expression" dxfId="704" priority="14" stopIfTrue="1">
      <formula>$N8&lt;=5</formula>
    </cfRule>
  </conditionalFormatting>
  <conditionalFormatting sqref="M8:M29">
    <cfRule type="expression" dxfId="703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22" width="9" style="1"/>
    <col min="23" max="24" width="9" style="1" customWidth="1"/>
    <col min="25" max="16384" width="9" style="1"/>
  </cols>
  <sheetData>
    <row r="1" spans="1:16" ht="18.75" customHeight="1">
      <c r="B1" s="1" t="s">
        <v>201</v>
      </c>
    </row>
    <row r="2" spans="1:16" ht="18.75" customHeight="1">
      <c r="A2" s="39"/>
      <c r="B2" s="39" t="s">
        <v>202</v>
      </c>
      <c r="P2" s="39"/>
    </row>
    <row r="3" spans="1:16" ht="18.75" customHeight="1">
      <c r="A3" s="39"/>
      <c r="B3" s="86" t="s">
        <v>184</v>
      </c>
      <c r="C3" s="87"/>
      <c r="D3" s="92">
        <v>149036</v>
      </c>
      <c r="E3" s="92"/>
      <c r="F3" s="92"/>
    </row>
    <row r="4" spans="1:16" ht="18.75" customHeight="1">
      <c r="A4" s="39"/>
    </row>
    <row r="5" spans="1:16" ht="18.75" customHeight="1">
      <c r="B5" s="4" t="s">
        <v>287</v>
      </c>
      <c r="C5" s="4"/>
      <c r="D5" s="81"/>
    </row>
    <row r="6" spans="1:16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6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6" ht="18.75" customHeight="1">
      <c r="B8" s="11" t="s">
        <v>7</v>
      </c>
      <c r="C8" s="12"/>
      <c r="D8" s="70">
        <v>2150835692</v>
      </c>
      <c r="E8" s="74">
        <f>IFERROR(D8/$D$30,0)</f>
        <v>1.7793889185987084E-2</v>
      </c>
      <c r="F8" s="75">
        <f>RANK(D8,$D$8:$D$29,0)</f>
        <v>13</v>
      </c>
      <c r="G8" s="70">
        <v>266085</v>
      </c>
      <c r="H8" s="75">
        <f>RANK(G8,$G$8:$G$29,0)</f>
        <v>14</v>
      </c>
      <c r="I8" s="70">
        <v>50633</v>
      </c>
      <c r="J8" s="15">
        <f>RANK(I8,$I$8:$I$29,0)</f>
        <v>12</v>
      </c>
      <c r="K8" s="13">
        <f>IFERROR(D8/I8,"0")</f>
        <v>42478.930578871485</v>
      </c>
      <c r="L8" s="15">
        <f>RANK(K8,$K$8:$K$29,0)</f>
        <v>13</v>
      </c>
      <c r="M8" s="16">
        <f>IFERROR(I8/$D$3,0)</f>
        <v>0.33973670790949839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14252614054</v>
      </c>
      <c r="E9" s="79">
        <f t="shared" ref="E9:E29" si="0">IFERROR(D9/$D$30,0)</f>
        <v>0.11791204508592382</v>
      </c>
      <c r="F9" s="23">
        <f t="shared" ref="F9:F29" si="1">RANK(D9,$D$8:$D$29,0)</f>
        <v>3</v>
      </c>
      <c r="G9" s="71">
        <v>360127</v>
      </c>
      <c r="H9" s="23">
        <f t="shared" ref="H9:H29" si="2">RANK(G9,$G$8:$G$29,0)</f>
        <v>11</v>
      </c>
      <c r="I9" s="71">
        <v>62492</v>
      </c>
      <c r="J9" s="15">
        <f t="shared" ref="J9:J29" si="3">RANK(I9,$I$8:$I$29,0)</f>
        <v>10</v>
      </c>
      <c r="K9" s="19">
        <f t="shared" ref="K9:K30" si="4">IFERROR(D9/I9,"0")</f>
        <v>228071.01795429815</v>
      </c>
      <c r="L9" s="21">
        <f t="shared" ref="L9:L29" si="5">RANK(K9,$K$8:$K$29,0)</f>
        <v>1</v>
      </c>
      <c r="M9" s="22">
        <f t="shared" ref="M9:M30" si="6">IFERROR(I9/$D$3,0)</f>
        <v>0.41930808663678576</v>
      </c>
      <c r="N9" s="21">
        <f>RANK(M9,$M$8:$M$29,0)</f>
        <v>10</v>
      </c>
    </row>
    <row r="10" spans="1:16" ht="18.75" customHeight="1">
      <c r="B10" s="17" t="s">
        <v>9</v>
      </c>
      <c r="C10" s="18"/>
      <c r="D10" s="71">
        <v>1436234087</v>
      </c>
      <c r="E10" s="79">
        <f t="shared" si="0"/>
        <v>1.1881981633590695E-2</v>
      </c>
      <c r="F10" s="23">
        <f t="shared" si="1"/>
        <v>15</v>
      </c>
      <c r="G10" s="71">
        <v>151929</v>
      </c>
      <c r="H10" s="23">
        <f t="shared" si="2"/>
        <v>16</v>
      </c>
      <c r="I10" s="71">
        <v>27916</v>
      </c>
      <c r="J10" s="15">
        <f t="shared" si="3"/>
        <v>16</v>
      </c>
      <c r="K10" s="19">
        <f t="shared" si="4"/>
        <v>51448.419795099588</v>
      </c>
      <c r="L10" s="21">
        <f t="shared" si="5"/>
        <v>12</v>
      </c>
      <c r="M10" s="22">
        <f t="shared" si="6"/>
        <v>0.1873104484822459</v>
      </c>
      <c r="N10" s="21">
        <f t="shared" ref="N10:N27" si="7">RANK(M10,$M$8:$M$29,0)</f>
        <v>16</v>
      </c>
    </row>
    <row r="11" spans="1:16" ht="18.75" customHeight="1">
      <c r="B11" s="17" t="s">
        <v>10</v>
      </c>
      <c r="C11" s="18"/>
      <c r="D11" s="71">
        <v>8592015318</v>
      </c>
      <c r="E11" s="79">
        <f t="shared" si="0"/>
        <v>7.1081844615769746E-2</v>
      </c>
      <c r="F11" s="23">
        <f t="shared" si="1"/>
        <v>5</v>
      </c>
      <c r="G11" s="71">
        <v>1467893</v>
      </c>
      <c r="H11" s="23">
        <f t="shared" si="2"/>
        <v>3</v>
      </c>
      <c r="I11" s="71">
        <v>104988</v>
      </c>
      <c r="J11" s="15">
        <f t="shared" si="3"/>
        <v>2</v>
      </c>
      <c r="K11" s="19">
        <f t="shared" si="4"/>
        <v>81838.070236598462</v>
      </c>
      <c r="L11" s="21">
        <f t="shared" si="5"/>
        <v>10</v>
      </c>
      <c r="M11" s="22">
        <f t="shared" si="6"/>
        <v>0.70444724764486433</v>
      </c>
      <c r="N11" s="21">
        <f t="shared" si="7"/>
        <v>2</v>
      </c>
    </row>
    <row r="12" spans="1:16" ht="18.75" customHeight="1">
      <c r="B12" s="17" t="s">
        <v>11</v>
      </c>
      <c r="C12" s="18"/>
      <c r="D12" s="71">
        <v>3465796357</v>
      </c>
      <c r="E12" s="79">
        <f t="shared" si="0"/>
        <v>2.867257436122914E-2</v>
      </c>
      <c r="F12" s="23">
        <f t="shared" si="1"/>
        <v>11</v>
      </c>
      <c r="G12" s="71">
        <v>324767</v>
      </c>
      <c r="H12" s="23">
        <f t="shared" si="2"/>
        <v>12</v>
      </c>
      <c r="I12" s="71">
        <v>31700</v>
      </c>
      <c r="J12" s="15">
        <f t="shared" si="3"/>
        <v>15</v>
      </c>
      <c r="K12" s="19">
        <f t="shared" si="4"/>
        <v>109331.11536277602</v>
      </c>
      <c r="L12" s="21">
        <f t="shared" si="5"/>
        <v>8</v>
      </c>
      <c r="M12" s="22">
        <f t="shared" si="6"/>
        <v>0.21270028717893663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7420473317</v>
      </c>
      <c r="E13" s="79">
        <f t="shared" si="0"/>
        <v>6.1389663748555652E-2</v>
      </c>
      <c r="F13" s="23">
        <f t="shared" si="1"/>
        <v>9</v>
      </c>
      <c r="G13" s="71">
        <v>920264</v>
      </c>
      <c r="H13" s="23">
        <f t="shared" si="2"/>
        <v>5</v>
      </c>
      <c r="I13" s="71">
        <v>66609</v>
      </c>
      <c r="J13" s="15">
        <f t="shared" si="3"/>
        <v>7</v>
      </c>
      <c r="K13" s="19">
        <f t="shared" si="4"/>
        <v>111403.46375114474</v>
      </c>
      <c r="L13" s="21">
        <f t="shared" si="5"/>
        <v>7</v>
      </c>
      <c r="M13" s="22">
        <f t="shared" si="6"/>
        <v>0.44693228481709119</v>
      </c>
      <c r="N13" s="21">
        <f t="shared" si="7"/>
        <v>7</v>
      </c>
    </row>
    <row r="14" spans="1:16" ht="18.75" customHeight="1">
      <c r="B14" s="17" t="s">
        <v>13</v>
      </c>
      <c r="C14" s="18"/>
      <c r="D14" s="71">
        <v>4563107589</v>
      </c>
      <c r="E14" s="79">
        <f t="shared" si="0"/>
        <v>3.7750643196227326E-2</v>
      </c>
      <c r="F14" s="23">
        <f t="shared" si="1"/>
        <v>10</v>
      </c>
      <c r="G14" s="71">
        <v>446042</v>
      </c>
      <c r="H14" s="23">
        <f t="shared" si="2"/>
        <v>10</v>
      </c>
      <c r="I14" s="71">
        <v>67061</v>
      </c>
      <c r="J14" s="15">
        <f t="shared" si="3"/>
        <v>6</v>
      </c>
      <c r="K14" s="19">
        <f t="shared" si="4"/>
        <v>68044.132789549811</v>
      </c>
      <c r="L14" s="21">
        <f t="shared" si="5"/>
        <v>11</v>
      </c>
      <c r="M14" s="22">
        <f t="shared" si="6"/>
        <v>0.44996510910115678</v>
      </c>
      <c r="N14" s="21">
        <f t="shared" si="7"/>
        <v>6</v>
      </c>
    </row>
    <row r="15" spans="1:16" ht="18.75" customHeight="1">
      <c r="B15" s="17" t="s">
        <v>14</v>
      </c>
      <c r="C15" s="18"/>
      <c r="D15" s="71">
        <v>384926950</v>
      </c>
      <c r="E15" s="79">
        <f t="shared" si="0"/>
        <v>3.1845052220753232E-3</v>
      </c>
      <c r="F15" s="23">
        <f t="shared" si="1"/>
        <v>18</v>
      </c>
      <c r="G15" s="71">
        <v>86966</v>
      </c>
      <c r="H15" s="23">
        <f t="shared" si="2"/>
        <v>17</v>
      </c>
      <c r="I15" s="71">
        <v>19477</v>
      </c>
      <c r="J15" s="15">
        <f t="shared" si="3"/>
        <v>17</v>
      </c>
      <c r="K15" s="19">
        <f t="shared" si="4"/>
        <v>19763.153976485086</v>
      </c>
      <c r="L15" s="21">
        <f t="shared" si="5"/>
        <v>17</v>
      </c>
      <c r="M15" s="22">
        <f t="shared" si="6"/>
        <v>0.13068654553262299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24106471678</v>
      </c>
      <c r="E16" s="79">
        <f t="shared" si="0"/>
        <v>0.19943312606301503</v>
      </c>
      <c r="F16" s="23">
        <f t="shared" si="1"/>
        <v>1</v>
      </c>
      <c r="G16" s="71">
        <v>1827712</v>
      </c>
      <c r="H16" s="23">
        <f t="shared" si="2"/>
        <v>1</v>
      </c>
      <c r="I16" s="71">
        <v>115239</v>
      </c>
      <c r="J16" s="15">
        <f t="shared" si="3"/>
        <v>1</v>
      </c>
      <c r="K16" s="19">
        <f t="shared" si="4"/>
        <v>209186.74821891895</v>
      </c>
      <c r="L16" s="21">
        <f t="shared" si="5"/>
        <v>2</v>
      </c>
      <c r="M16" s="22">
        <f t="shared" si="6"/>
        <v>0.77322928688370596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7822647333</v>
      </c>
      <c r="E17" s="79">
        <f t="shared" si="0"/>
        <v>6.4716854152176401E-2</v>
      </c>
      <c r="F17" s="23">
        <f t="shared" si="1"/>
        <v>8</v>
      </c>
      <c r="G17" s="71">
        <v>592669</v>
      </c>
      <c r="H17" s="23">
        <f t="shared" si="2"/>
        <v>6</v>
      </c>
      <c r="I17" s="71">
        <v>70065</v>
      </c>
      <c r="J17" s="15">
        <f t="shared" si="3"/>
        <v>5</v>
      </c>
      <c r="K17" s="19">
        <f t="shared" si="4"/>
        <v>111648.43121387283</v>
      </c>
      <c r="L17" s="21">
        <f t="shared" si="5"/>
        <v>6</v>
      </c>
      <c r="M17" s="22">
        <f t="shared" si="6"/>
        <v>0.47012131297136261</v>
      </c>
      <c r="N17" s="21">
        <f t="shared" si="7"/>
        <v>5</v>
      </c>
    </row>
    <row r="18" spans="2:14" ht="18.75" customHeight="1">
      <c r="B18" s="17" t="s">
        <v>200</v>
      </c>
      <c r="C18" s="82"/>
      <c r="D18" s="71">
        <v>9028703315</v>
      </c>
      <c r="E18" s="79">
        <f t="shared" si="0"/>
        <v>7.4694569593493729E-2</v>
      </c>
      <c r="F18" s="23">
        <f t="shared" si="1"/>
        <v>4</v>
      </c>
      <c r="G18" s="71">
        <v>1481122</v>
      </c>
      <c r="H18" s="23">
        <f t="shared" si="2"/>
        <v>2</v>
      </c>
      <c r="I18" s="71">
        <v>104768</v>
      </c>
      <c r="J18" s="15">
        <f t="shared" si="3"/>
        <v>3</v>
      </c>
      <c r="K18" s="19">
        <f t="shared" si="4"/>
        <v>86178.063101328647</v>
      </c>
      <c r="L18" s="21">
        <f t="shared" si="5"/>
        <v>9</v>
      </c>
      <c r="M18" s="22">
        <f t="shared" si="6"/>
        <v>0.702971094232266</v>
      </c>
      <c r="N18" s="21">
        <f t="shared" si="7"/>
        <v>3</v>
      </c>
    </row>
    <row r="19" spans="2:14" ht="18.75" customHeight="1">
      <c r="B19" s="17" t="s">
        <v>17</v>
      </c>
      <c r="C19" s="82"/>
      <c r="D19" s="71">
        <v>2131164341</v>
      </c>
      <c r="E19" s="79">
        <f t="shared" si="0"/>
        <v>1.7631147865887837E-2</v>
      </c>
      <c r="F19" s="23">
        <f t="shared" si="1"/>
        <v>14</v>
      </c>
      <c r="G19" s="71">
        <v>487790</v>
      </c>
      <c r="H19" s="23">
        <f t="shared" si="2"/>
        <v>9</v>
      </c>
      <c r="I19" s="71">
        <v>65157</v>
      </c>
      <c r="J19" s="15">
        <f t="shared" si="3"/>
        <v>8</v>
      </c>
      <c r="K19" s="19">
        <f t="shared" si="4"/>
        <v>32708.140967202296</v>
      </c>
      <c r="L19" s="21">
        <f t="shared" si="5"/>
        <v>16</v>
      </c>
      <c r="M19" s="22">
        <f t="shared" si="6"/>
        <v>0.4371896722939424</v>
      </c>
      <c r="N19" s="21">
        <f t="shared" si="7"/>
        <v>8</v>
      </c>
    </row>
    <row r="20" spans="2:14" ht="18.75" customHeight="1">
      <c r="B20" s="17" t="s">
        <v>18</v>
      </c>
      <c r="C20" s="82"/>
      <c r="D20" s="71">
        <v>15422772471</v>
      </c>
      <c r="E20" s="79">
        <f t="shared" si="0"/>
        <v>0.12759277954629841</v>
      </c>
      <c r="F20" s="23">
        <f t="shared" si="1"/>
        <v>2</v>
      </c>
      <c r="G20" s="71">
        <v>1383246</v>
      </c>
      <c r="H20" s="23">
        <f t="shared" si="2"/>
        <v>4</v>
      </c>
      <c r="I20" s="71">
        <v>99128</v>
      </c>
      <c r="J20" s="15">
        <f t="shared" si="3"/>
        <v>4</v>
      </c>
      <c r="K20" s="19">
        <f t="shared" si="4"/>
        <v>155584.42085989832</v>
      </c>
      <c r="L20" s="21">
        <f t="shared" si="5"/>
        <v>4</v>
      </c>
      <c r="M20" s="22">
        <f t="shared" si="6"/>
        <v>0.66512788856383698</v>
      </c>
      <c r="N20" s="21">
        <f t="shared" si="7"/>
        <v>4</v>
      </c>
    </row>
    <row r="21" spans="2:14" ht="18.75" customHeight="1">
      <c r="B21" s="17" t="s">
        <v>19</v>
      </c>
      <c r="C21" s="82"/>
      <c r="D21" s="71">
        <v>8344904983</v>
      </c>
      <c r="E21" s="79">
        <f t="shared" si="0"/>
        <v>6.9037497883912474E-2</v>
      </c>
      <c r="F21" s="23">
        <f t="shared" si="1"/>
        <v>6</v>
      </c>
      <c r="G21" s="71">
        <v>523634</v>
      </c>
      <c r="H21" s="23">
        <f t="shared" si="2"/>
        <v>7</v>
      </c>
      <c r="I21" s="71">
        <v>54667</v>
      </c>
      <c r="J21" s="15">
        <f t="shared" si="3"/>
        <v>11</v>
      </c>
      <c r="K21" s="19">
        <f t="shared" si="4"/>
        <v>152649.77011725539</v>
      </c>
      <c r="L21" s="21">
        <f t="shared" si="5"/>
        <v>5</v>
      </c>
      <c r="M21" s="22">
        <f t="shared" si="6"/>
        <v>0.36680399366595989</v>
      </c>
      <c r="N21" s="21">
        <f t="shared" si="7"/>
        <v>11</v>
      </c>
    </row>
    <row r="22" spans="2:14" ht="18.75" customHeight="1">
      <c r="B22" s="17" t="s">
        <v>198</v>
      </c>
      <c r="C22" s="82"/>
      <c r="D22" s="71">
        <v>377768</v>
      </c>
      <c r="E22" s="79">
        <f t="shared" si="0"/>
        <v>3.1252791438296296E-6</v>
      </c>
      <c r="F22" s="23">
        <f t="shared" si="1"/>
        <v>21</v>
      </c>
      <c r="G22" s="71">
        <v>156</v>
      </c>
      <c r="H22" s="23">
        <f t="shared" si="2"/>
        <v>21</v>
      </c>
      <c r="I22" s="71">
        <v>86</v>
      </c>
      <c r="J22" s="15">
        <f t="shared" si="3"/>
        <v>21</v>
      </c>
      <c r="K22" s="19">
        <f t="shared" si="4"/>
        <v>4392.6511627906975</v>
      </c>
      <c r="L22" s="21">
        <f t="shared" si="5"/>
        <v>21</v>
      </c>
      <c r="M22" s="22">
        <f t="shared" si="6"/>
        <v>5.7704178856115304E-4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71">
        <v>59364</v>
      </c>
      <c r="E23" s="79">
        <f t="shared" si="0"/>
        <v>4.9111907597864863E-7</v>
      </c>
      <c r="F23" s="23">
        <f t="shared" si="1"/>
        <v>22</v>
      </c>
      <c r="G23" s="71">
        <v>36</v>
      </c>
      <c r="H23" s="23">
        <f t="shared" si="2"/>
        <v>22</v>
      </c>
      <c r="I23" s="71">
        <v>22</v>
      </c>
      <c r="J23" s="15">
        <f t="shared" si="3"/>
        <v>22</v>
      </c>
      <c r="K23" s="19">
        <f t="shared" si="4"/>
        <v>2698.3636363636365</v>
      </c>
      <c r="L23" s="21">
        <f t="shared" si="5"/>
        <v>22</v>
      </c>
      <c r="M23" s="22">
        <f t="shared" si="6"/>
        <v>1.4761534125982983E-4</v>
      </c>
      <c r="N23" s="21">
        <f t="shared" si="7"/>
        <v>22</v>
      </c>
    </row>
    <row r="24" spans="2:14" ht="18.75" customHeight="1">
      <c r="B24" s="17" t="s">
        <v>20</v>
      </c>
      <c r="C24" s="18"/>
      <c r="D24" s="71">
        <v>44541535</v>
      </c>
      <c r="E24" s="79">
        <f t="shared" si="0"/>
        <v>3.6849264725878709E-4</v>
      </c>
      <c r="F24" s="23">
        <f t="shared" si="1"/>
        <v>19</v>
      </c>
      <c r="G24" s="71">
        <v>13692</v>
      </c>
      <c r="H24" s="23">
        <f t="shared" si="2"/>
        <v>19</v>
      </c>
      <c r="I24" s="71">
        <v>3823</v>
      </c>
      <c r="J24" s="15">
        <f t="shared" si="3"/>
        <v>19</v>
      </c>
      <c r="K24" s="19">
        <f t="shared" si="4"/>
        <v>11650.937745226262</v>
      </c>
      <c r="L24" s="21">
        <f t="shared" si="5"/>
        <v>19</v>
      </c>
      <c r="M24" s="22">
        <f t="shared" si="6"/>
        <v>2.5651520438014976E-2</v>
      </c>
      <c r="N24" s="21">
        <f t="shared" si="7"/>
        <v>19</v>
      </c>
    </row>
    <row r="25" spans="2:14" ht="18.75" customHeight="1">
      <c r="B25" s="17" t="s">
        <v>21</v>
      </c>
      <c r="C25" s="18"/>
      <c r="D25" s="71">
        <v>2444533017</v>
      </c>
      <c r="E25" s="79">
        <f t="shared" si="0"/>
        <v>2.0223650638574526E-2</v>
      </c>
      <c r="F25" s="23">
        <f t="shared" si="1"/>
        <v>12</v>
      </c>
      <c r="G25" s="71">
        <v>499309</v>
      </c>
      <c r="H25" s="23">
        <f t="shared" si="2"/>
        <v>8</v>
      </c>
      <c r="I25" s="71">
        <v>64927</v>
      </c>
      <c r="J25" s="15">
        <f t="shared" si="3"/>
        <v>9</v>
      </c>
      <c r="K25" s="19">
        <f t="shared" si="4"/>
        <v>37650.484651993778</v>
      </c>
      <c r="L25" s="21">
        <f t="shared" si="5"/>
        <v>15</v>
      </c>
      <c r="M25" s="22">
        <f t="shared" si="6"/>
        <v>0.43564642099895329</v>
      </c>
      <c r="N25" s="21">
        <f t="shared" si="7"/>
        <v>9</v>
      </c>
    </row>
    <row r="26" spans="2:14" ht="18.75" customHeight="1">
      <c r="B26" s="17" t="s">
        <v>22</v>
      </c>
      <c r="C26" s="18"/>
      <c r="D26" s="71">
        <v>8117702210</v>
      </c>
      <c r="E26" s="79">
        <f t="shared" si="0"/>
        <v>6.7157846648558617E-2</v>
      </c>
      <c r="F26" s="23">
        <f t="shared" si="1"/>
        <v>7</v>
      </c>
      <c r="G26" s="71">
        <v>270892</v>
      </c>
      <c r="H26" s="23">
        <f t="shared" si="2"/>
        <v>13</v>
      </c>
      <c r="I26" s="71">
        <v>46959</v>
      </c>
      <c r="J26" s="15">
        <f t="shared" si="3"/>
        <v>13</v>
      </c>
      <c r="K26" s="19">
        <f t="shared" si="4"/>
        <v>172867.86792734088</v>
      </c>
      <c r="L26" s="21">
        <f t="shared" si="5"/>
        <v>3</v>
      </c>
      <c r="M26" s="22">
        <f t="shared" si="6"/>
        <v>0.3150849459191068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643000854</v>
      </c>
      <c r="E27" s="79">
        <f t="shared" si="0"/>
        <v>5.3195536902830324E-3</v>
      </c>
      <c r="F27" s="23">
        <f t="shared" si="1"/>
        <v>16</v>
      </c>
      <c r="G27" s="71">
        <v>227637</v>
      </c>
      <c r="H27" s="23">
        <f t="shared" si="2"/>
        <v>15</v>
      </c>
      <c r="I27" s="71">
        <v>36452</v>
      </c>
      <c r="J27" s="15">
        <f t="shared" si="3"/>
        <v>14</v>
      </c>
      <c r="K27" s="19">
        <f t="shared" si="4"/>
        <v>17639.659113354548</v>
      </c>
      <c r="L27" s="21">
        <f t="shared" si="5"/>
        <v>18</v>
      </c>
      <c r="M27" s="22">
        <f t="shared" si="6"/>
        <v>0.24458520089105987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494284032</v>
      </c>
      <c r="E28" s="79">
        <f t="shared" si="0"/>
        <v>4.0892176582919071E-3</v>
      </c>
      <c r="F28" s="23">
        <f t="shared" si="1"/>
        <v>17</v>
      </c>
      <c r="G28" s="71">
        <v>18225</v>
      </c>
      <c r="H28" s="23">
        <f t="shared" si="2"/>
        <v>18</v>
      </c>
      <c r="I28" s="71">
        <v>12467</v>
      </c>
      <c r="J28" s="15">
        <f t="shared" si="3"/>
        <v>18</v>
      </c>
      <c r="K28" s="19">
        <f t="shared" si="4"/>
        <v>39647.391674019411</v>
      </c>
      <c r="L28" s="21">
        <f t="shared" si="5"/>
        <v>14</v>
      </c>
      <c r="M28" s="22">
        <f t="shared" si="6"/>
        <v>8.365092997664994E-2</v>
      </c>
      <c r="N28" s="21">
        <f>RANK(M28,$M$8:$M$29,0)</f>
        <v>18</v>
      </c>
    </row>
    <row r="29" spans="2:14" ht="18.75" customHeight="1" thickBot="1">
      <c r="B29" s="24" t="s">
        <v>25</v>
      </c>
      <c r="C29" s="25"/>
      <c r="D29" s="72">
        <v>7796455</v>
      </c>
      <c r="E29" s="80">
        <f t="shared" si="0"/>
        <v>6.4500164670660919E-5</v>
      </c>
      <c r="F29" s="76">
        <f t="shared" si="1"/>
        <v>20</v>
      </c>
      <c r="G29" s="72">
        <v>4783</v>
      </c>
      <c r="H29" s="76">
        <f t="shared" si="2"/>
        <v>20</v>
      </c>
      <c r="I29" s="72">
        <v>774</v>
      </c>
      <c r="J29" s="15">
        <f t="shared" si="3"/>
        <v>20</v>
      </c>
      <c r="K29" s="26">
        <f t="shared" si="4"/>
        <v>10072.939276485788</v>
      </c>
      <c r="L29" s="28">
        <f t="shared" si="5"/>
        <v>20</v>
      </c>
      <c r="M29" s="29">
        <f t="shared" si="6"/>
        <v>5.1933760970503768E-3</v>
      </c>
      <c r="N29" s="28">
        <f>RANK(M29,$M$8:$M$29,0)</f>
        <v>20</v>
      </c>
    </row>
    <row r="30" spans="2:14" ht="18.75" customHeight="1" thickTop="1">
      <c r="B30" s="2" t="s">
        <v>26</v>
      </c>
      <c r="C30" s="3"/>
      <c r="D30" s="73">
        <f>SUM(D8:D29)</f>
        <v>120874962720</v>
      </c>
      <c r="E30" s="77"/>
      <c r="F30" s="78"/>
      <c r="G30" s="73">
        <v>3821331</v>
      </c>
      <c r="H30" s="78"/>
      <c r="I30" s="73">
        <v>139139</v>
      </c>
      <c r="J30" s="32"/>
      <c r="K30" s="30">
        <f t="shared" si="4"/>
        <v>868735.31303229148</v>
      </c>
      <c r="L30" s="32"/>
      <c r="M30" s="33">
        <f t="shared" si="6"/>
        <v>0.9335932257977938</v>
      </c>
      <c r="N30" s="32"/>
    </row>
    <row r="31" spans="2:14">
      <c r="B31" s="34" t="s">
        <v>288</v>
      </c>
    </row>
    <row r="32" spans="2:14">
      <c r="B32" s="36" t="s">
        <v>192</v>
      </c>
    </row>
    <row r="33" spans="2:3" ht="13.5" customHeight="1">
      <c r="B33" s="37" t="s">
        <v>286</v>
      </c>
      <c r="C33" s="38"/>
    </row>
    <row r="34" spans="2:3">
      <c r="B34" s="37" t="s">
        <v>27</v>
      </c>
    </row>
    <row r="35" spans="2:3">
      <c r="B35" s="37" t="s">
        <v>188</v>
      </c>
    </row>
    <row r="36" spans="2:3">
      <c r="B36" s="37" t="s">
        <v>28</v>
      </c>
    </row>
    <row r="37" spans="2:3">
      <c r="B37" s="37" t="s">
        <v>189</v>
      </c>
    </row>
    <row r="38" spans="2:3">
      <c r="B38" s="37" t="s">
        <v>195</v>
      </c>
    </row>
    <row r="39" spans="2:3">
      <c r="B39" s="37" t="s">
        <v>190</v>
      </c>
    </row>
    <row r="40" spans="2:3">
      <c r="B40" s="37" t="s">
        <v>182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E8:F29">
    <cfRule type="expression" dxfId="897" priority="24" stopIfTrue="1">
      <formula>$F8&lt;=5</formula>
    </cfRule>
  </conditionalFormatting>
  <conditionalFormatting sqref="H8:H29">
    <cfRule type="expression" dxfId="896" priority="25" stopIfTrue="1">
      <formula>$H8&lt;=5</formula>
    </cfRule>
  </conditionalFormatting>
  <conditionalFormatting sqref="L8:L29">
    <cfRule type="expression" dxfId="895" priority="27" stopIfTrue="1">
      <formula>$L8&lt;=5</formula>
    </cfRule>
  </conditionalFormatting>
  <conditionalFormatting sqref="D8:D29">
    <cfRule type="expression" dxfId="894" priority="22" stopIfTrue="1">
      <formula>$F8&lt;=5</formula>
    </cfRule>
  </conditionalFormatting>
  <conditionalFormatting sqref="G8:G29">
    <cfRule type="expression" dxfId="893" priority="20" stopIfTrue="1">
      <formula>$H8&lt;=5</formula>
    </cfRule>
  </conditionalFormatting>
  <conditionalFormatting sqref="J8:J29">
    <cfRule type="expression" dxfId="892" priority="18" stopIfTrue="1">
      <formula>$J8&lt;=5</formula>
    </cfRule>
  </conditionalFormatting>
  <conditionalFormatting sqref="K8:K29">
    <cfRule type="expression" dxfId="891" priority="16" stopIfTrue="1">
      <formula>$L8&lt;=5</formula>
    </cfRule>
  </conditionalFormatting>
  <conditionalFormatting sqref="I8:I29">
    <cfRule type="expression" dxfId="890" priority="10" stopIfTrue="1">
      <formula>$J8&lt;=5</formula>
    </cfRule>
  </conditionalFormatting>
  <conditionalFormatting sqref="N8:N29">
    <cfRule type="expression" dxfId="889" priority="8" stopIfTrue="1">
      <formula>$N8&lt;=5</formula>
    </cfRule>
  </conditionalFormatting>
  <conditionalFormatting sqref="M8:M29">
    <cfRule type="expression" dxfId="888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220</v>
      </c>
    </row>
    <row r="3" spans="1:14" s="1" customFormat="1" ht="18.75" customHeight="1">
      <c r="A3" s="39"/>
      <c r="B3" s="86" t="s">
        <v>184</v>
      </c>
      <c r="C3" s="87"/>
      <c r="D3" s="92">
        <v>22723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323232763</v>
      </c>
      <c r="E8" s="44">
        <f t="shared" ref="E8:E29" si="0">IFERROR(D8/$D$30,0)</f>
        <v>1.7355416819887507E-2</v>
      </c>
      <c r="F8" s="45">
        <f>RANK(D8,$D$8:$D$29,0)</f>
        <v>14</v>
      </c>
      <c r="G8" s="66">
        <v>42259</v>
      </c>
      <c r="H8" s="45">
        <f>RANK(G8,$G$8:$G$29,0)</f>
        <v>14</v>
      </c>
      <c r="I8" s="66">
        <v>7515</v>
      </c>
      <c r="J8" s="45">
        <f>RANK(I8,$I$8:$I$29,0)</f>
        <v>12</v>
      </c>
      <c r="K8" s="46">
        <f>IFERROR(D8/I8,0)</f>
        <v>43011.678376580174</v>
      </c>
      <c r="L8" s="45">
        <f>RANK(K8,$K$8:$K$29,0)</f>
        <v>13</v>
      </c>
      <c r="M8" s="16">
        <f>IFERROR(I8/$D$3,0)</f>
        <v>0.33072217576904456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2007528712</v>
      </c>
      <c r="E9" s="49">
        <f t="shared" si="0"/>
        <v>0.10779073646891391</v>
      </c>
      <c r="F9" s="50">
        <f t="shared" ref="F9:F29" si="1">RANK(D9,$D$8:$D$29,0)</f>
        <v>3</v>
      </c>
      <c r="G9" s="67">
        <v>51382</v>
      </c>
      <c r="H9" s="50">
        <f t="shared" ref="H9:H29" si="2">RANK(G9,$G$8:$G$29,0)</f>
        <v>11</v>
      </c>
      <c r="I9" s="67">
        <v>9049</v>
      </c>
      <c r="J9" s="50">
        <f t="shared" ref="J9:J29" si="3">RANK(I9,$I$8:$I$29,0)</f>
        <v>10</v>
      </c>
      <c r="K9" s="51">
        <f t="shared" ref="K9:K29" si="4">IFERROR(D9/I9,0)</f>
        <v>221850.89092717427</v>
      </c>
      <c r="L9" s="50">
        <f t="shared" ref="L9:L29" si="5">RANK(K9,$K$8:$K$29,0)</f>
        <v>1</v>
      </c>
      <c r="M9" s="22">
        <f t="shared" ref="M9:M30" si="6">IFERROR(I9/$D$3,0)</f>
        <v>0.39823086740307179</v>
      </c>
      <c r="N9" s="21">
        <f t="shared" ref="N9:N29" si="7">RANK(M9,$M$8:$M$29,0)</f>
        <v>10</v>
      </c>
    </row>
    <row r="10" spans="1:14" ht="18.75" customHeight="1">
      <c r="B10" s="47" t="s">
        <v>35</v>
      </c>
      <c r="C10" s="48"/>
      <c r="D10" s="67">
        <v>183738419</v>
      </c>
      <c r="E10" s="49">
        <f t="shared" si="0"/>
        <v>9.8655124498383175E-3</v>
      </c>
      <c r="F10" s="50">
        <f t="shared" si="1"/>
        <v>15</v>
      </c>
      <c r="G10" s="67">
        <v>22351</v>
      </c>
      <c r="H10" s="50">
        <f t="shared" si="2"/>
        <v>16</v>
      </c>
      <c r="I10" s="67">
        <v>4063</v>
      </c>
      <c r="J10" s="50">
        <f t="shared" si="3"/>
        <v>16</v>
      </c>
      <c r="K10" s="51">
        <f t="shared" si="4"/>
        <v>45222.352695052919</v>
      </c>
      <c r="L10" s="50">
        <f t="shared" si="5"/>
        <v>12</v>
      </c>
      <c r="M10" s="22">
        <f t="shared" si="6"/>
        <v>0.17880561545570567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1311340660</v>
      </c>
      <c r="E11" s="49">
        <f t="shared" si="0"/>
        <v>7.0410138922601687E-2</v>
      </c>
      <c r="F11" s="50">
        <f t="shared" si="1"/>
        <v>7</v>
      </c>
      <c r="G11" s="67">
        <v>239109</v>
      </c>
      <c r="H11" s="50">
        <f t="shared" si="2"/>
        <v>2</v>
      </c>
      <c r="I11" s="67">
        <v>15961</v>
      </c>
      <c r="J11" s="50">
        <f t="shared" si="3"/>
        <v>2</v>
      </c>
      <c r="K11" s="51">
        <f t="shared" si="4"/>
        <v>82159.053943988474</v>
      </c>
      <c r="L11" s="50">
        <f t="shared" si="5"/>
        <v>10</v>
      </c>
      <c r="M11" s="22">
        <f t="shared" si="6"/>
        <v>0.70241605421819298</v>
      </c>
      <c r="N11" s="21">
        <f t="shared" si="7"/>
        <v>2</v>
      </c>
    </row>
    <row r="12" spans="1:14" ht="18.75" customHeight="1">
      <c r="B12" s="47" t="s">
        <v>37</v>
      </c>
      <c r="C12" s="48"/>
      <c r="D12" s="67">
        <v>411609839</v>
      </c>
      <c r="E12" s="49">
        <f t="shared" si="0"/>
        <v>2.2100669055666825E-2</v>
      </c>
      <c r="F12" s="50">
        <f t="shared" si="1"/>
        <v>11</v>
      </c>
      <c r="G12" s="67">
        <v>50274</v>
      </c>
      <c r="H12" s="50">
        <f t="shared" si="2"/>
        <v>12</v>
      </c>
      <c r="I12" s="67">
        <v>4512</v>
      </c>
      <c r="J12" s="50">
        <f t="shared" si="3"/>
        <v>15</v>
      </c>
      <c r="K12" s="51">
        <f t="shared" si="4"/>
        <v>91225.584884751777</v>
      </c>
      <c r="L12" s="50">
        <f t="shared" si="5"/>
        <v>9</v>
      </c>
      <c r="M12" s="22">
        <f t="shared" si="6"/>
        <v>0.19856533028209303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1063285023</v>
      </c>
      <c r="E13" s="49">
        <f t="shared" si="0"/>
        <v>5.7091226153051434E-2</v>
      </c>
      <c r="F13" s="50">
        <f t="shared" si="1"/>
        <v>9</v>
      </c>
      <c r="G13" s="67">
        <v>152087</v>
      </c>
      <c r="H13" s="50">
        <f t="shared" si="2"/>
        <v>5</v>
      </c>
      <c r="I13" s="67">
        <v>10295</v>
      </c>
      <c r="J13" s="50">
        <f t="shared" si="3"/>
        <v>6</v>
      </c>
      <c r="K13" s="51">
        <f t="shared" si="4"/>
        <v>103281.69237493929</v>
      </c>
      <c r="L13" s="50">
        <f t="shared" si="5"/>
        <v>7</v>
      </c>
      <c r="M13" s="22">
        <f t="shared" si="6"/>
        <v>0.45306517625313558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621525350</v>
      </c>
      <c r="E14" s="49">
        <f t="shared" si="0"/>
        <v>3.3371714591247888E-2</v>
      </c>
      <c r="F14" s="50">
        <f t="shared" si="1"/>
        <v>10</v>
      </c>
      <c r="G14" s="67">
        <v>72447</v>
      </c>
      <c r="H14" s="50">
        <f t="shared" si="2"/>
        <v>10</v>
      </c>
      <c r="I14" s="67">
        <v>9760</v>
      </c>
      <c r="J14" s="50">
        <f t="shared" si="3"/>
        <v>9</v>
      </c>
      <c r="K14" s="51">
        <f t="shared" si="4"/>
        <v>63680.876024590165</v>
      </c>
      <c r="L14" s="50">
        <f t="shared" si="5"/>
        <v>11</v>
      </c>
      <c r="M14" s="22">
        <f t="shared" si="6"/>
        <v>0.42952074990098138</v>
      </c>
      <c r="N14" s="21">
        <f t="shared" si="7"/>
        <v>9</v>
      </c>
    </row>
    <row r="15" spans="1:14" ht="18.75" customHeight="1">
      <c r="B15" s="47" t="s">
        <v>40</v>
      </c>
      <c r="C15" s="48"/>
      <c r="D15" s="67">
        <v>59715715</v>
      </c>
      <c r="E15" s="49">
        <f t="shared" si="0"/>
        <v>3.2063306791787339E-3</v>
      </c>
      <c r="F15" s="50">
        <f t="shared" si="1"/>
        <v>18</v>
      </c>
      <c r="G15" s="67">
        <v>16280</v>
      </c>
      <c r="H15" s="50">
        <f t="shared" si="2"/>
        <v>17</v>
      </c>
      <c r="I15" s="67">
        <v>2899</v>
      </c>
      <c r="J15" s="50">
        <f t="shared" si="3"/>
        <v>17</v>
      </c>
      <c r="K15" s="51">
        <f t="shared" si="4"/>
        <v>20598.728872024836</v>
      </c>
      <c r="L15" s="50">
        <f t="shared" si="5"/>
        <v>17</v>
      </c>
      <c r="M15" s="22">
        <f t="shared" si="6"/>
        <v>0.12757998503718698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3664854258</v>
      </c>
      <c r="E16" s="49">
        <f t="shared" si="0"/>
        <v>0.19677792758814353</v>
      </c>
      <c r="F16" s="50">
        <f t="shared" si="1"/>
        <v>1</v>
      </c>
      <c r="G16" s="67">
        <v>295317</v>
      </c>
      <c r="H16" s="50">
        <f t="shared" si="2"/>
        <v>1</v>
      </c>
      <c r="I16" s="67">
        <v>17491</v>
      </c>
      <c r="J16" s="50">
        <f t="shared" si="3"/>
        <v>1</v>
      </c>
      <c r="K16" s="51">
        <f t="shared" si="4"/>
        <v>209528.0005717226</v>
      </c>
      <c r="L16" s="50">
        <f t="shared" si="5"/>
        <v>2</v>
      </c>
      <c r="M16" s="22">
        <f t="shared" si="6"/>
        <v>0.7697487127579985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1347570065</v>
      </c>
      <c r="E17" s="49">
        <f t="shared" si="0"/>
        <v>7.2355413340565056E-2</v>
      </c>
      <c r="F17" s="50">
        <f t="shared" si="1"/>
        <v>6</v>
      </c>
      <c r="G17" s="67">
        <v>100457</v>
      </c>
      <c r="H17" s="50">
        <f t="shared" si="2"/>
        <v>6</v>
      </c>
      <c r="I17" s="67">
        <v>11154</v>
      </c>
      <c r="J17" s="50">
        <f t="shared" si="3"/>
        <v>5</v>
      </c>
      <c r="K17" s="51">
        <f t="shared" si="4"/>
        <v>120814.96010399857</v>
      </c>
      <c r="L17" s="50">
        <f t="shared" si="5"/>
        <v>6</v>
      </c>
      <c r="M17" s="22">
        <f t="shared" si="6"/>
        <v>0.49086828323724863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1447879786</v>
      </c>
      <c r="E18" s="49">
        <f t="shared" si="0"/>
        <v>7.77413680404654E-2</v>
      </c>
      <c r="F18" s="50">
        <f t="shared" si="1"/>
        <v>5</v>
      </c>
      <c r="G18" s="67">
        <v>231660</v>
      </c>
      <c r="H18" s="50">
        <f t="shared" si="2"/>
        <v>4</v>
      </c>
      <c r="I18" s="67">
        <v>15800</v>
      </c>
      <c r="J18" s="50">
        <f t="shared" si="3"/>
        <v>3</v>
      </c>
      <c r="K18" s="51">
        <f t="shared" si="4"/>
        <v>91637.961139240506</v>
      </c>
      <c r="L18" s="50">
        <f t="shared" si="5"/>
        <v>8</v>
      </c>
      <c r="M18" s="22">
        <f t="shared" si="6"/>
        <v>0.69533072217576908</v>
      </c>
      <c r="N18" s="21">
        <f t="shared" si="7"/>
        <v>3</v>
      </c>
    </row>
    <row r="19" spans="2:14" ht="18.75" customHeight="1">
      <c r="B19" s="17" t="s">
        <v>17</v>
      </c>
      <c r="C19" s="82"/>
      <c r="D19" s="67">
        <v>389748016</v>
      </c>
      <c r="E19" s="49">
        <f t="shared" si="0"/>
        <v>2.0926836777385049E-2</v>
      </c>
      <c r="F19" s="50">
        <f t="shared" si="1"/>
        <v>12</v>
      </c>
      <c r="G19" s="67">
        <v>83338</v>
      </c>
      <c r="H19" s="50">
        <f t="shared" si="2"/>
        <v>9</v>
      </c>
      <c r="I19" s="67">
        <v>9962</v>
      </c>
      <c r="J19" s="50">
        <f t="shared" si="3"/>
        <v>7</v>
      </c>
      <c r="K19" s="51">
        <f t="shared" si="4"/>
        <v>39123.470788998195</v>
      </c>
      <c r="L19" s="50">
        <f t="shared" si="5"/>
        <v>14</v>
      </c>
      <c r="M19" s="22">
        <f t="shared" si="6"/>
        <v>0.43841042115917794</v>
      </c>
      <c r="N19" s="21">
        <f t="shared" si="7"/>
        <v>7</v>
      </c>
    </row>
    <row r="20" spans="2:14" ht="18.75" customHeight="1">
      <c r="B20" s="17" t="s">
        <v>18</v>
      </c>
      <c r="C20" s="82"/>
      <c r="D20" s="67">
        <v>2529837408</v>
      </c>
      <c r="E20" s="49">
        <f t="shared" si="0"/>
        <v>0.13583518667748362</v>
      </c>
      <c r="F20" s="50">
        <f t="shared" si="1"/>
        <v>2</v>
      </c>
      <c r="G20" s="67">
        <v>232441</v>
      </c>
      <c r="H20" s="50">
        <f t="shared" si="2"/>
        <v>3</v>
      </c>
      <c r="I20" s="67">
        <v>15512</v>
      </c>
      <c r="J20" s="50">
        <f t="shared" si="3"/>
        <v>4</v>
      </c>
      <c r="K20" s="51">
        <f t="shared" si="4"/>
        <v>163089.05415162456</v>
      </c>
      <c r="L20" s="50">
        <f t="shared" si="5"/>
        <v>4</v>
      </c>
      <c r="M20" s="22">
        <f t="shared" si="6"/>
        <v>0.6826563393918057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1561902866</v>
      </c>
      <c r="E21" s="49">
        <f t="shared" si="0"/>
        <v>8.3863637522434267E-2</v>
      </c>
      <c r="F21" s="50">
        <f t="shared" si="1"/>
        <v>4</v>
      </c>
      <c r="G21" s="67">
        <v>99784</v>
      </c>
      <c r="H21" s="50">
        <f t="shared" si="2"/>
        <v>7</v>
      </c>
      <c r="I21" s="67">
        <v>8846</v>
      </c>
      <c r="J21" s="50">
        <f t="shared" si="3"/>
        <v>11</v>
      </c>
      <c r="K21" s="51">
        <f t="shared" si="4"/>
        <v>176566.00339136334</v>
      </c>
      <c r="L21" s="50">
        <f t="shared" si="5"/>
        <v>3</v>
      </c>
      <c r="M21" s="22">
        <f t="shared" si="6"/>
        <v>0.38929718787131978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21171</v>
      </c>
      <c r="E22" s="49">
        <f t="shared" si="0"/>
        <v>1.1367397478016126E-6</v>
      </c>
      <c r="F22" s="50">
        <f t="shared" si="1"/>
        <v>21</v>
      </c>
      <c r="G22" s="67">
        <v>16</v>
      </c>
      <c r="H22" s="50">
        <f t="shared" si="2"/>
        <v>21</v>
      </c>
      <c r="I22" s="67">
        <v>7</v>
      </c>
      <c r="J22" s="50">
        <f t="shared" si="3"/>
        <v>21</v>
      </c>
      <c r="K22" s="51">
        <f t="shared" si="4"/>
        <v>3024.4285714285716</v>
      </c>
      <c r="L22" s="50">
        <f t="shared" si="5"/>
        <v>22</v>
      </c>
      <c r="M22" s="22">
        <f t="shared" si="6"/>
        <v>3.0805791488799895E-4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12893</v>
      </c>
      <c r="E23" s="49">
        <f t="shared" si="0"/>
        <v>6.9226704304974689E-7</v>
      </c>
      <c r="F23" s="50">
        <f t="shared" si="1"/>
        <v>22</v>
      </c>
      <c r="G23" s="67">
        <v>7</v>
      </c>
      <c r="H23" s="50">
        <f t="shared" si="2"/>
        <v>22</v>
      </c>
      <c r="I23" s="67">
        <v>4</v>
      </c>
      <c r="J23" s="50">
        <f t="shared" si="3"/>
        <v>22</v>
      </c>
      <c r="K23" s="51">
        <f t="shared" si="4"/>
        <v>3223.25</v>
      </c>
      <c r="L23" s="50">
        <f t="shared" si="5"/>
        <v>21</v>
      </c>
      <c r="M23" s="22">
        <f t="shared" si="6"/>
        <v>1.7603309422171368E-4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6925948</v>
      </c>
      <c r="E24" s="49">
        <f t="shared" si="0"/>
        <v>3.718766417650127E-4</v>
      </c>
      <c r="F24" s="50">
        <f t="shared" si="1"/>
        <v>19</v>
      </c>
      <c r="G24" s="67">
        <v>2918</v>
      </c>
      <c r="H24" s="50">
        <f t="shared" si="2"/>
        <v>19</v>
      </c>
      <c r="I24" s="67">
        <v>902</v>
      </c>
      <c r="J24" s="50">
        <f t="shared" si="3"/>
        <v>19</v>
      </c>
      <c r="K24" s="51">
        <f t="shared" si="4"/>
        <v>7678.4345898004431</v>
      </c>
      <c r="L24" s="50">
        <f t="shared" si="5"/>
        <v>19</v>
      </c>
      <c r="M24" s="22">
        <f t="shared" si="6"/>
        <v>3.9695462746996438E-2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377878616</v>
      </c>
      <c r="E25" s="49">
        <f t="shared" si="0"/>
        <v>2.028953014271704E-2</v>
      </c>
      <c r="F25" s="50">
        <f t="shared" si="1"/>
        <v>13</v>
      </c>
      <c r="G25" s="67">
        <v>86616</v>
      </c>
      <c r="H25" s="50">
        <f t="shared" si="2"/>
        <v>8</v>
      </c>
      <c r="I25" s="67">
        <v>9790</v>
      </c>
      <c r="J25" s="50">
        <f t="shared" si="3"/>
        <v>8</v>
      </c>
      <c r="K25" s="51">
        <f t="shared" si="4"/>
        <v>38598.428600612868</v>
      </c>
      <c r="L25" s="50">
        <f t="shared" si="5"/>
        <v>15</v>
      </c>
      <c r="M25" s="22">
        <f t="shared" si="6"/>
        <v>0.43084099810764426</v>
      </c>
      <c r="N25" s="21">
        <f t="shared" si="7"/>
        <v>8</v>
      </c>
    </row>
    <row r="26" spans="2:14" ht="18.75" customHeight="1">
      <c r="B26" s="47" t="s">
        <v>45</v>
      </c>
      <c r="C26" s="48"/>
      <c r="D26" s="67">
        <v>1140529957</v>
      </c>
      <c r="E26" s="49">
        <f t="shared" si="0"/>
        <v>6.1238757530601491E-2</v>
      </c>
      <c r="F26" s="50">
        <f t="shared" si="1"/>
        <v>8</v>
      </c>
      <c r="G26" s="67">
        <v>42991</v>
      </c>
      <c r="H26" s="50">
        <f t="shared" si="2"/>
        <v>13</v>
      </c>
      <c r="I26" s="67">
        <v>7253</v>
      </c>
      <c r="J26" s="50">
        <f t="shared" si="3"/>
        <v>13</v>
      </c>
      <c r="K26" s="51">
        <f t="shared" si="4"/>
        <v>157249.40810699022</v>
      </c>
      <c r="L26" s="50">
        <f t="shared" si="5"/>
        <v>5</v>
      </c>
      <c r="M26" s="22">
        <f t="shared" si="6"/>
        <v>0.31919200809752235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77741975</v>
      </c>
      <c r="E27" s="49">
        <f t="shared" si="0"/>
        <v>4.1742191230975997E-3</v>
      </c>
      <c r="F27" s="50">
        <f t="shared" si="1"/>
        <v>17</v>
      </c>
      <c r="G27" s="67">
        <v>36645</v>
      </c>
      <c r="H27" s="50">
        <f t="shared" si="2"/>
        <v>15</v>
      </c>
      <c r="I27" s="67">
        <v>5346</v>
      </c>
      <c r="J27" s="50">
        <f t="shared" si="3"/>
        <v>14</v>
      </c>
      <c r="K27" s="51">
        <f t="shared" si="4"/>
        <v>14542.082865693978</v>
      </c>
      <c r="L27" s="50">
        <f t="shared" si="5"/>
        <v>18</v>
      </c>
      <c r="M27" s="22">
        <f t="shared" si="6"/>
        <v>0.23526823042732034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96541652</v>
      </c>
      <c r="E28" s="49">
        <f t="shared" si="0"/>
        <v>5.1836348376000686E-3</v>
      </c>
      <c r="F28" s="50">
        <f t="shared" si="1"/>
        <v>16</v>
      </c>
      <c r="G28" s="67">
        <v>4176</v>
      </c>
      <c r="H28" s="50">
        <f t="shared" si="2"/>
        <v>18</v>
      </c>
      <c r="I28" s="67">
        <v>2709</v>
      </c>
      <c r="J28" s="50">
        <f t="shared" si="3"/>
        <v>18</v>
      </c>
      <c r="K28" s="51">
        <f t="shared" si="4"/>
        <v>35637.376153562203</v>
      </c>
      <c r="L28" s="50">
        <f t="shared" si="5"/>
        <v>16</v>
      </c>
      <c r="M28" s="22">
        <f t="shared" si="6"/>
        <v>0.11921841306165559</v>
      </c>
      <c r="N28" s="21">
        <f t="shared" si="7"/>
        <v>18</v>
      </c>
    </row>
    <row r="29" spans="2:14" ht="18.75" customHeight="1" thickBot="1">
      <c r="B29" s="52" t="s">
        <v>48</v>
      </c>
      <c r="C29" s="53"/>
      <c r="D29" s="68">
        <v>894668</v>
      </c>
      <c r="E29" s="54">
        <f t="shared" si="0"/>
        <v>4.8037630564742959E-5</v>
      </c>
      <c r="F29" s="55">
        <f t="shared" si="1"/>
        <v>20</v>
      </c>
      <c r="G29" s="68">
        <v>890</v>
      </c>
      <c r="H29" s="55">
        <f t="shared" si="2"/>
        <v>20</v>
      </c>
      <c r="I29" s="68">
        <v>145</v>
      </c>
      <c r="J29" s="55">
        <f t="shared" si="3"/>
        <v>20</v>
      </c>
      <c r="K29" s="56">
        <f t="shared" si="4"/>
        <v>6170.1241379310341</v>
      </c>
      <c r="L29" s="55">
        <f t="shared" si="5"/>
        <v>20</v>
      </c>
      <c r="M29" s="29">
        <f t="shared" si="6"/>
        <v>6.3811996655371208E-3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18624315760</v>
      </c>
      <c r="E30" s="59"/>
      <c r="F30" s="60"/>
      <c r="G30" s="69">
        <v>562824</v>
      </c>
      <c r="H30" s="60"/>
      <c r="I30" s="69">
        <v>20157</v>
      </c>
      <c r="J30" s="60"/>
      <c r="K30" s="61">
        <f>IFERROR(D30/I30,0)</f>
        <v>923962.68095450709</v>
      </c>
      <c r="L30" s="60"/>
      <c r="M30" s="33">
        <f t="shared" si="6"/>
        <v>0.88707477005677071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F29">
    <cfRule type="expression" dxfId="702" priority="24" stopIfTrue="1">
      <formula>$F8&lt;=5</formula>
    </cfRule>
  </conditionalFormatting>
  <conditionalFormatting sqref="H8:H29">
    <cfRule type="expression" dxfId="701" priority="25" stopIfTrue="1">
      <formula>$H8&lt;=5</formula>
    </cfRule>
  </conditionalFormatting>
  <conditionalFormatting sqref="J8:J29">
    <cfRule type="expression" dxfId="700" priority="26" stopIfTrue="1">
      <formula>$J8&lt;=5</formula>
    </cfRule>
  </conditionalFormatting>
  <conditionalFormatting sqref="L8:L29">
    <cfRule type="expression" dxfId="699" priority="27" stopIfTrue="1">
      <formula>$L8&lt;=5</formula>
    </cfRule>
  </conditionalFormatting>
  <conditionalFormatting sqref="D8:D29">
    <cfRule type="expression" dxfId="698" priority="22" stopIfTrue="1">
      <formula>$F8&lt;=5</formula>
    </cfRule>
  </conditionalFormatting>
  <conditionalFormatting sqref="G8:G29">
    <cfRule type="expression" dxfId="697" priority="20" stopIfTrue="1">
      <formula>$H8&lt;=5</formula>
    </cfRule>
  </conditionalFormatting>
  <conditionalFormatting sqref="I8:I29">
    <cfRule type="expression" dxfId="696" priority="18" stopIfTrue="1">
      <formula>$J8&lt;=5</formula>
    </cfRule>
  </conditionalFormatting>
  <conditionalFormatting sqref="K8:K29">
    <cfRule type="expression" dxfId="695" priority="16" stopIfTrue="1">
      <formula>$L8&lt;=5</formula>
    </cfRule>
  </conditionalFormatting>
  <conditionalFormatting sqref="N8:N29">
    <cfRule type="expression" dxfId="694" priority="6" stopIfTrue="1">
      <formula>$N8&lt;=5</formula>
    </cfRule>
  </conditionalFormatting>
  <conditionalFormatting sqref="M8:M29">
    <cfRule type="expression" dxfId="693" priority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283</v>
      </c>
    </row>
    <row r="3" spans="1:14" s="1" customFormat="1" ht="18.75" customHeight="1">
      <c r="A3" s="39"/>
      <c r="B3" s="86" t="s">
        <v>184</v>
      </c>
      <c r="C3" s="87"/>
      <c r="D3" s="92">
        <v>11827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206384165</v>
      </c>
      <c r="E8" s="44">
        <f t="shared" ref="E8:E29" si="0">IFERROR(D8/$D$30,0)</f>
        <v>2.1554199922584824E-2</v>
      </c>
      <c r="F8" s="45">
        <f>RANK(D8,$D$8:$D$29,0)</f>
        <v>12</v>
      </c>
      <c r="G8" s="66">
        <v>22980</v>
      </c>
      <c r="H8" s="45">
        <f>RANK(G8,$G$8:$G$29,0)</f>
        <v>15</v>
      </c>
      <c r="I8" s="66">
        <v>3972</v>
      </c>
      <c r="J8" s="45">
        <f>RANK(I8,$I$8:$I$29,0)</f>
        <v>13</v>
      </c>
      <c r="K8" s="46">
        <f>IFERROR(D8/I8,0)</f>
        <v>51959.75956696878</v>
      </c>
      <c r="L8" s="45">
        <f>RANK(K8,$K$8:$K$29,0)</f>
        <v>13</v>
      </c>
      <c r="M8" s="16">
        <f>IFERROR(I8/$D$3,0)</f>
        <v>0.33584171810264651</v>
      </c>
      <c r="N8" s="15">
        <f>RANK(M8,$M$8:$M$29,0)</f>
        <v>13</v>
      </c>
    </row>
    <row r="9" spans="1:14" ht="18.75" customHeight="1">
      <c r="B9" s="47" t="s">
        <v>34</v>
      </c>
      <c r="C9" s="48"/>
      <c r="D9" s="67">
        <v>930494167</v>
      </c>
      <c r="E9" s="49">
        <f t="shared" si="0"/>
        <v>9.7178275776714895E-2</v>
      </c>
      <c r="F9" s="50">
        <f t="shared" ref="F9:F29" si="1">RANK(D9,$D$8:$D$29,0)</f>
        <v>3</v>
      </c>
      <c r="G9" s="67">
        <v>31541</v>
      </c>
      <c r="H9" s="50">
        <f t="shared" ref="H9:H29" si="2">RANK(G9,$G$8:$G$29,0)</f>
        <v>11</v>
      </c>
      <c r="I9" s="67">
        <v>5296</v>
      </c>
      <c r="J9" s="50">
        <f t="shared" ref="J9:J29" si="3">RANK(I9,$I$8:$I$29,0)</f>
        <v>7</v>
      </c>
      <c r="K9" s="51">
        <f t="shared" ref="K9:K29" si="4">IFERROR(D9/I9,0)</f>
        <v>175697.53908610271</v>
      </c>
      <c r="L9" s="50">
        <f t="shared" ref="L9:L29" si="5">RANK(K9,$K$8:$K$29,0)</f>
        <v>3</v>
      </c>
      <c r="M9" s="22">
        <f>IFERROR(I9/$D$3,0)</f>
        <v>0.44778895747019531</v>
      </c>
      <c r="N9" s="21">
        <f t="shared" ref="N9:N29" si="6">RANK(M9,$M$8:$M$29,0)</f>
        <v>7</v>
      </c>
    </row>
    <row r="10" spans="1:14" ht="18.75" customHeight="1">
      <c r="B10" s="47" t="s">
        <v>35</v>
      </c>
      <c r="C10" s="48"/>
      <c r="D10" s="67">
        <v>109531153</v>
      </c>
      <c r="E10" s="49">
        <f t="shared" si="0"/>
        <v>1.1439135214241008E-2</v>
      </c>
      <c r="F10" s="50">
        <f t="shared" si="1"/>
        <v>15</v>
      </c>
      <c r="G10" s="67">
        <v>11277</v>
      </c>
      <c r="H10" s="50">
        <f t="shared" si="2"/>
        <v>16</v>
      </c>
      <c r="I10" s="67">
        <v>1954</v>
      </c>
      <c r="J10" s="50">
        <f t="shared" si="3"/>
        <v>16</v>
      </c>
      <c r="K10" s="51">
        <f t="shared" si="4"/>
        <v>56054.83776867963</v>
      </c>
      <c r="L10" s="50">
        <f t="shared" si="5"/>
        <v>12</v>
      </c>
      <c r="M10" s="22">
        <f t="shared" ref="M10:M30" si="7">IFERROR(I10/$D$3,0)</f>
        <v>0.16521518559228884</v>
      </c>
      <c r="N10" s="21">
        <f t="shared" si="6"/>
        <v>16</v>
      </c>
    </row>
    <row r="11" spans="1:14" ht="18.75" customHeight="1">
      <c r="B11" s="47" t="s">
        <v>36</v>
      </c>
      <c r="C11" s="48"/>
      <c r="D11" s="67">
        <v>680898187</v>
      </c>
      <c r="E11" s="49">
        <f t="shared" si="0"/>
        <v>7.1111151621169905E-2</v>
      </c>
      <c r="F11" s="50">
        <f t="shared" si="1"/>
        <v>6</v>
      </c>
      <c r="G11" s="67">
        <v>119260</v>
      </c>
      <c r="H11" s="50">
        <f t="shared" si="2"/>
        <v>4</v>
      </c>
      <c r="I11" s="67">
        <v>7990</v>
      </c>
      <c r="J11" s="50">
        <f t="shared" si="3"/>
        <v>3</v>
      </c>
      <c r="K11" s="51">
        <f t="shared" si="4"/>
        <v>85218.796871088867</v>
      </c>
      <c r="L11" s="50">
        <f t="shared" si="5"/>
        <v>10</v>
      </c>
      <c r="M11" s="22">
        <f t="shared" si="7"/>
        <v>0.67557284180265498</v>
      </c>
      <c r="N11" s="21">
        <f t="shared" si="6"/>
        <v>3</v>
      </c>
    </row>
    <row r="12" spans="1:14" ht="18.75" customHeight="1">
      <c r="B12" s="47" t="s">
        <v>37</v>
      </c>
      <c r="C12" s="48"/>
      <c r="D12" s="67">
        <v>213456874</v>
      </c>
      <c r="E12" s="49">
        <f t="shared" si="0"/>
        <v>2.2292854381759371E-2</v>
      </c>
      <c r="F12" s="50">
        <f t="shared" si="1"/>
        <v>11</v>
      </c>
      <c r="G12" s="67">
        <v>27368</v>
      </c>
      <c r="H12" s="50">
        <f t="shared" si="2"/>
        <v>12</v>
      </c>
      <c r="I12" s="67">
        <v>2291</v>
      </c>
      <c r="J12" s="50">
        <f t="shared" si="3"/>
        <v>15</v>
      </c>
      <c r="K12" s="51">
        <f t="shared" si="4"/>
        <v>93171.922304670443</v>
      </c>
      <c r="L12" s="50">
        <f t="shared" si="5"/>
        <v>9</v>
      </c>
      <c r="M12" s="22">
        <f t="shared" si="7"/>
        <v>0.19370930920774498</v>
      </c>
      <c r="N12" s="21">
        <f t="shared" si="6"/>
        <v>15</v>
      </c>
    </row>
    <row r="13" spans="1:14" ht="18.75" customHeight="1">
      <c r="B13" s="47" t="s">
        <v>38</v>
      </c>
      <c r="C13" s="48"/>
      <c r="D13" s="67">
        <v>550078259</v>
      </c>
      <c r="E13" s="49">
        <f t="shared" si="0"/>
        <v>5.744867474475765E-2</v>
      </c>
      <c r="F13" s="50">
        <f t="shared" si="1"/>
        <v>9</v>
      </c>
      <c r="G13" s="67">
        <v>80662</v>
      </c>
      <c r="H13" s="50">
        <f t="shared" si="2"/>
        <v>5</v>
      </c>
      <c r="I13" s="67">
        <v>5350</v>
      </c>
      <c r="J13" s="50">
        <f t="shared" si="3"/>
        <v>6</v>
      </c>
      <c r="K13" s="51">
        <f t="shared" si="4"/>
        <v>102818.3661682243</v>
      </c>
      <c r="L13" s="50">
        <f t="shared" si="5"/>
        <v>7</v>
      </c>
      <c r="M13" s="22">
        <f t="shared" si="7"/>
        <v>0.45235478143231589</v>
      </c>
      <c r="N13" s="21">
        <f t="shared" si="6"/>
        <v>6</v>
      </c>
    </row>
    <row r="14" spans="1:14" ht="18.75" customHeight="1">
      <c r="B14" s="47" t="s">
        <v>39</v>
      </c>
      <c r="C14" s="48"/>
      <c r="D14" s="67">
        <v>335584189</v>
      </c>
      <c r="E14" s="49">
        <f t="shared" si="0"/>
        <v>3.5047498438479964E-2</v>
      </c>
      <c r="F14" s="50">
        <f t="shared" si="1"/>
        <v>10</v>
      </c>
      <c r="G14" s="67">
        <v>36830</v>
      </c>
      <c r="H14" s="50">
        <f t="shared" si="2"/>
        <v>10</v>
      </c>
      <c r="I14" s="67">
        <v>4996</v>
      </c>
      <c r="J14" s="50">
        <f t="shared" si="3"/>
        <v>9</v>
      </c>
      <c r="K14" s="51">
        <f t="shared" si="4"/>
        <v>67170.574259407527</v>
      </c>
      <c r="L14" s="50">
        <f t="shared" si="5"/>
        <v>11</v>
      </c>
      <c r="M14" s="22">
        <f t="shared" si="7"/>
        <v>0.42242326879174769</v>
      </c>
      <c r="N14" s="21">
        <f t="shared" si="6"/>
        <v>9</v>
      </c>
    </row>
    <row r="15" spans="1:14" ht="18.75" customHeight="1">
      <c r="B15" s="47" t="s">
        <v>40</v>
      </c>
      <c r="C15" s="48"/>
      <c r="D15" s="67">
        <v>30387992</v>
      </c>
      <c r="E15" s="49">
        <f t="shared" si="0"/>
        <v>3.1736390958768969E-3</v>
      </c>
      <c r="F15" s="50">
        <f t="shared" si="1"/>
        <v>18</v>
      </c>
      <c r="G15" s="67">
        <v>8574</v>
      </c>
      <c r="H15" s="50">
        <f t="shared" si="2"/>
        <v>17</v>
      </c>
      <c r="I15" s="67">
        <v>1501</v>
      </c>
      <c r="J15" s="50">
        <f t="shared" si="3"/>
        <v>17</v>
      </c>
      <c r="K15" s="51">
        <f t="shared" si="4"/>
        <v>20245.164556962027</v>
      </c>
      <c r="L15" s="50">
        <f t="shared" si="5"/>
        <v>17</v>
      </c>
      <c r="M15" s="22">
        <f t="shared" si="7"/>
        <v>0.12691299568783293</v>
      </c>
      <c r="N15" s="21">
        <f t="shared" si="6"/>
        <v>17</v>
      </c>
    </row>
    <row r="16" spans="1:14" ht="18.75" customHeight="1">
      <c r="B16" s="47" t="s">
        <v>41</v>
      </c>
      <c r="C16" s="48"/>
      <c r="D16" s="67">
        <v>1855757994</v>
      </c>
      <c r="E16" s="49">
        <f t="shared" si="0"/>
        <v>0.19381030909329197</v>
      </c>
      <c r="F16" s="50">
        <f t="shared" si="1"/>
        <v>1</v>
      </c>
      <c r="G16" s="67">
        <v>148488</v>
      </c>
      <c r="H16" s="50">
        <f t="shared" si="2"/>
        <v>1</v>
      </c>
      <c r="I16" s="67">
        <v>8970</v>
      </c>
      <c r="J16" s="50">
        <f t="shared" si="3"/>
        <v>1</v>
      </c>
      <c r="K16" s="51">
        <f t="shared" si="4"/>
        <v>206884.94916387959</v>
      </c>
      <c r="L16" s="50">
        <f t="shared" si="5"/>
        <v>1</v>
      </c>
      <c r="M16" s="22">
        <f t="shared" si="7"/>
        <v>0.75843409148558383</v>
      </c>
      <c r="N16" s="21">
        <f t="shared" si="6"/>
        <v>1</v>
      </c>
    </row>
    <row r="17" spans="2:14" ht="18.75" customHeight="1">
      <c r="B17" s="47" t="s">
        <v>42</v>
      </c>
      <c r="C17" s="48"/>
      <c r="D17" s="67">
        <v>652807040</v>
      </c>
      <c r="E17" s="49">
        <f t="shared" si="0"/>
        <v>6.8177388759601928E-2</v>
      </c>
      <c r="F17" s="50">
        <f t="shared" si="1"/>
        <v>7</v>
      </c>
      <c r="G17" s="67">
        <v>53909</v>
      </c>
      <c r="H17" s="50">
        <f t="shared" si="2"/>
        <v>6</v>
      </c>
      <c r="I17" s="67">
        <v>5719</v>
      </c>
      <c r="J17" s="50">
        <f t="shared" si="3"/>
        <v>5</v>
      </c>
      <c r="K17" s="51">
        <f t="shared" si="4"/>
        <v>114147.06067494318</v>
      </c>
      <c r="L17" s="50">
        <f t="shared" si="5"/>
        <v>6</v>
      </c>
      <c r="M17" s="22">
        <f t="shared" si="7"/>
        <v>0.48355457850680644</v>
      </c>
      <c r="N17" s="21">
        <f t="shared" si="6"/>
        <v>5</v>
      </c>
    </row>
    <row r="18" spans="2:14" ht="18.75" customHeight="1">
      <c r="B18" s="17" t="s">
        <v>200</v>
      </c>
      <c r="C18" s="82"/>
      <c r="D18" s="67">
        <v>785246270</v>
      </c>
      <c r="E18" s="49">
        <f t="shared" si="0"/>
        <v>8.2008981125291383E-2</v>
      </c>
      <c r="F18" s="50">
        <f t="shared" si="1"/>
        <v>4</v>
      </c>
      <c r="G18" s="67">
        <v>126818</v>
      </c>
      <c r="H18" s="50">
        <f t="shared" si="2"/>
        <v>2</v>
      </c>
      <c r="I18" s="67">
        <v>8274</v>
      </c>
      <c r="J18" s="50">
        <f t="shared" si="3"/>
        <v>2</v>
      </c>
      <c r="K18" s="51">
        <f t="shared" si="4"/>
        <v>94905.277979211984</v>
      </c>
      <c r="L18" s="50">
        <f t="shared" si="5"/>
        <v>8</v>
      </c>
      <c r="M18" s="22">
        <f t="shared" si="7"/>
        <v>0.6995856937515853</v>
      </c>
      <c r="N18" s="21">
        <f t="shared" si="6"/>
        <v>2</v>
      </c>
    </row>
    <row r="19" spans="2:14" ht="18.75" customHeight="1">
      <c r="B19" s="17" t="s">
        <v>17</v>
      </c>
      <c r="C19" s="82"/>
      <c r="D19" s="67">
        <v>161312843</v>
      </c>
      <c r="E19" s="49">
        <f t="shared" si="0"/>
        <v>1.6847073844558462E-2</v>
      </c>
      <c r="F19" s="50">
        <f t="shared" si="1"/>
        <v>14</v>
      </c>
      <c r="G19" s="67">
        <v>43545</v>
      </c>
      <c r="H19" s="50">
        <f t="shared" si="2"/>
        <v>8</v>
      </c>
      <c r="I19" s="67">
        <v>5079</v>
      </c>
      <c r="J19" s="50">
        <f t="shared" si="3"/>
        <v>8</v>
      </c>
      <c r="K19" s="51">
        <f t="shared" si="4"/>
        <v>31760.748769442805</v>
      </c>
      <c r="L19" s="50">
        <f t="shared" si="5"/>
        <v>16</v>
      </c>
      <c r="M19" s="22">
        <f t="shared" si="7"/>
        <v>0.42944110932611823</v>
      </c>
      <c r="N19" s="21">
        <f t="shared" si="6"/>
        <v>8</v>
      </c>
    </row>
    <row r="20" spans="2:14" ht="18.75" customHeight="1">
      <c r="B20" s="17" t="s">
        <v>18</v>
      </c>
      <c r="C20" s="82"/>
      <c r="D20" s="67">
        <v>1374338164</v>
      </c>
      <c r="E20" s="49">
        <f t="shared" si="0"/>
        <v>0.14353213362126968</v>
      </c>
      <c r="F20" s="50">
        <f t="shared" si="1"/>
        <v>2</v>
      </c>
      <c r="G20" s="67">
        <v>124454</v>
      </c>
      <c r="H20" s="50">
        <f t="shared" si="2"/>
        <v>3</v>
      </c>
      <c r="I20" s="67">
        <v>7886</v>
      </c>
      <c r="J20" s="50">
        <f t="shared" si="3"/>
        <v>4</v>
      </c>
      <c r="K20" s="51">
        <f t="shared" si="4"/>
        <v>174275.69921379662</v>
      </c>
      <c r="L20" s="50">
        <f t="shared" si="5"/>
        <v>4</v>
      </c>
      <c r="M20" s="22">
        <f t="shared" si="7"/>
        <v>0.66677940306079309</v>
      </c>
      <c r="N20" s="21">
        <f t="shared" si="6"/>
        <v>4</v>
      </c>
    </row>
    <row r="21" spans="2:14" ht="18.75" customHeight="1">
      <c r="B21" s="17" t="s">
        <v>19</v>
      </c>
      <c r="C21" s="82"/>
      <c r="D21" s="67">
        <v>772462564</v>
      </c>
      <c r="E21" s="49">
        <f t="shared" si="0"/>
        <v>8.0673885698393941E-2</v>
      </c>
      <c r="F21" s="50">
        <f t="shared" si="1"/>
        <v>5</v>
      </c>
      <c r="G21" s="67">
        <v>45229</v>
      </c>
      <c r="H21" s="50">
        <f t="shared" si="2"/>
        <v>7</v>
      </c>
      <c r="I21" s="67">
        <v>4359</v>
      </c>
      <c r="J21" s="50">
        <f t="shared" si="3"/>
        <v>11</v>
      </c>
      <c r="K21" s="51">
        <f t="shared" si="4"/>
        <v>177210.95755907317</v>
      </c>
      <c r="L21" s="50">
        <f t="shared" si="5"/>
        <v>2</v>
      </c>
      <c r="M21" s="22">
        <f t="shared" si="7"/>
        <v>0.36856345649784389</v>
      </c>
      <c r="N21" s="21">
        <f t="shared" si="6"/>
        <v>11</v>
      </c>
    </row>
    <row r="22" spans="2:14" ht="18.75" customHeight="1">
      <c r="B22" s="17" t="s">
        <v>198</v>
      </c>
      <c r="C22" s="82"/>
      <c r="D22" s="67">
        <v>0</v>
      </c>
      <c r="E22" s="49">
        <f t="shared" si="0"/>
        <v>0</v>
      </c>
      <c r="F22" s="50" t="s">
        <v>290</v>
      </c>
      <c r="G22" s="67">
        <v>0</v>
      </c>
      <c r="H22" s="50" t="s">
        <v>290</v>
      </c>
      <c r="I22" s="67">
        <v>0</v>
      </c>
      <c r="J22" s="50" t="s">
        <v>290</v>
      </c>
      <c r="K22" s="51">
        <f t="shared" si="4"/>
        <v>0</v>
      </c>
      <c r="L22" s="50" t="s">
        <v>290</v>
      </c>
      <c r="M22" s="22">
        <f t="shared" si="7"/>
        <v>0</v>
      </c>
      <c r="N22" s="21" t="s">
        <v>290</v>
      </c>
    </row>
    <row r="23" spans="2:14" ht="18.75" customHeight="1">
      <c r="B23" s="17" t="s">
        <v>199</v>
      </c>
      <c r="C23" s="82"/>
      <c r="D23" s="67">
        <v>2557</v>
      </c>
      <c r="E23" s="49">
        <f t="shared" si="0"/>
        <v>2.6704611374641748E-7</v>
      </c>
      <c r="F23" s="50">
        <f t="shared" si="1"/>
        <v>21</v>
      </c>
      <c r="G23" s="67">
        <v>6</v>
      </c>
      <c r="H23" s="50">
        <f t="shared" si="2"/>
        <v>21</v>
      </c>
      <c r="I23" s="67">
        <v>2</v>
      </c>
      <c r="J23" s="50">
        <f t="shared" si="3"/>
        <v>21</v>
      </c>
      <c r="K23" s="51">
        <f t="shared" si="4"/>
        <v>1278.5</v>
      </c>
      <c r="L23" s="50">
        <f t="shared" si="5"/>
        <v>21</v>
      </c>
      <c r="M23" s="22">
        <f t="shared" si="7"/>
        <v>1.6910459118965081E-4</v>
      </c>
      <c r="N23" s="21">
        <f t="shared" si="6"/>
        <v>21</v>
      </c>
    </row>
    <row r="24" spans="2:14" ht="18.75" customHeight="1">
      <c r="B24" s="47" t="s">
        <v>43</v>
      </c>
      <c r="C24" s="48"/>
      <c r="D24" s="67">
        <v>3991915</v>
      </c>
      <c r="E24" s="49">
        <f t="shared" si="0"/>
        <v>4.169047270848769E-4</v>
      </c>
      <c r="F24" s="50">
        <f t="shared" si="1"/>
        <v>19</v>
      </c>
      <c r="G24" s="67">
        <v>1489</v>
      </c>
      <c r="H24" s="50">
        <f t="shared" si="2"/>
        <v>18</v>
      </c>
      <c r="I24" s="67">
        <v>365</v>
      </c>
      <c r="J24" s="50">
        <f t="shared" si="3"/>
        <v>19</v>
      </c>
      <c r="K24" s="51">
        <f t="shared" si="4"/>
        <v>10936.753424657534</v>
      </c>
      <c r="L24" s="50">
        <f t="shared" si="5"/>
        <v>20</v>
      </c>
      <c r="M24" s="22">
        <f t="shared" si="7"/>
        <v>3.086158789211127E-2</v>
      </c>
      <c r="N24" s="21">
        <f t="shared" si="6"/>
        <v>19</v>
      </c>
    </row>
    <row r="25" spans="2:14" ht="18.75" customHeight="1">
      <c r="B25" s="47" t="s">
        <v>80</v>
      </c>
      <c r="C25" s="48"/>
      <c r="D25" s="67">
        <v>186732164</v>
      </c>
      <c r="E25" s="49">
        <f t="shared" si="0"/>
        <v>1.950179847777031E-2</v>
      </c>
      <c r="F25" s="50">
        <f t="shared" si="1"/>
        <v>13</v>
      </c>
      <c r="G25" s="67">
        <v>39381</v>
      </c>
      <c r="H25" s="50">
        <f t="shared" si="2"/>
        <v>9</v>
      </c>
      <c r="I25" s="67">
        <v>4814</v>
      </c>
      <c r="J25" s="50">
        <f t="shared" si="3"/>
        <v>10</v>
      </c>
      <c r="K25" s="51">
        <f t="shared" si="4"/>
        <v>38789.398421271289</v>
      </c>
      <c r="L25" s="50">
        <f t="shared" si="5"/>
        <v>14</v>
      </c>
      <c r="M25" s="22">
        <f t="shared" si="7"/>
        <v>0.40703475099348946</v>
      </c>
      <c r="N25" s="21">
        <f t="shared" si="6"/>
        <v>10</v>
      </c>
    </row>
    <row r="26" spans="2:14" ht="18.75" customHeight="1">
      <c r="B26" s="47" t="s">
        <v>45</v>
      </c>
      <c r="C26" s="48"/>
      <c r="D26" s="67">
        <v>643168680</v>
      </c>
      <c r="E26" s="49">
        <f t="shared" si="0"/>
        <v>6.7170784699809624E-2</v>
      </c>
      <c r="F26" s="50">
        <f t="shared" si="1"/>
        <v>8</v>
      </c>
      <c r="G26" s="67">
        <v>25202</v>
      </c>
      <c r="H26" s="50">
        <f t="shared" si="2"/>
        <v>13</v>
      </c>
      <c r="I26" s="67">
        <v>3998</v>
      </c>
      <c r="J26" s="50">
        <f t="shared" si="3"/>
        <v>12</v>
      </c>
      <c r="K26" s="51">
        <f t="shared" si="4"/>
        <v>160872.60630315158</v>
      </c>
      <c r="L26" s="50">
        <f t="shared" si="5"/>
        <v>5</v>
      </c>
      <c r="M26" s="22">
        <f t="shared" si="7"/>
        <v>0.33804007778811196</v>
      </c>
      <c r="N26" s="21">
        <f t="shared" si="6"/>
        <v>12</v>
      </c>
    </row>
    <row r="27" spans="2:14" ht="18.75" customHeight="1">
      <c r="B27" s="47" t="s">
        <v>46</v>
      </c>
      <c r="C27" s="48"/>
      <c r="D27" s="67">
        <v>49078389</v>
      </c>
      <c r="E27" s="49">
        <f t="shared" si="0"/>
        <v>5.1256132387113513E-3</v>
      </c>
      <c r="F27" s="50">
        <f t="shared" si="1"/>
        <v>16</v>
      </c>
      <c r="G27" s="67">
        <v>23437</v>
      </c>
      <c r="H27" s="50">
        <f t="shared" si="2"/>
        <v>14</v>
      </c>
      <c r="I27" s="67">
        <v>3282</v>
      </c>
      <c r="J27" s="50">
        <f t="shared" si="3"/>
        <v>14</v>
      </c>
      <c r="K27" s="51">
        <f t="shared" si="4"/>
        <v>14953.805301645338</v>
      </c>
      <c r="L27" s="50">
        <f t="shared" si="5"/>
        <v>18</v>
      </c>
      <c r="M27" s="22">
        <f t="shared" si="7"/>
        <v>0.27750063414221698</v>
      </c>
      <c r="N27" s="21">
        <f t="shared" si="6"/>
        <v>14</v>
      </c>
    </row>
    <row r="28" spans="2:14" ht="18.75" customHeight="1">
      <c r="B28" s="47" t="s">
        <v>47</v>
      </c>
      <c r="C28" s="48"/>
      <c r="D28" s="67">
        <v>32584542</v>
      </c>
      <c r="E28" s="49">
        <f t="shared" si="0"/>
        <v>3.4030407936280478E-3</v>
      </c>
      <c r="F28" s="50">
        <f t="shared" si="1"/>
        <v>17</v>
      </c>
      <c r="G28" s="67">
        <v>1433</v>
      </c>
      <c r="H28" s="50">
        <f t="shared" si="2"/>
        <v>19</v>
      </c>
      <c r="I28" s="67">
        <v>953</v>
      </c>
      <c r="J28" s="50">
        <f t="shared" si="3"/>
        <v>18</v>
      </c>
      <c r="K28" s="67">
        <f t="shared" si="4"/>
        <v>34191.544596012594</v>
      </c>
      <c r="L28" s="50">
        <f t="shared" si="5"/>
        <v>15</v>
      </c>
      <c r="M28" s="22">
        <f t="shared" si="7"/>
        <v>8.0578337701868605E-2</v>
      </c>
      <c r="N28" s="50">
        <f t="shared" si="6"/>
        <v>18</v>
      </c>
    </row>
    <row r="29" spans="2:14" ht="18.75" customHeight="1" thickBot="1">
      <c r="B29" s="52" t="s">
        <v>66</v>
      </c>
      <c r="C29" s="53"/>
      <c r="D29" s="68">
        <v>827192</v>
      </c>
      <c r="E29" s="54">
        <f t="shared" si="0"/>
        <v>8.63896788901551E-5</v>
      </c>
      <c r="F29" s="55">
        <f t="shared" si="1"/>
        <v>20</v>
      </c>
      <c r="G29" s="68">
        <v>230</v>
      </c>
      <c r="H29" s="55">
        <f t="shared" si="2"/>
        <v>20</v>
      </c>
      <c r="I29" s="68">
        <v>58</v>
      </c>
      <c r="J29" s="55">
        <f t="shared" si="3"/>
        <v>20</v>
      </c>
      <c r="K29" s="56">
        <f t="shared" si="4"/>
        <v>14261.931034482759</v>
      </c>
      <c r="L29" s="55">
        <f t="shared" si="5"/>
        <v>19</v>
      </c>
      <c r="M29" s="29">
        <f t="shared" si="7"/>
        <v>4.9040331444998734E-3</v>
      </c>
      <c r="N29" s="28">
        <f t="shared" si="6"/>
        <v>20</v>
      </c>
    </row>
    <row r="30" spans="2:14" ht="18.75" customHeight="1" thickTop="1">
      <c r="B30" s="57" t="s">
        <v>81</v>
      </c>
      <c r="C30" s="58"/>
      <c r="D30" s="69">
        <v>9575125300</v>
      </c>
      <c r="E30" s="59"/>
      <c r="F30" s="60"/>
      <c r="G30" s="69">
        <v>283524</v>
      </c>
      <c r="H30" s="60"/>
      <c r="I30" s="69">
        <v>10279</v>
      </c>
      <c r="J30" s="60"/>
      <c r="K30" s="61">
        <f>IFERROR(D30/I30,0)</f>
        <v>931523.03726043389</v>
      </c>
      <c r="L30" s="60"/>
      <c r="M30" s="33">
        <f t="shared" si="7"/>
        <v>0.86911304641921028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92" priority="32" stopIfTrue="1">
      <formula>$F8&lt;=5</formula>
    </cfRule>
  </conditionalFormatting>
  <conditionalFormatting sqref="H8:H29">
    <cfRule type="expression" dxfId="691" priority="33" stopIfTrue="1">
      <formula>$H8&lt;=5</formula>
    </cfRule>
  </conditionalFormatting>
  <conditionalFormatting sqref="J8:J29">
    <cfRule type="expression" dxfId="690" priority="34" stopIfTrue="1">
      <formula>$J8&lt;=5</formula>
    </cfRule>
  </conditionalFormatting>
  <conditionalFormatting sqref="L8:L29">
    <cfRule type="expression" dxfId="689" priority="35" stopIfTrue="1">
      <formula>$L8&lt;=5</formula>
    </cfRule>
  </conditionalFormatting>
  <conditionalFormatting sqref="E8:E29">
    <cfRule type="expression" dxfId="688" priority="30" stopIfTrue="1">
      <formula>$F8&lt;=5</formula>
    </cfRule>
  </conditionalFormatting>
  <conditionalFormatting sqref="G8:G29">
    <cfRule type="expression" dxfId="687" priority="28" stopIfTrue="1">
      <formula>$H8&lt;=5</formula>
    </cfRule>
  </conditionalFormatting>
  <conditionalFormatting sqref="I8:I29">
    <cfRule type="expression" dxfId="686" priority="26" stopIfTrue="1">
      <formula>$J8&lt;=5</formula>
    </cfRule>
  </conditionalFormatting>
  <conditionalFormatting sqref="K8:K29">
    <cfRule type="expression" dxfId="685" priority="24" stopIfTrue="1">
      <formula>$L8&lt;=5</formula>
    </cfRule>
  </conditionalFormatting>
  <conditionalFormatting sqref="D8:D29">
    <cfRule type="expression" dxfId="684" priority="22" stopIfTrue="1">
      <formula>$F8&lt;=5</formula>
    </cfRule>
  </conditionalFormatting>
  <conditionalFormatting sqref="N8:N29">
    <cfRule type="expression" dxfId="683" priority="14" stopIfTrue="1">
      <formula>$N8&lt;=5</formula>
    </cfRule>
  </conditionalFormatting>
  <conditionalFormatting sqref="M8:M29">
    <cfRule type="expression" dxfId="682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221</v>
      </c>
    </row>
    <row r="3" spans="1:14" s="1" customFormat="1" ht="18.75" customHeight="1">
      <c r="A3" s="39"/>
      <c r="B3" s="86" t="s">
        <v>184</v>
      </c>
      <c r="C3" s="87"/>
      <c r="D3" s="92">
        <v>20407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319168386</v>
      </c>
      <c r="E8" s="44">
        <f t="shared" ref="E8:E29" si="0">IFERROR(D8/$D$30,0)</f>
        <v>1.8030007429217478E-2</v>
      </c>
      <c r="F8" s="45">
        <f>RANK(D8,$D$8:$D$29,0)</f>
        <v>13</v>
      </c>
      <c r="G8" s="66">
        <v>40350</v>
      </c>
      <c r="H8" s="45">
        <f>RANK(G8,$G$8:$G$29,0)</f>
        <v>14</v>
      </c>
      <c r="I8" s="66">
        <v>7263</v>
      </c>
      <c r="J8" s="45">
        <f>RANK(I8,$I$8:$I$29,0)</f>
        <v>12</v>
      </c>
      <c r="K8" s="46">
        <f>IFERROR(D8/I8,0)</f>
        <v>43944.428748451057</v>
      </c>
      <c r="L8" s="45">
        <f>RANK(K8,$K$8:$K$29,0)</f>
        <v>15</v>
      </c>
      <c r="M8" s="16">
        <f>IFERROR(I8/$D$3,0)</f>
        <v>0.35590728671534277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1613923671</v>
      </c>
      <c r="E9" s="49">
        <f t="shared" si="0"/>
        <v>9.1171485193148008E-2</v>
      </c>
      <c r="F9" s="50">
        <f t="shared" ref="F9:F29" si="1">RANK(D9,$D$8:$D$29,0)</f>
        <v>3</v>
      </c>
      <c r="G9" s="67">
        <v>45963</v>
      </c>
      <c r="H9" s="50">
        <f t="shared" ref="H9:H29" si="2">RANK(G9,$G$8:$G$29,0)</f>
        <v>12</v>
      </c>
      <c r="I9" s="67">
        <v>9014</v>
      </c>
      <c r="J9" s="50">
        <f t="shared" ref="J9:J29" si="3">RANK(I9,$I$8:$I$29,0)</f>
        <v>9</v>
      </c>
      <c r="K9" s="51">
        <f t="shared" ref="K9:K29" si="4">IFERROR(D9/I9,0)</f>
        <v>179046.33581096074</v>
      </c>
      <c r="L9" s="50">
        <f t="shared" ref="L9:L29" si="5">RANK(K9,$K$8:$K$29,0)</f>
        <v>3</v>
      </c>
      <c r="M9" s="22">
        <f t="shared" ref="M9:M30" si="6">IFERROR(I9/$D$3,0)</f>
        <v>0.44171117753711964</v>
      </c>
      <c r="N9" s="21">
        <f t="shared" ref="N9:N29" si="7">RANK(M9,$M$8:$M$29,0)</f>
        <v>9</v>
      </c>
    </row>
    <row r="10" spans="1:14" ht="18.75" customHeight="1">
      <c r="B10" s="47" t="s">
        <v>35</v>
      </c>
      <c r="C10" s="48"/>
      <c r="D10" s="67">
        <v>222584223</v>
      </c>
      <c r="E10" s="49">
        <f t="shared" si="0"/>
        <v>1.2573911986121959E-2</v>
      </c>
      <c r="F10" s="50">
        <f t="shared" si="1"/>
        <v>15</v>
      </c>
      <c r="G10" s="67">
        <v>19617</v>
      </c>
      <c r="H10" s="50">
        <f t="shared" si="2"/>
        <v>16</v>
      </c>
      <c r="I10" s="67">
        <v>3427</v>
      </c>
      <c r="J10" s="50">
        <f t="shared" si="3"/>
        <v>16</v>
      </c>
      <c r="K10" s="51">
        <f t="shared" si="4"/>
        <v>64950.167201634082</v>
      </c>
      <c r="L10" s="50">
        <f t="shared" si="5"/>
        <v>12</v>
      </c>
      <c r="M10" s="22">
        <f t="shared" si="6"/>
        <v>0.16793257215661292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1179479329</v>
      </c>
      <c r="E11" s="49">
        <f t="shared" si="0"/>
        <v>6.6629472082107927E-2</v>
      </c>
      <c r="F11" s="50">
        <f t="shared" si="1"/>
        <v>7</v>
      </c>
      <c r="G11" s="67">
        <v>195973</v>
      </c>
      <c r="H11" s="50">
        <f t="shared" si="2"/>
        <v>4</v>
      </c>
      <c r="I11" s="67">
        <v>13911</v>
      </c>
      <c r="J11" s="50">
        <f t="shared" si="3"/>
        <v>4</v>
      </c>
      <c r="K11" s="51">
        <f t="shared" si="4"/>
        <v>84787.529940334993</v>
      </c>
      <c r="L11" s="50">
        <f t="shared" si="5"/>
        <v>10</v>
      </c>
      <c r="M11" s="22">
        <f t="shared" si="6"/>
        <v>0.68167785563777139</v>
      </c>
      <c r="N11" s="21">
        <f t="shared" si="7"/>
        <v>4</v>
      </c>
    </row>
    <row r="12" spans="1:14" ht="18.75" customHeight="1">
      <c r="B12" s="47" t="s">
        <v>37</v>
      </c>
      <c r="C12" s="48"/>
      <c r="D12" s="67">
        <v>406658573</v>
      </c>
      <c r="E12" s="49">
        <f t="shared" si="0"/>
        <v>2.2972378888255488E-2</v>
      </c>
      <c r="F12" s="50">
        <f t="shared" si="1"/>
        <v>12</v>
      </c>
      <c r="G12" s="67">
        <v>48165</v>
      </c>
      <c r="H12" s="50">
        <f t="shared" si="2"/>
        <v>11</v>
      </c>
      <c r="I12" s="67">
        <v>4422</v>
      </c>
      <c r="J12" s="50">
        <f t="shared" si="3"/>
        <v>15</v>
      </c>
      <c r="K12" s="51">
        <f t="shared" si="4"/>
        <v>91962.590004522834</v>
      </c>
      <c r="L12" s="50">
        <f t="shared" si="5"/>
        <v>9</v>
      </c>
      <c r="M12" s="22">
        <f t="shared" si="6"/>
        <v>0.21669035135002696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1165756562</v>
      </c>
      <c r="E13" s="49">
        <f t="shared" si="0"/>
        <v>6.5854265007058141E-2</v>
      </c>
      <c r="F13" s="50">
        <f t="shared" si="1"/>
        <v>8</v>
      </c>
      <c r="G13" s="67">
        <v>137440</v>
      </c>
      <c r="H13" s="50">
        <f t="shared" si="2"/>
        <v>5</v>
      </c>
      <c r="I13" s="67">
        <v>9627</v>
      </c>
      <c r="J13" s="50">
        <f t="shared" si="3"/>
        <v>6</v>
      </c>
      <c r="K13" s="51">
        <f t="shared" si="4"/>
        <v>121092.40282538693</v>
      </c>
      <c r="L13" s="50">
        <f t="shared" si="5"/>
        <v>7</v>
      </c>
      <c r="M13" s="22">
        <f t="shared" si="6"/>
        <v>0.4717498897437154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679817861</v>
      </c>
      <c r="E14" s="49">
        <f t="shared" si="0"/>
        <v>3.8403305659304041E-2</v>
      </c>
      <c r="F14" s="50">
        <f t="shared" si="1"/>
        <v>10</v>
      </c>
      <c r="G14" s="67">
        <v>63868</v>
      </c>
      <c r="H14" s="50">
        <f t="shared" si="2"/>
        <v>10</v>
      </c>
      <c r="I14" s="67">
        <v>8666</v>
      </c>
      <c r="J14" s="50">
        <f t="shared" si="3"/>
        <v>10</v>
      </c>
      <c r="K14" s="51">
        <f t="shared" si="4"/>
        <v>78446.556773597971</v>
      </c>
      <c r="L14" s="50">
        <f t="shared" si="5"/>
        <v>11</v>
      </c>
      <c r="M14" s="22">
        <f t="shared" si="6"/>
        <v>0.42465820551771449</v>
      </c>
      <c r="N14" s="21">
        <f t="shared" si="7"/>
        <v>10</v>
      </c>
    </row>
    <row r="15" spans="1:14" ht="18.75" customHeight="1">
      <c r="B15" s="47" t="s">
        <v>40</v>
      </c>
      <c r="C15" s="48"/>
      <c r="D15" s="67">
        <v>52623316</v>
      </c>
      <c r="E15" s="49">
        <f t="shared" si="0"/>
        <v>2.9727216730984721E-3</v>
      </c>
      <c r="F15" s="50">
        <f t="shared" si="1"/>
        <v>18</v>
      </c>
      <c r="G15" s="67">
        <v>14620</v>
      </c>
      <c r="H15" s="50">
        <f t="shared" si="2"/>
        <v>17</v>
      </c>
      <c r="I15" s="67">
        <v>2883</v>
      </c>
      <c r="J15" s="50">
        <f t="shared" si="3"/>
        <v>17</v>
      </c>
      <c r="K15" s="51">
        <f t="shared" si="4"/>
        <v>18252.971210544572</v>
      </c>
      <c r="L15" s="50">
        <f t="shared" si="5"/>
        <v>18</v>
      </c>
      <c r="M15" s="22">
        <f t="shared" si="6"/>
        <v>0.14127505267800264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3457614779</v>
      </c>
      <c r="E16" s="49">
        <f t="shared" si="0"/>
        <v>0.19532266630173753</v>
      </c>
      <c r="F16" s="50">
        <f t="shared" si="1"/>
        <v>1</v>
      </c>
      <c r="G16" s="67">
        <v>249053</v>
      </c>
      <c r="H16" s="50">
        <f t="shared" si="2"/>
        <v>1</v>
      </c>
      <c r="I16" s="67">
        <v>15715</v>
      </c>
      <c r="J16" s="50">
        <f t="shared" si="3"/>
        <v>1</v>
      </c>
      <c r="K16" s="51">
        <f t="shared" si="4"/>
        <v>220020.0304804327</v>
      </c>
      <c r="L16" s="50">
        <f t="shared" si="5"/>
        <v>1</v>
      </c>
      <c r="M16" s="22">
        <f t="shared" si="6"/>
        <v>0.7700788944969863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1244652680</v>
      </c>
      <c r="E17" s="49">
        <f t="shared" si="0"/>
        <v>7.0311152518706677E-2</v>
      </c>
      <c r="F17" s="50">
        <f t="shared" si="1"/>
        <v>6</v>
      </c>
      <c r="G17" s="67">
        <v>88564</v>
      </c>
      <c r="H17" s="50">
        <f t="shared" si="2"/>
        <v>6</v>
      </c>
      <c r="I17" s="67">
        <v>10233</v>
      </c>
      <c r="J17" s="50">
        <f t="shared" si="3"/>
        <v>5</v>
      </c>
      <c r="K17" s="51">
        <f t="shared" si="4"/>
        <v>121631.25965015146</v>
      </c>
      <c r="L17" s="50">
        <f t="shared" si="5"/>
        <v>6</v>
      </c>
      <c r="M17" s="22">
        <f t="shared" si="6"/>
        <v>0.5014455823981967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1370862554</v>
      </c>
      <c r="E18" s="49">
        <f t="shared" si="0"/>
        <v>7.7440821576407776E-2</v>
      </c>
      <c r="F18" s="50">
        <f t="shared" si="1"/>
        <v>5</v>
      </c>
      <c r="G18" s="67">
        <v>208183</v>
      </c>
      <c r="H18" s="50">
        <f t="shared" si="2"/>
        <v>3</v>
      </c>
      <c r="I18" s="67">
        <v>14520</v>
      </c>
      <c r="J18" s="50">
        <f t="shared" si="3"/>
        <v>2</v>
      </c>
      <c r="K18" s="51">
        <f t="shared" si="4"/>
        <v>94412.02162534435</v>
      </c>
      <c r="L18" s="50">
        <f t="shared" si="5"/>
        <v>8</v>
      </c>
      <c r="M18" s="22">
        <f t="shared" si="6"/>
        <v>0.71152055667173031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304037319</v>
      </c>
      <c r="E19" s="49">
        <f t="shared" si="0"/>
        <v>1.7175244669531162E-2</v>
      </c>
      <c r="F19" s="50">
        <f t="shared" si="1"/>
        <v>14</v>
      </c>
      <c r="G19" s="67">
        <v>74956</v>
      </c>
      <c r="H19" s="50">
        <f t="shared" si="2"/>
        <v>8</v>
      </c>
      <c r="I19" s="67">
        <v>9141</v>
      </c>
      <c r="J19" s="50">
        <f t="shared" si="3"/>
        <v>7</v>
      </c>
      <c r="K19" s="51">
        <f t="shared" si="4"/>
        <v>33260.837873318014</v>
      </c>
      <c r="L19" s="50">
        <f t="shared" si="5"/>
        <v>16</v>
      </c>
      <c r="M19" s="22">
        <f t="shared" si="6"/>
        <v>0.44793453226833929</v>
      </c>
      <c r="N19" s="21">
        <f t="shared" si="7"/>
        <v>7</v>
      </c>
    </row>
    <row r="20" spans="2:14" ht="18.75" customHeight="1">
      <c r="B20" s="17" t="s">
        <v>18</v>
      </c>
      <c r="C20" s="82"/>
      <c r="D20" s="67">
        <v>2472745706</v>
      </c>
      <c r="E20" s="49">
        <f t="shared" si="0"/>
        <v>0.13968684056868219</v>
      </c>
      <c r="F20" s="50">
        <f t="shared" si="1"/>
        <v>2</v>
      </c>
      <c r="G20" s="67">
        <v>216340</v>
      </c>
      <c r="H20" s="50">
        <f t="shared" si="2"/>
        <v>2</v>
      </c>
      <c r="I20" s="67">
        <v>14158</v>
      </c>
      <c r="J20" s="50">
        <f t="shared" si="3"/>
        <v>3</v>
      </c>
      <c r="K20" s="51">
        <f t="shared" si="4"/>
        <v>174653.60262748974</v>
      </c>
      <c r="L20" s="50">
        <f t="shared" si="5"/>
        <v>4</v>
      </c>
      <c r="M20" s="22">
        <f t="shared" si="6"/>
        <v>0.69378154554809623</v>
      </c>
      <c r="N20" s="21">
        <f t="shared" si="7"/>
        <v>3</v>
      </c>
    </row>
    <row r="21" spans="2:14" ht="18.75" customHeight="1">
      <c r="B21" s="17" t="s">
        <v>19</v>
      </c>
      <c r="C21" s="82"/>
      <c r="D21" s="67">
        <v>1475614570</v>
      </c>
      <c r="E21" s="49">
        <f t="shared" si="0"/>
        <v>8.3358323777598567E-2</v>
      </c>
      <c r="F21" s="50">
        <f t="shared" si="1"/>
        <v>4</v>
      </c>
      <c r="G21" s="67">
        <v>77848</v>
      </c>
      <c r="H21" s="50">
        <f t="shared" si="2"/>
        <v>7</v>
      </c>
      <c r="I21" s="67">
        <v>7777</v>
      </c>
      <c r="J21" s="50">
        <f t="shared" si="3"/>
        <v>11</v>
      </c>
      <c r="K21" s="51">
        <f t="shared" si="4"/>
        <v>189740.84737045135</v>
      </c>
      <c r="L21" s="50">
        <f t="shared" si="5"/>
        <v>2</v>
      </c>
      <c r="M21" s="22">
        <f t="shared" si="6"/>
        <v>0.38109472239917674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23747</v>
      </c>
      <c r="E22" s="49">
        <f t="shared" si="0"/>
        <v>1.3414818171296812E-6</v>
      </c>
      <c r="F22" s="50">
        <f t="shared" si="1"/>
        <v>21</v>
      </c>
      <c r="G22" s="67">
        <v>12</v>
      </c>
      <c r="H22" s="50">
        <f t="shared" si="2"/>
        <v>21</v>
      </c>
      <c r="I22" s="67">
        <v>5</v>
      </c>
      <c r="J22" s="50">
        <f t="shared" si="3"/>
        <v>21</v>
      </c>
      <c r="K22" s="51">
        <f t="shared" si="4"/>
        <v>4749.3999999999996</v>
      </c>
      <c r="L22" s="50">
        <f t="shared" si="5"/>
        <v>21</v>
      </c>
      <c r="M22" s="22">
        <f t="shared" si="6"/>
        <v>2.4501396579605037E-4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2469</v>
      </c>
      <c r="E23" s="49">
        <f t="shared" si="0"/>
        <v>1.3947524346204502E-7</v>
      </c>
      <c r="F23" s="50">
        <f t="shared" si="1"/>
        <v>22</v>
      </c>
      <c r="G23" s="67">
        <v>3</v>
      </c>
      <c r="H23" s="50">
        <f t="shared" si="2"/>
        <v>22</v>
      </c>
      <c r="I23" s="67">
        <v>2</v>
      </c>
      <c r="J23" s="50">
        <f t="shared" si="3"/>
        <v>22</v>
      </c>
      <c r="K23" s="51">
        <f t="shared" si="4"/>
        <v>1234.5</v>
      </c>
      <c r="L23" s="50">
        <f t="shared" si="5"/>
        <v>22</v>
      </c>
      <c r="M23" s="22">
        <f t="shared" si="6"/>
        <v>9.8005586318420146E-5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5433345</v>
      </c>
      <c r="E24" s="49">
        <f t="shared" si="0"/>
        <v>3.0693281356350139E-4</v>
      </c>
      <c r="F24" s="50">
        <f t="shared" si="1"/>
        <v>19</v>
      </c>
      <c r="G24" s="67">
        <v>1918</v>
      </c>
      <c r="H24" s="50">
        <f t="shared" si="2"/>
        <v>19</v>
      </c>
      <c r="I24" s="67">
        <v>454</v>
      </c>
      <c r="J24" s="50">
        <f t="shared" si="3"/>
        <v>19</v>
      </c>
      <c r="K24" s="51">
        <f t="shared" si="4"/>
        <v>11967.72026431718</v>
      </c>
      <c r="L24" s="50">
        <f t="shared" si="5"/>
        <v>19</v>
      </c>
      <c r="M24" s="22">
        <f t="shared" si="6"/>
        <v>2.2247268094281375E-2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464810462</v>
      </c>
      <c r="E25" s="49">
        <f t="shared" si="0"/>
        <v>2.6257412859925319E-2</v>
      </c>
      <c r="F25" s="50">
        <f t="shared" si="1"/>
        <v>11</v>
      </c>
      <c r="G25" s="67">
        <v>72945</v>
      </c>
      <c r="H25" s="50">
        <f t="shared" si="2"/>
        <v>9</v>
      </c>
      <c r="I25" s="67">
        <v>9039</v>
      </c>
      <c r="J25" s="50">
        <f t="shared" si="3"/>
        <v>8</v>
      </c>
      <c r="K25" s="51">
        <f t="shared" si="4"/>
        <v>51422.77486447616</v>
      </c>
      <c r="L25" s="50">
        <f t="shared" si="5"/>
        <v>14</v>
      </c>
      <c r="M25" s="22">
        <f t="shared" si="6"/>
        <v>0.44293624736609988</v>
      </c>
      <c r="N25" s="21">
        <f t="shared" si="7"/>
        <v>8</v>
      </c>
    </row>
    <row r="26" spans="2:14" ht="18.75" customHeight="1">
      <c r="B26" s="47" t="s">
        <v>45</v>
      </c>
      <c r="C26" s="48"/>
      <c r="D26" s="67">
        <v>1031617338</v>
      </c>
      <c r="E26" s="49">
        <f t="shared" si="0"/>
        <v>5.8276662364202821E-2</v>
      </c>
      <c r="F26" s="50">
        <f t="shared" si="1"/>
        <v>9</v>
      </c>
      <c r="G26" s="67">
        <v>42831</v>
      </c>
      <c r="H26" s="50">
        <f t="shared" si="2"/>
        <v>13</v>
      </c>
      <c r="I26" s="67">
        <v>6900</v>
      </c>
      <c r="J26" s="50">
        <f t="shared" si="3"/>
        <v>13</v>
      </c>
      <c r="K26" s="51">
        <f t="shared" si="4"/>
        <v>149509.75913043477</v>
      </c>
      <c r="L26" s="50">
        <f t="shared" si="5"/>
        <v>5</v>
      </c>
      <c r="M26" s="22">
        <f t="shared" si="6"/>
        <v>0.33811927279854953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114754157</v>
      </c>
      <c r="E27" s="49">
        <f t="shared" si="0"/>
        <v>6.482528953364413E-3</v>
      </c>
      <c r="F27" s="50">
        <f t="shared" si="1"/>
        <v>17</v>
      </c>
      <c r="G27" s="67">
        <v>34591</v>
      </c>
      <c r="H27" s="50">
        <f t="shared" si="2"/>
        <v>15</v>
      </c>
      <c r="I27" s="67">
        <v>5085</v>
      </c>
      <c r="J27" s="50">
        <f t="shared" si="3"/>
        <v>14</v>
      </c>
      <c r="K27" s="51">
        <f t="shared" si="4"/>
        <v>22567.189183874139</v>
      </c>
      <c r="L27" s="50">
        <f t="shared" si="5"/>
        <v>17</v>
      </c>
      <c r="M27" s="22">
        <f t="shared" si="6"/>
        <v>0.24917920321458323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119038826</v>
      </c>
      <c r="E28" s="49">
        <f t="shared" si="0"/>
        <v>6.7245723927849381E-3</v>
      </c>
      <c r="F28" s="50">
        <f t="shared" si="1"/>
        <v>16</v>
      </c>
      <c r="G28" s="67">
        <v>3064</v>
      </c>
      <c r="H28" s="50">
        <f t="shared" si="2"/>
        <v>18</v>
      </c>
      <c r="I28" s="67">
        <v>2011</v>
      </c>
      <c r="J28" s="50">
        <f t="shared" si="3"/>
        <v>18</v>
      </c>
      <c r="K28" s="67">
        <f t="shared" si="4"/>
        <v>59193.846842366984</v>
      </c>
      <c r="L28" s="50">
        <f t="shared" si="5"/>
        <v>13</v>
      </c>
      <c r="M28" s="22">
        <f t="shared" si="6"/>
        <v>9.8544617043171467E-2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846377</v>
      </c>
      <c r="E29" s="54">
        <f t="shared" si="0"/>
        <v>4.7812328122995248E-5</v>
      </c>
      <c r="F29" s="55">
        <f t="shared" si="1"/>
        <v>20</v>
      </c>
      <c r="G29" s="68">
        <v>750</v>
      </c>
      <c r="H29" s="55">
        <f t="shared" si="2"/>
        <v>20</v>
      </c>
      <c r="I29" s="68">
        <v>96</v>
      </c>
      <c r="J29" s="55">
        <f t="shared" si="3"/>
        <v>20</v>
      </c>
      <c r="K29" s="56">
        <f t="shared" si="4"/>
        <v>8816.4270833333339</v>
      </c>
      <c r="L29" s="55">
        <f t="shared" si="5"/>
        <v>20</v>
      </c>
      <c r="M29" s="29">
        <f t="shared" si="6"/>
        <v>4.7042681432841668E-3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17702066250</v>
      </c>
      <c r="E30" s="59"/>
      <c r="F30" s="60"/>
      <c r="G30" s="69">
        <v>492901</v>
      </c>
      <c r="H30" s="60"/>
      <c r="I30" s="69">
        <v>18067</v>
      </c>
      <c r="J30" s="60"/>
      <c r="K30" s="61">
        <f>IFERROR(D30/I30,0)</f>
        <v>979801.08761830966</v>
      </c>
      <c r="L30" s="60"/>
      <c r="M30" s="33">
        <f t="shared" si="6"/>
        <v>0.88533346400744839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81" priority="32" stopIfTrue="1">
      <formula>$F8&lt;=5</formula>
    </cfRule>
  </conditionalFormatting>
  <conditionalFormatting sqref="H8:H29">
    <cfRule type="expression" dxfId="680" priority="33" stopIfTrue="1">
      <formula>$H8&lt;=5</formula>
    </cfRule>
  </conditionalFormatting>
  <conditionalFormatting sqref="J8:J29">
    <cfRule type="expression" dxfId="679" priority="34" stopIfTrue="1">
      <formula>$J8&lt;=5</formula>
    </cfRule>
  </conditionalFormatting>
  <conditionalFormatting sqref="L8:L29">
    <cfRule type="expression" dxfId="678" priority="35" stopIfTrue="1">
      <formula>$L8&lt;=5</formula>
    </cfRule>
  </conditionalFormatting>
  <conditionalFormatting sqref="E8:E29">
    <cfRule type="expression" dxfId="677" priority="30" stopIfTrue="1">
      <formula>$F8&lt;=5</formula>
    </cfRule>
  </conditionalFormatting>
  <conditionalFormatting sqref="G8:G29">
    <cfRule type="expression" dxfId="676" priority="28" stopIfTrue="1">
      <formula>$H8&lt;=5</formula>
    </cfRule>
  </conditionalFormatting>
  <conditionalFormatting sqref="I8:I29">
    <cfRule type="expression" dxfId="675" priority="26" stopIfTrue="1">
      <formula>$J8&lt;=5</formula>
    </cfRule>
  </conditionalFormatting>
  <conditionalFormatting sqref="K8:K29">
    <cfRule type="expression" dxfId="674" priority="24" stopIfTrue="1">
      <formula>$L8&lt;=5</formula>
    </cfRule>
  </conditionalFormatting>
  <conditionalFormatting sqref="D8:D29">
    <cfRule type="expression" dxfId="673" priority="22" stopIfTrue="1">
      <formula>$F8&lt;=5</formula>
    </cfRule>
  </conditionalFormatting>
  <conditionalFormatting sqref="N8:N29">
    <cfRule type="expression" dxfId="672" priority="14" stopIfTrue="1">
      <formula>$N8&lt;=5</formula>
    </cfRule>
  </conditionalFormatting>
  <conditionalFormatting sqref="M8:M29">
    <cfRule type="expression" dxfId="671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222</v>
      </c>
    </row>
    <row r="3" spans="1:14" s="1" customFormat="1" ht="18.75" customHeight="1">
      <c r="A3" s="39"/>
      <c r="B3" s="86" t="s">
        <v>184</v>
      </c>
      <c r="C3" s="87"/>
      <c r="D3" s="92">
        <v>15377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235802703</v>
      </c>
      <c r="E8" s="44">
        <f t="shared" ref="E8:E29" si="0">IFERROR(D8/$D$30,0)</f>
        <v>1.8280084617991348E-2</v>
      </c>
      <c r="F8" s="45">
        <f>RANK(D8,$D$8:$D$29,0)</f>
        <v>13</v>
      </c>
      <c r="G8" s="66">
        <v>27279</v>
      </c>
      <c r="H8" s="45">
        <f>RANK(G8,$G$8:$G$29,0)</f>
        <v>13</v>
      </c>
      <c r="I8" s="66">
        <v>5432</v>
      </c>
      <c r="J8" s="45">
        <f>RANK(I8,$I$8:$I$29,0)</f>
        <v>12</v>
      </c>
      <c r="K8" s="46">
        <f>IFERROR(D8/I8,0)</f>
        <v>43409.923232695139</v>
      </c>
      <c r="L8" s="45">
        <f>RANK(K8,$K$8:$K$29,0)</f>
        <v>14</v>
      </c>
      <c r="M8" s="16">
        <f>IFERROR(I8/$D$3,0)</f>
        <v>0.35325486115627236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1428020821</v>
      </c>
      <c r="E9" s="49">
        <f t="shared" si="0"/>
        <v>0.11070416544009454</v>
      </c>
      <c r="F9" s="50">
        <f t="shared" ref="F9:F29" si="1">RANK(D9,$D$8:$D$29,0)</f>
        <v>3</v>
      </c>
      <c r="G9" s="67">
        <v>36298</v>
      </c>
      <c r="H9" s="50">
        <f t="shared" ref="H9:H29" si="2">RANK(G9,$G$8:$G$29,0)</f>
        <v>11</v>
      </c>
      <c r="I9" s="67">
        <v>6536</v>
      </c>
      <c r="J9" s="50">
        <f t="shared" ref="J9:J29" si="3">RANK(I9,$I$8:$I$29,0)</f>
        <v>10</v>
      </c>
      <c r="K9" s="51">
        <f t="shared" ref="K9:K29" si="4">IFERROR(D9/I9,0)</f>
        <v>218485.43772949817</v>
      </c>
      <c r="L9" s="50">
        <f t="shared" ref="L9:L29" si="5">RANK(K9,$K$8:$K$29,0)</f>
        <v>1</v>
      </c>
      <c r="M9" s="22">
        <f t="shared" ref="M9:M30" si="6">IFERROR(I9/$D$3,0)</f>
        <v>0.42505039994797422</v>
      </c>
      <c r="N9" s="21">
        <f t="shared" ref="N9:N29" si="7">RANK(M9,$M$8:$M$29,0)</f>
        <v>10</v>
      </c>
    </row>
    <row r="10" spans="1:14" ht="18.75" customHeight="1">
      <c r="B10" s="47" t="s">
        <v>35</v>
      </c>
      <c r="C10" s="48"/>
      <c r="D10" s="67">
        <v>111037863</v>
      </c>
      <c r="E10" s="49">
        <f t="shared" si="0"/>
        <v>8.6079654966505232E-3</v>
      </c>
      <c r="F10" s="50">
        <f t="shared" si="1"/>
        <v>15</v>
      </c>
      <c r="G10" s="67">
        <v>15041</v>
      </c>
      <c r="H10" s="50">
        <f t="shared" si="2"/>
        <v>16</v>
      </c>
      <c r="I10" s="67">
        <v>2971</v>
      </c>
      <c r="J10" s="50">
        <f t="shared" si="3"/>
        <v>16</v>
      </c>
      <c r="K10" s="51">
        <f t="shared" si="4"/>
        <v>37373.902053180747</v>
      </c>
      <c r="L10" s="50">
        <f t="shared" si="5"/>
        <v>16</v>
      </c>
      <c r="M10" s="22">
        <f t="shared" si="6"/>
        <v>0.19321063926643689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997108273</v>
      </c>
      <c r="E11" s="49">
        <f t="shared" si="0"/>
        <v>7.7298620295032067E-2</v>
      </c>
      <c r="F11" s="50">
        <f t="shared" si="1"/>
        <v>5</v>
      </c>
      <c r="G11" s="67">
        <v>140504</v>
      </c>
      <c r="H11" s="50">
        <f t="shared" si="2"/>
        <v>4</v>
      </c>
      <c r="I11" s="67">
        <v>10655</v>
      </c>
      <c r="J11" s="50">
        <f t="shared" si="3"/>
        <v>3</v>
      </c>
      <c r="K11" s="51">
        <f t="shared" si="4"/>
        <v>93581.255091506333</v>
      </c>
      <c r="L11" s="50">
        <f t="shared" si="5"/>
        <v>9</v>
      </c>
      <c r="M11" s="22">
        <f t="shared" si="6"/>
        <v>0.69291799440723156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334120748</v>
      </c>
      <c r="E12" s="49">
        <f t="shared" si="0"/>
        <v>2.590197427069597E-2</v>
      </c>
      <c r="F12" s="50">
        <f t="shared" si="1"/>
        <v>11</v>
      </c>
      <c r="G12" s="67">
        <v>32900</v>
      </c>
      <c r="H12" s="50">
        <f t="shared" si="2"/>
        <v>12</v>
      </c>
      <c r="I12" s="67">
        <v>3149</v>
      </c>
      <c r="J12" s="50">
        <f t="shared" si="3"/>
        <v>15</v>
      </c>
      <c r="K12" s="51">
        <f t="shared" si="4"/>
        <v>106103.76246427438</v>
      </c>
      <c r="L12" s="50">
        <f t="shared" si="5"/>
        <v>8</v>
      </c>
      <c r="M12" s="22">
        <f t="shared" si="6"/>
        <v>0.20478636925278013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748220846</v>
      </c>
      <c r="E13" s="49">
        <f t="shared" si="0"/>
        <v>5.8004171300042623E-2</v>
      </c>
      <c r="F13" s="50">
        <f t="shared" si="1"/>
        <v>9</v>
      </c>
      <c r="G13" s="67">
        <v>93807</v>
      </c>
      <c r="H13" s="50">
        <f t="shared" si="2"/>
        <v>5</v>
      </c>
      <c r="I13" s="67">
        <v>6991</v>
      </c>
      <c r="J13" s="50">
        <f t="shared" si="3"/>
        <v>6</v>
      </c>
      <c r="K13" s="51">
        <f t="shared" si="4"/>
        <v>107026.29752538979</v>
      </c>
      <c r="L13" s="50">
        <f t="shared" si="5"/>
        <v>7</v>
      </c>
      <c r="M13" s="22">
        <f t="shared" si="6"/>
        <v>0.45464004682317749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465590342</v>
      </c>
      <c r="E14" s="49">
        <f t="shared" si="0"/>
        <v>3.6093864662270353E-2</v>
      </c>
      <c r="F14" s="50">
        <f t="shared" si="1"/>
        <v>10</v>
      </c>
      <c r="G14" s="67">
        <v>48739</v>
      </c>
      <c r="H14" s="50">
        <f t="shared" si="2"/>
        <v>10</v>
      </c>
      <c r="I14" s="67">
        <v>6576</v>
      </c>
      <c r="J14" s="50">
        <f t="shared" si="3"/>
        <v>9</v>
      </c>
      <c r="K14" s="51">
        <f t="shared" si="4"/>
        <v>70801.451034063255</v>
      </c>
      <c r="L14" s="50">
        <f t="shared" si="5"/>
        <v>11</v>
      </c>
      <c r="M14" s="22">
        <f t="shared" si="6"/>
        <v>0.42765168758535477</v>
      </c>
      <c r="N14" s="21">
        <f t="shared" si="7"/>
        <v>9</v>
      </c>
    </row>
    <row r="15" spans="1:14" ht="18.75" customHeight="1">
      <c r="B15" s="47" t="s">
        <v>40</v>
      </c>
      <c r="C15" s="48"/>
      <c r="D15" s="67">
        <v>36402454</v>
      </c>
      <c r="E15" s="49">
        <f t="shared" si="0"/>
        <v>2.8220199809267568E-3</v>
      </c>
      <c r="F15" s="50">
        <f t="shared" si="1"/>
        <v>18</v>
      </c>
      <c r="G15" s="67">
        <v>9480</v>
      </c>
      <c r="H15" s="50">
        <f t="shared" si="2"/>
        <v>17</v>
      </c>
      <c r="I15" s="67">
        <v>2114</v>
      </c>
      <c r="J15" s="50">
        <f t="shared" si="3"/>
        <v>17</v>
      </c>
      <c r="K15" s="51">
        <f t="shared" si="4"/>
        <v>17219.703878902554</v>
      </c>
      <c r="L15" s="50">
        <f t="shared" si="5"/>
        <v>18</v>
      </c>
      <c r="M15" s="22">
        <f t="shared" si="6"/>
        <v>0.13747805163555959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2503407199</v>
      </c>
      <c r="E16" s="49">
        <f t="shared" si="0"/>
        <v>0.19407112322630463</v>
      </c>
      <c r="F16" s="50">
        <f t="shared" si="1"/>
        <v>1</v>
      </c>
      <c r="G16" s="67">
        <v>173867</v>
      </c>
      <c r="H16" s="50">
        <f t="shared" si="2"/>
        <v>1</v>
      </c>
      <c r="I16" s="67">
        <v>11608</v>
      </c>
      <c r="J16" s="50">
        <f t="shared" si="3"/>
        <v>1</v>
      </c>
      <c r="K16" s="51">
        <f t="shared" si="4"/>
        <v>215662.23285665057</v>
      </c>
      <c r="L16" s="50">
        <f t="shared" si="5"/>
        <v>2</v>
      </c>
      <c r="M16" s="22">
        <f t="shared" si="6"/>
        <v>0.75489367236782212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857034744</v>
      </c>
      <c r="E17" s="49">
        <f t="shared" si="0"/>
        <v>6.6439728813789525E-2</v>
      </c>
      <c r="F17" s="50">
        <f t="shared" si="1"/>
        <v>7</v>
      </c>
      <c r="G17" s="67">
        <v>60711</v>
      </c>
      <c r="H17" s="50">
        <f t="shared" si="2"/>
        <v>6</v>
      </c>
      <c r="I17" s="67">
        <v>7500</v>
      </c>
      <c r="J17" s="50">
        <f t="shared" si="3"/>
        <v>5</v>
      </c>
      <c r="K17" s="51">
        <f t="shared" si="4"/>
        <v>114271.29919999999</v>
      </c>
      <c r="L17" s="50">
        <f t="shared" si="5"/>
        <v>6</v>
      </c>
      <c r="M17" s="22">
        <f t="shared" si="6"/>
        <v>0.4877414320088444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903099921</v>
      </c>
      <c r="E18" s="49">
        <f t="shared" si="0"/>
        <v>7.0010830089514725E-2</v>
      </c>
      <c r="F18" s="50">
        <f t="shared" si="1"/>
        <v>6</v>
      </c>
      <c r="G18" s="67">
        <v>144845</v>
      </c>
      <c r="H18" s="50">
        <f t="shared" si="2"/>
        <v>2</v>
      </c>
      <c r="I18" s="67">
        <v>10666</v>
      </c>
      <c r="J18" s="50">
        <f t="shared" si="3"/>
        <v>2</v>
      </c>
      <c r="K18" s="51">
        <f t="shared" si="4"/>
        <v>84670.909525595343</v>
      </c>
      <c r="L18" s="50">
        <f t="shared" si="5"/>
        <v>10</v>
      </c>
      <c r="M18" s="22">
        <f t="shared" si="6"/>
        <v>0.69363334850751124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230569911</v>
      </c>
      <c r="E19" s="49">
        <f t="shared" si="0"/>
        <v>1.7874423956211961E-2</v>
      </c>
      <c r="F19" s="50">
        <f t="shared" si="1"/>
        <v>14</v>
      </c>
      <c r="G19" s="67">
        <v>51734</v>
      </c>
      <c r="H19" s="50">
        <f t="shared" si="2"/>
        <v>8</v>
      </c>
      <c r="I19" s="67">
        <v>6880</v>
      </c>
      <c r="J19" s="50">
        <f t="shared" si="3"/>
        <v>7</v>
      </c>
      <c r="K19" s="51">
        <f t="shared" si="4"/>
        <v>33513.068459302325</v>
      </c>
      <c r="L19" s="50">
        <f t="shared" si="5"/>
        <v>17</v>
      </c>
      <c r="M19" s="22">
        <f t="shared" si="6"/>
        <v>0.44742147362944656</v>
      </c>
      <c r="N19" s="21">
        <f t="shared" si="7"/>
        <v>7</v>
      </c>
    </row>
    <row r="20" spans="2:14" ht="18.75" customHeight="1">
      <c r="B20" s="17" t="s">
        <v>18</v>
      </c>
      <c r="C20" s="82"/>
      <c r="D20" s="67">
        <v>1715421098</v>
      </c>
      <c r="E20" s="49">
        <f t="shared" si="0"/>
        <v>0.1329842382126028</v>
      </c>
      <c r="F20" s="50">
        <f t="shared" si="1"/>
        <v>2</v>
      </c>
      <c r="G20" s="67">
        <v>142634</v>
      </c>
      <c r="H20" s="50">
        <f t="shared" si="2"/>
        <v>3</v>
      </c>
      <c r="I20" s="67">
        <v>10262</v>
      </c>
      <c r="J20" s="50">
        <f t="shared" si="3"/>
        <v>4</v>
      </c>
      <c r="K20" s="51">
        <f t="shared" si="4"/>
        <v>167162.45351783279</v>
      </c>
      <c r="L20" s="50">
        <f t="shared" si="5"/>
        <v>4</v>
      </c>
      <c r="M20" s="22">
        <f t="shared" si="6"/>
        <v>0.66736034336996819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1024503945</v>
      </c>
      <c r="E21" s="49">
        <f t="shared" si="0"/>
        <v>7.9422409360871304E-2</v>
      </c>
      <c r="F21" s="50">
        <f t="shared" si="1"/>
        <v>4</v>
      </c>
      <c r="G21" s="67">
        <v>55208</v>
      </c>
      <c r="H21" s="50">
        <f t="shared" si="2"/>
        <v>7</v>
      </c>
      <c r="I21" s="67">
        <v>5849</v>
      </c>
      <c r="J21" s="50">
        <f t="shared" si="3"/>
        <v>11</v>
      </c>
      <c r="K21" s="51">
        <f t="shared" si="4"/>
        <v>175158.82116601127</v>
      </c>
      <c r="L21" s="50">
        <f t="shared" si="5"/>
        <v>3</v>
      </c>
      <c r="M21" s="22">
        <f t="shared" si="6"/>
        <v>0.3803732847759641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155798</v>
      </c>
      <c r="E22" s="49">
        <f t="shared" si="0"/>
        <v>1.2077896423917653E-5</v>
      </c>
      <c r="F22" s="50">
        <f t="shared" si="1"/>
        <v>21</v>
      </c>
      <c r="G22" s="67">
        <v>5</v>
      </c>
      <c r="H22" s="50">
        <f t="shared" si="2"/>
        <v>21</v>
      </c>
      <c r="I22" s="67">
        <v>4</v>
      </c>
      <c r="J22" s="50">
        <f t="shared" si="3"/>
        <v>21</v>
      </c>
      <c r="K22" s="51">
        <f t="shared" si="4"/>
        <v>38949.5</v>
      </c>
      <c r="L22" s="50">
        <f t="shared" si="5"/>
        <v>15</v>
      </c>
      <c r="M22" s="22">
        <f t="shared" si="6"/>
        <v>2.6012876373805033E-4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67">
        <f t="shared" si="4"/>
        <v>0</v>
      </c>
      <c r="L23" s="50" t="s">
        <v>290</v>
      </c>
      <c r="M23" s="22">
        <f t="shared" si="6"/>
        <v>0</v>
      </c>
      <c r="N23" s="50" t="s">
        <v>290</v>
      </c>
    </row>
    <row r="24" spans="2:14" ht="18.75" customHeight="1">
      <c r="B24" s="47" t="s">
        <v>43</v>
      </c>
      <c r="C24" s="48"/>
      <c r="D24" s="67">
        <v>2741041</v>
      </c>
      <c r="E24" s="49">
        <f t="shared" si="0"/>
        <v>2.1249315967927486E-4</v>
      </c>
      <c r="F24" s="50">
        <f t="shared" si="1"/>
        <v>19</v>
      </c>
      <c r="G24" s="67">
        <v>1323</v>
      </c>
      <c r="H24" s="50">
        <f t="shared" si="2"/>
        <v>19</v>
      </c>
      <c r="I24" s="67">
        <v>351</v>
      </c>
      <c r="J24" s="50">
        <f t="shared" si="3"/>
        <v>19</v>
      </c>
      <c r="K24" s="51">
        <f t="shared" si="4"/>
        <v>7809.2336182336185</v>
      </c>
      <c r="L24" s="50">
        <f t="shared" si="5"/>
        <v>20</v>
      </c>
      <c r="M24" s="22">
        <f t="shared" si="6"/>
        <v>2.2826299018013918E-2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305986699</v>
      </c>
      <c r="E25" s="49">
        <f t="shared" si="0"/>
        <v>2.3720944156012704E-2</v>
      </c>
      <c r="F25" s="50">
        <f t="shared" si="1"/>
        <v>12</v>
      </c>
      <c r="G25" s="67">
        <v>50806</v>
      </c>
      <c r="H25" s="50">
        <f t="shared" si="2"/>
        <v>9</v>
      </c>
      <c r="I25" s="67">
        <v>6614</v>
      </c>
      <c r="J25" s="50">
        <f t="shared" si="3"/>
        <v>8</v>
      </c>
      <c r="K25" s="51">
        <f t="shared" si="4"/>
        <v>46263.486392500759</v>
      </c>
      <c r="L25" s="50">
        <f t="shared" si="5"/>
        <v>13</v>
      </c>
      <c r="M25" s="22">
        <f t="shared" si="6"/>
        <v>0.43012291084086623</v>
      </c>
      <c r="N25" s="21">
        <f t="shared" si="7"/>
        <v>8</v>
      </c>
    </row>
    <row r="26" spans="2:14" ht="18.75" customHeight="1">
      <c r="B26" s="47" t="s">
        <v>45</v>
      </c>
      <c r="C26" s="48"/>
      <c r="D26" s="67">
        <v>838343408</v>
      </c>
      <c r="E26" s="49">
        <f t="shared" si="0"/>
        <v>6.4990724203764727E-2</v>
      </c>
      <c r="F26" s="50">
        <f t="shared" si="1"/>
        <v>8</v>
      </c>
      <c r="G26" s="67">
        <v>26663</v>
      </c>
      <c r="H26" s="50">
        <f t="shared" si="2"/>
        <v>14</v>
      </c>
      <c r="I26" s="67">
        <v>5081</v>
      </c>
      <c r="J26" s="50">
        <f t="shared" si="3"/>
        <v>13</v>
      </c>
      <c r="K26" s="51">
        <f t="shared" si="4"/>
        <v>164995.75044282622</v>
      </c>
      <c r="L26" s="50">
        <f t="shared" si="5"/>
        <v>5</v>
      </c>
      <c r="M26" s="22">
        <f t="shared" si="6"/>
        <v>0.33042856213825844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64288130</v>
      </c>
      <c r="E27" s="49">
        <f t="shared" si="0"/>
        <v>4.9837955264339278E-3</v>
      </c>
      <c r="F27" s="50">
        <f t="shared" si="1"/>
        <v>17</v>
      </c>
      <c r="G27" s="67">
        <v>25084</v>
      </c>
      <c r="H27" s="50">
        <f t="shared" si="2"/>
        <v>15</v>
      </c>
      <c r="I27" s="67">
        <v>3896</v>
      </c>
      <c r="J27" s="50">
        <f t="shared" si="3"/>
        <v>14</v>
      </c>
      <c r="K27" s="51">
        <f t="shared" si="4"/>
        <v>16501.060061601642</v>
      </c>
      <c r="L27" s="50">
        <f t="shared" si="5"/>
        <v>19</v>
      </c>
      <c r="M27" s="22">
        <f t="shared" si="6"/>
        <v>0.25336541588086103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97252169</v>
      </c>
      <c r="E28" s="49">
        <f t="shared" si="0"/>
        <v>7.5392599660029985E-3</v>
      </c>
      <c r="F28" s="50">
        <f t="shared" si="1"/>
        <v>16</v>
      </c>
      <c r="G28" s="67">
        <v>2316</v>
      </c>
      <c r="H28" s="50">
        <f t="shared" si="2"/>
        <v>18</v>
      </c>
      <c r="I28" s="67">
        <v>1503</v>
      </c>
      <c r="J28" s="50">
        <f t="shared" si="3"/>
        <v>18</v>
      </c>
      <c r="K28" s="51">
        <f t="shared" si="4"/>
        <v>64705.368596141052</v>
      </c>
      <c r="L28" s="50">
        <f t="shared" si="5"/>
        <v>12</v>
      </c>
      <c r="M28" s="22">
        <f t="shared" si="6"/>
        <v>9.7743382974572413E-2</v>
      </c>
      <c r="N28" s="21">
        <f t="shared" si="7"/>
        <v>18</v>
      </c>
    </row>
    <row r="29" spans="2:14" ht="18.75" customHeight="1" thickBot="1">
      <c r="B29" s="52" t="s">
        <v>48</v>
      </c>
      <c r="C29" s="53"/>
      <c r="D29" s="68">
        <v>323587</v>
      </c>
      <c r="E29" s="54">
        <f t="shared" si="0"/>
        <v>2.5085368683335097E-5</v>
      </c>
      <c r="F29" s="55">
        <f t="shared" si="1"/>
        <v>20</v>
      </c>
      <c r="G29" s="68">
        <v>214</v>
      </c>
      <c r="H29" s="55">
        <f t="shared" si="2"/>
        <v>20</v>
      </c>
      <c r="I29" s="68">
        <v>54</v>
      </c>
      <c r="J29" s="55">
        <f t="shared" si="3"/>
        <v>20</v>
      </c>
      <c r="K29" s="56">
        <f t="shared" si="4"/>
        <v>5992.3518518518522</v>
      </c>
      <c r="L29" s="55">
        <f t="shared" si="5"/>
        <v>21</v>
      </c>
      <c r="M29" s="29">
        <f t="shared" si="6"/>
        <v>3.5117383104636794E-3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12899431700</v>
      </c>
      <c r="E30" s="59"/>
      <c r="F30" s="60"/>
      <c r="G30" s="69">
        <v>356864</v>
      </c>
      <c r="H30" s="60"/>
      <c r="I30" s="69">
        <v>13607</v>
      </c>
      <c r="J30" s="60"/>
      <c r="K30" s="61">
        <f>IFERROR(D30/I30,0)</f>
        <v>947999.68398618361</v>
      </c>
      <c r="L30" s="60"/>
      <c r="M30" s="33">
        <f t="shared" si="6"/>
        <v>0.88489302204591269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70" priority="32" stopIfTrue="1">
      <formula>$F8&lt;=5</formula>
    </cfRule>
  </conditionalFormatting>
  <conditionalFormatting sqref="H8:H29">
    <cfRule type="expression" dxfId="669" priority="33" stopIfTrue="1">
      <formula>$H8&lt;=5</formula>
    </cfRule>
  </conditionalFormatting>
  <conditionalFormatting sqref="J8:J29">
    <cfRule type="expression" dxfId="668" priority="34" stopIfTrue="1">
      <formula>$J8&lt;=5</formula>
    </cfRule>
  </conditionalFormatting>
  <conditionalFormatting sqref="L8:L29">
    <cfRule type="expression" dxfId="667" priority="35" stopIfTrue="1">
      <formula>$L8&lt;=5</formula>
    </cfRule>
  </conditionalFormatting>
  <conditionalFormatting sqref="E8:E29">
    <cfRule type="expression" dxfId="666" priority="30" stopIfTrue="1">
      <formula>$F8&lt;=5</formula>
    </cfRule>
  </conditionalFormatting>
  <conditionalFormatting sqref="G8:G29">
    <cfRule type="expression" dxfId="665" priority="28" stopIfTrue="1">
      <formula>$H8&lt;=5</formula>
    </cfRule>
  </conditionalFormatting>
  <conditionalFormatting sqref="I8:I29">
    <cfRule type="expression" dxfId="664" priority="26" stopIfTrue="1">
      <formula>$J8&lt;=5</formula>
    </cfRule>
  </conditionalFormatting>
  <conditionalFormatting sqref="K8:K29">
    <cfRule type="expression" dxfId="663" priority="24" stopIfTrue="1">
      <formula>$L8&lt;=5</formula>
    </cfRule>
  </conditionalFormatting>
  <conditionalFormatting sqref="D8:D29">
    <cfRule type="expression" dxfId="662" priority="22" stopIfTrue="1">
      <formula>$F8&lt;=5</formula>
    </cfRule>
  </conditionalFormatting>
  <conditionalFormatting sqref="N8:N29">
    <cfRule type="expression" dxfId="661" priority="14" stopIfTrue="1">
      <formula>$N8&lt;=5</formula>
    </cfRule>
  </conditionalFormatting>
  <conditionalFormatting sqref="M8:M29">
    <cfRule type="expression" dxfId="660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223</v>
      </c>
    </row>
    <row r="3" spans="1:14" s="1" customFormat="1" ht="18.75" customHeight="1">
      <c r="A3" s="39"/>
      <c r="B3" s="86" t="s">
        <v>184</v>
      </c>
      <c r="C3" s="87"/>
      <c r="D3" s="92">
        <v>24632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331548987</v>
      </c>
      <c r="E8" s="44">
        <f t="shared" ref="E8:E29" si="0">IFERROR(D8/$D$30,0)</f>
        <v>1.5996647156199414E-2</v>
      </c>
      <c r="F8" s="45">
        <f>RANK(D8,$D$8:$D$29,0)</f>
        <v>14</v>
      </c>
      <c r="G8" s="66">
        <v>40405</v>
      </c>
      <c r="H8" s="45">
        <f>RANK(G8,$G$8:$G$29,0)</f>
        <v>15</v>
      </c>
      <c r="I8" s="66">
        <v>8023</v>
      </c>
      <c r="J8" s="45">
        <f>RANK(I8,$I$8:$I$29,0)</f>
        <v>12</v>
      </c>
      <c r="K8" s="46">
        <f>IFERROR(D8/I8,0)</f>
        <v>41324.814533217002</v>
      </c>
      <c r="L8" s="45">
        <f>RANK(K8,$K$8:$K$29,0)</f>
        <v>14</v>
      </c>
      <c r="M8" s="16">
        <f>IFERROR(I8/$D$3,0)</f>
        <v>0.32571451770055215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2427862490</v>
      </c>
      <c r="E9" s="49">
        <f t="shared" si="0"/>
        <v>0.11714003395914983</v>
      </c>
      <c r="F9" s="50">
        <f t="shared" ref="F9:F29" si="1">RANK(D9,$D$8:$D$29,0)</f>
        <v>3</v>
      </c>
      <c r="G9" s="67">
        <v>59416</v>
      </c>
      <c r="H9" s="50">
        <f t="shared" ref="H9:H29" si="2">RANK(G9,$G$8:$G$29,0)</f>
        <v>11</v>
      </c>
      <c r="I9" s="67">
        <v>10669</v>
      </c>
      <c r="J9" s="50">
        <f t="shared" ref="J9:J29" si="3">RANK(I9,$I$8:$I$29,0)</f>
        <v>7</v>
      </c>
      <c r="K9" s="51">
        <f t="shared" ref="K9:K29" si="4">IFERROR(D9/I9,0)</f>
        <v>227562.3291779923</v>
      </c>
      <c r="L9" s="50">
        <f t="shared" ref="L9:L29" si="5">RANK(K9,$K$8:$K$29,0)</f>
        <v>1</v>
      </c>
      <c r="M9" s="22">
        <f t="shared" ref="M9:M30" si="6">IFERROR(I9/$D$3,0)</f>
        <v>0.43313575836310492</v>
      </c>
      <c r="N9" s="21">
        <f t="shared" ref="N9:N29" si="7">RANK(M9,$M$8:$M$29,0)</f>
        <v>7</v>
      </c>
    </row>
    <row r="10" spans="1:14" ht="18.75" customHeight="1">
      <c r="B10" s="47" t="s">
        <v>35</v>
      </c>
      <c r="C10" s="48"/>
      <c r="D10" s="67">
        <v>272730330</v>
      </c>
      <c r="E10" s="49">
        <f t="shared" si="0"/>
        <v>1.3158751885445597E-2</v>
      </c>
      <c r="F10" s="50">
        <f t="shared" si="1"/>
        <v>15</v>
      </c>
      <c r="G10" s="67">
        <v>24150</v>
      </c>
      <c r="H10" s="50">
        <f t="shared" si="2"/>
        <v>16</v>
      </c>
      <c r="I10" s="67">
        <v>4334</v>
      </c>
      <c r="J10" s="50">
        <f t="shared" si="3"/>
        <v>16</v>
      </c>
      <c r="K10" s="51">
        <f t="shared" si="4"/>
        <v>62928.087217351174</v>
      </c>
      <c r="L10" s="50">
        <f t="shared" si="5"/>
        <v>12</v>
      </c>
      <c r="M10" s="22">
        <f t="shared" si="6"/>
        <v>0.17594998376096135</v>
      </c>
      <c r="N10" s="21">
        <f t="shared" si="7"/>
        <v>16</v>
      </c>
    </row>
    <row r="11" spans="1:14" ht="18.75" customHeight="1">
      <c r="B11" s="47" t="s">
        <v>82</v>
      </c>
      <c r="C11" s="48"/>
      <c r="D11" s="67">
        <v>1601439406</v>
      </c>
      <c r="E11" s="49">
        <f t="shared" si="0"/>
        <v>7.726659445295056E-2</v>
      </c>
      <c r="F11" s="50">
        <f t="shared" si="1"/>
        <v>4</v>
      </c>
      <c r="G11" s="67">
        <v>247157</v>
      </c>
      <c r="H11" s="50">
        <f t="shared" si="2"/>
        <v>2</v>
      </c>
      <c r="I11" s="67">
        <v>17329</v>
      </c>
      <c r="J11" s="50">
        <f t="shared" si="3"/>
        <v>2</v>
      </c>
      <c r="K11" s="51">
        <f t="shared" si="4"/>
        <v>92413.838421143751</v>
      </c>
      <c r="L11" s="50">
        <f t="shared" si="5"/>
        <v>9</v>
      </c>
      <c r="M11" s="22">
        <f t="shared" si="6"/>
        <v>0.70351575186748949</v>
      </c>
      <c r="N11" s="21">
        <f t="shared" si="7"/>
        <v>2</v>
      </c>
    </row>
    <row r="12" spans="1:14" ht="18.75" customHeight="1">
      <c r="B12" s="47" t="s">
        <v>37</v>
      </c>
      <c r="C12" s="48"/>
      <c r="D12" s="67">
        <v>457162843</v>
      </c>
      <c r="E12" s="49">
        <f t="shared" si="0"/>
        <v>2.2057291619461315E-2</v>
      </c>
      <c r="F12" s="50">
        <f t="shared" si="1"/>
        <v>11</v>
      </c>
      <c r="G12" s="67">
        <v>49459</v>
      </c>
      <c r="H12" s="50">
        <f t="shared" si="2"/>
        <v>12</v>
      </c>
      <c r="I12" s="67">
        <v>4735</v>
      </c>
      <c r="J12" s="50">
        <f t="shared" si="3"/>
        <v>15</v>
      </c>
      <c r="K12" s="51">
        <f t="shared" si="4"/>
        <v>96549.70285110877</v>
      </c>
      <c r="L12" s="50">
        <f t="shared" si="5"/>
        <v>8</v>
      </c>
      <c r="M12" s="22">
        <f t="shared" si="6"/>
        <v>0.19222962000649563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1169318014</v>
      </c>
      <c r="E13" s="49">
        <f t="shared" si="0"/>
        <v>5.6417508171562727E-2</v>
      </c>
      <c r="F13" s="50">
        <f t="shared" si="1"/>
        <v>9</v>
      </c>
      <c r="G13" s="67">
        <v>147021</v>
      </c>
      <c r="H13" s="50">
        <f t="shared" si="2"/>
        <v>5</v>
      </c>
      <c r="I13" s="67">
        <v>10612</v>
      </c>
      <c r="J13" s="50">
        <f t="shared" si="3"/>
        <v>8</v>
      </c>
      <c r="K13" s="51">
        <f t="shared" si="4"/>
        <v>110188.27874104786</v>
      </c>
      <c r="L13" s="50">
        <f t="shared" si="5"/>
        <v>6</v>
      </c>
      <c r="M13" s="22">
        <f t="shared" si="6"/>
        <v>0.43082169535563497</v>
      </c>
      <c r="N13" s="21">
        <f t="shared" si="7"/>
        <v>8</v>
      </c>
    </row>
    <row r="14" spans="1:14" ht="18.75" customHeight="1">
      <c r="B14" s="47" t="s">
        <v>39</v>
      </c>
      <c r="C14" s="48"/>
      <c r="D14" s="67">
        <v>781117162</v>
      </c>
      <c r="E14" s="49">
        <f t="shared" si="0"/>
        <v>3.7687509593162645E-2</v>
      </c>
      <c r="F14" s="50">
        <f t="shared" si="1"/>
        <v>10</v>
      </c>
      <c r="G14" s="67">
        <v>79181</v>
      </c>
      <c r="H14" s="50">
        <f t="shared" si="2"/>
        <v>10</v>
      </c>
      <c r="I14" s="67">
        <v>11089</v>
      </c>
      <c r="J14" s="50">
        <f t="shared" si="3"/>
        <v>6</v>
      </c>
      <c r="K14" s="51">
        <f t="shared" si="4"/>
        <v>70440.721616015871</v>
      </c>
      <c r="L14" s="50">
        <f t="shared" si="5"/>
        <v>11</v>
      </c>
      <c r="M14" s="22">
        <f t="shared" si="6"/>
        <v>0.45018674894446248</v>
      </c>
      <c r="N14" s="21">
        <f t="shared" si="7"/>
        <v>6</v>
      </c>
    </row>
    <row r="15" spans="1:14" ht="18.75" customHeight="1">
      <c r="B15" s="47" t="s">
        <v>40</v>
      </c>
      <c r="C15" s="48"/>
      <c r="D15" s="67">
        <v>67475777</v>
      </c>
      <c r="E15" s="49">
        <f t="shared" si="0"/>
        <v>3.2555858668915061E-3</v>
      </c>
      <c r="F15" s="50">
        <f t="shared" si="1"/>
        <v>18</v>
      </c>
      <c r="G15" s="67">
        <v>15059</v>
      </c>
      <c r="H15" s="50">
        <f t="shared" si="2"/>
        <v>17</v>
      </c>
      <c r="I15" s="67">
        <v>3232</v>
      </c>
      <c r="J15" s="50">
        <f t="shared" si="3"/>
        <v>17</v>
      </c>
      <c r="K15" s="51">
        <f t="shared" si="4"/>
        <v>20877.40625</v>
      </c>
      <c r="L15" s="50">
        <f t="shared" si="5"/>
        <v>19</v>
      </c>
      <c r="M15" s="22">
        <f t="shared" si="6"/>
        <v>0.13121143228320883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3939022684</v>
      </c>
      <c r="E16" s="49">
        <f t="shared" si="0"/>
        <v>0.19005081748662855</v>
      </c>
      <c r="F16" s="50">
        <f t="shared" si="1"/>
        <v>1</v>
      </c>
      <c r="G16" s="67">
        <v>298766</v>
      </c>
      <c r="H16" s="50">
        <f t="shared" si="2"/>
        <v>1</v>
      </c>
      <c r="I16" s="67">
        <v>18815</v>
      </c>
      <c r="J16" s="50">
        <f t="shared" si="3"/>
        <v>1</v>
      </c>
      <c r="K16" s="51">
        <f t="shared" si="4"/>
        <v>209355.44427318629</v>
      </c>
      <c r="L16" s="50">
        <f t="shared" si="5"/>
        <v>2</v>
      </c>
      <c r="M16" s="22">
        <f t="shared" si="6"/>
        <v>0.76384378044819745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1273303574</v>
      </c>
      <c r="E17" s="49">
        <f t="shared" si="0"/>
        <v>6.1434625936606008E-2</v>
      </c>
      <c r="F17" s="50">
        <f t="shared" si="1"/>
        <v>8</v>
      </c>
      <c r="G17" s="67">
        <v>98719</v>
      </c>
      <c r="H17" s="50">
        <f t="shared" si="2"/>
        <v>6</v>
      </c>
      <c r="I17" s="67">
        <v>12023</v>
      </c>
      <c r="J17" s="50">
        <f t="shared" si="3"/>
        <v>5</v>
      </c>
      <c r="K17" s="51">
        <f t="shared" si="4"/>
        <v>105905.64534641936</v>
      </c>
      <c r="L17" s="50">
        <f t="shared" si="5"/>
        <v>7</v>
      </c>
      <c r="M17" s="22">
        <f t="shared" si="6"/>
        <v>0.48810490418967195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1490128940</v>
      </c>
      <c r="E18" s="49">
        <f t="shared" si="0"/>
        <v>7.1896063040667493E-2</v>
      </c>
      <c r="F18" s="50">
        <f t="shared" si="1"/>
        <v>6</v>
      </c>
      <c r="G18" s="67">
        <v>238921</v>
      </c>
      <c r="H18" s="50">
        <f t="shared" si="2"/>
        <v>3</v>
      </c>
      <c r="I18" s="67">
        <v>17231</v>
      </c>
      <c r="J18" s="50">
        <f t="shared" si="3"/>
        <v>3</v>
      </c>
      <c r="K18" s="51">
        <f t="shared" si="4"/>
        <v>86479.539202599961</v>
      </c>
      <c r="L18" s="50">
        <f t="shared" si="5"/>
        <v>10</v>
      </c>
      <c r="M18" s="22">
        <f t="shared" si="6"/>
        <v>0.69953718739850601</v>
      </c>
      <c r="N18" s="21">
        <f t="shared" si="7"/>
        <v>3</v>
      </c>
    </row>
    <row r="19" spans="2:14" ht="18.75" customHeight="1">
      <c r="B19" s="17" t="s">
        <v>17</v>
      </c>
      <c r="C19" s="82"/>
      <c r="D19" s="67">
        <v>355443994</v>
      </c>
      <c r="E19" s="49">
        <f t="shared" si="0"/>
        <v>1.7149538616470759E-2</v>
      </c>
      <c r="F19" s="50">
        <f t="shared" si="1"/>
        <v>13</v>
      </c>
      <c r="G19" s="67">
        <v>80317</v>
      </c>
      <c r="H19" s="50">
        <f t="shared" si="2"/>
        <v>8</v>
      </c>
      <c r="I19" s="67">
        <v>10595</v>
      </c>
      <c r="J19" s="50">
        <f t="shared" si="3"/>
        <v>9</v>
      </c>
      <c r="K19" s="51">
        <f t="shared" si="4"/>
        <v>33548.276923076926</v>
      </c>
      <c r="L19" s="50">
        <f t="shared" si="5"/>
        <v>16</v>
      </c>
      <c r="M19" s="22">
        <f t="shared" si="6"/>
        <v>0.43013153621305616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2902282452</v>
      </c>
      <c r="E20" s="49">
        <f t="shared" si="0"/>
        <v>0.14002995078453748</v>
      </c>
      <c r="F20" s="50">
        <f t="shared" si="1"/>
        <v>2</v>
      </c>
      <c r="G20" s="67">
        <v>232602</v>
      </c>
      <c r="H20" s="50">
        <f t="shared" si="2"/>
        <v>4</v>
      </c>
      <c r="I20" s="67">
        <v>16690</v>
      </c>
      <c r="J20" s="50">
        <f t="shared" si="3"/>
        <v>4</v>
      </c>
      <c r="K20" s="51">
        <f t="shared" si="4"/>
        <v>173893.49622528459</v>
      </c>
      <c r="L20" s="50">
        <f t="shared" si="5"/>
        <v>5</v>
      </c>
      <c r="M20" s="22">
        <f t="shared" si="6"/>
        <v>0.67757388762585258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1593774763</v>
      </c>
      <c r="E21" s="49">
        <f t="shared" si="0"/>
        <v>7.6896789101534316E-2</v>
      </c>
      <c r="F21" s="50">
        <f t="shared" si="1"/>
        <v>5</v>
      </c>
      <c r="G21" s="67">
        <v>92572</v>
      </c>
      <c r="H21" s="50">
        <f t="shared" si="2"/>
        <v>7</v>
      </c>
      <c r="I21" s="67">
        <v>9053</v>
      </c>
      <c r="J21" s="50">
        <f t="shared" si="3"/>
        <v>11</v>
      </c>
      <c r="K21" s="51">
        <f t="shared" si="4"/>
        <v>176049.34971832542</v>
      </c>
      <c r="L21" s="50">
        <f t="shared" si="5"/>
        <v>4</v>
      </c>
      <c r="M21" s="22">
        <f t="shared" si="6"/>
        <v>0.36753004222150049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168631</v>
      </c>
      <c r="E22" s="49">
        <f t="shared" si="0"/>
        <v>8.1361449208622162E-6</v>
      </c>
      <c r="F22" s="50">
        <f t="shared" si="1"/>
        <v>21</v>
      </c>
      <c r="G22" s="67">
        <v>9</v>
      </c>
      <c r="H22" s="50">
        <f t="shared" si="2"/>
        <v>21</v>
      </c>
      <c r="I22" s="67">
        <v>6</v>
      </c>
      <c r="J22" s="50">
        <f t="shared" si="3"/>
        <v>21</v>
      </c>
      <c r="K22" s="51">
        <f t="shared" si="4"/>
        <v>28105.166666666668</v>
      </c>
      <c r="L22" s="50">
        <f t="shared" si="5"/>
        <v>17</v>
      </c>
      <c r="M22" s="22">
        <f t="shared" si="6"/>
        <v>2.4358557973367976E-4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2623</v>
      </c>
      <c r="E23" s="49">
        <f t="shared" si="0"/>
        <v>1.2655507070124471E-7</v>
      </c>
      <c r="F23" s="50">
        <f t="shared" si="1"/>
        <v>22</v>
      </c>
      <c r="G23" s="67">
        <v>3</v>
      </c>
      <c r="H23" s="50">
        <f t="shared" si="2"/>
        <v>22</v>
      </c>
      <c r="I23" s="67">
        <v>3</v>
      </c>
      <c r="J23" s="50">
        <f t="shared" si="3"/>
        <v>22</v>
      </c>
      <c r="K23" s="51">
        <f t="shared" si="4"/>
        <v>874.33333333333337</v>
      </c>
      <c r="L23" s="50">
        <f t="shared" si="5"/>
        <v>22</v>
      </c>
      <c r="M23" s="22">
        <f t="shared" si="6"/>
        <v>1.2179278986683988E-4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6791002</v>
      </c>
      <c r="E24" s="49">
        <f t="shared" si="0"/>
        <v>3.2765373169740532E-4</v>
      </c>
      <c r="F24" s="50">
        <f t="shared" si="1"/>
        <v>19</v>
      </c>
      <c r="G24" s="67">
        <v>2442</v>
      </c>
      <c r="H24" s="50">
        <f t="shared" si="2"/>
        <v>19</v>
      </c>
      <c r="I24" s="67">
        <v>699</v>
      </c>
      <c r="J24" s="50">
        <f t="shared" si="3"/>
        <v>19</v>
      </c>
      <c r="K24" s="51">
        <f t="shared" si="4"/>
        <v>9715.3104434907018</v>
      </c>
      <c r="L24" s="50">
        <f t="shared" si="5"/>
        <v>21</v>
      </c>
      <c r="M24" s="22">
        <f t="shared" si="6"/>
        <v>2.8377720038973694E-2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410295266</v>
      </c>
      <c r="E25" s="49">
        <f t="shared" si="0"/>
        <v>1.9796014638587878E-2</v>
      </c>
      <c r="F25" s="50">
        <f t="shared" si="1"/>
        <v>12</v>
      </c>
      <c r="G25" s="67">
        <v>80174</v>
      </c>
      <c r="H25" s="50">
        <f t="shared" si="2"/>
        <v>9</v>
      </c>
      <c r="I25" s="67">
        <v>10417</v>
      </c>
      <c r="J25" s="50">
        <f t="shared" si="3"/>
        <v>10</v>
      </c>
      <c r="K25" s="51">
        <f t="shared" si="4"/>
        <v>39387.085149275226</v>
      </c>
      <c r="L25" s="50">
        <f t="shared" si="5"/>
        <v>15</v>
      </c>
      <c r="M25" s="22">
        <f t="shared" si="6"/>
        <v>0.42290516401429035</v>
      </c>
      <c r="N25" s="21">
        <f t="shared" si="7"/>
        <v>10</v>
      </c>
    </row>
    <row r="26" spans="2:14" ht="18.75" customHeight="1">
      <c r="B26" s="47" t="s">
        <v>45</v>
      </c>
      <c r="C26" s="48"/>
      <c r="D26" s="67">
        <v>1422052582</v>
      </c>
      <c r="E26" s="49">
        <f t="shared" si="0"/>
        <v>6.8611500211931978E-2</v>
      </c>
      <c r="F26" s="50">
        <f t="shared" si="1"/>
        <v>7</v>
      </c>
      <c r="G26" s="67">
        <v>43717</v>
      </c>
      <c r="H26" s="50">
        <f t="shared" si="2"/>
        <v>14</v>
      </c>
      <c r="I26" s="67">
        <v>7787</v>
      </c>
      <c r="J26" s="50">
        <f t="shared" si="3"/>
        <v>13</v>
      </c>
      <c r="K26" s="51">
        <f t="shared" si="4"/>
        <v>182618.79825349941</v>
      </c>
      <c r="L26" s="50">
        <f t="shared" si="5"/>
        <v>3</v>
      </c>
      <c r="M26" s="22">
        <f t="shared" si="6"/>
        <v>0.31613348489769405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112415617</v>
      </c>
      <c r="E27" s="49">
        <f t="shared" si="0"/>
        <v>5.423852976499827E-3</v>
      </c>
      <c r="F27" s="50">
        <f t="shared" si="1"/>
        <v>16</v>
      </c>
      <c r="G27" s="67">
        <v>44352</v>
      </c>
      <c r="H27" s="50">
        <f t="shared" si="2"/>
        <v>13</v>
      </c>
      <c r="I27" s="67">
        <v>6670</v>
      </c>
      <c r="J27" s="50">
        <f t="shared" si="3"/>
        <v>14</v>
      </c>
      <c r="K27" s="51">
        <f t="shared" si="4"/>
        <v>16853.915592203899</v>
      </c>
      <c r="L27" s="50">
        <f t="shared" si="5"/>
        <v>20</v>
      </c>
      <c r="M27" s="22">
        <f t="shared" si="6"/>
        <v>0.27078596947060735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108195462</v>
      </c>
      <c r="E28" s="49">
        <f t="shared" si="0"/>
        <v>5.2202380262919689E-3</v>
      </c>
      <c r="F28" s="50">
        <f t="shared" si="1"/>
        <v>17</v>
      </c>
      <c r="G28" s="67">
        <v>3249</v>
      </c>
      <c r="H28" s="50">
        <f t="shared" si="2"/>
        <v>18</v>
      </c>
      <c r="I28" s="67">
        <v>2116</v>
      </c>
      <c r="J28" s="50">
        <f t="shared" si="3"/>
        <v>18</v>
      </c>
      <c r="K28" s="67">
        <f t="shared" si="4"/>
        <v>51132.070888468807</v>
      </c>
      <c r="L28" s="50">
        <f t="shared" si="5"/>
        <v>13</v>
      </c>
      <c r="M28" s="22">
        <f t="shared" si="6"/>
        <v>8.5904514452744399E-2</v>
      </c>
      <c r="N28" s="50">
        <f t="shared" si="7"/>
        <v>18</v>
      </c>
    </row>
    <row r="29" spans="2:14" ht="18.75" customHeight="1" thickBot="1">
      <c r="B29" s="52" t="s">
        <v>66</v>
      </c>
      <c r="C29" s="53"/>
      <c r="D29" s="68">
        <v>3622311</v>
      </c>
      <c r="E29" s="54">
        <f t="shared" si="0"/>
        <v>1.7477004373118429E-4</v>
      </c>
      <c r="F29" s="55">
        <f t="shared" si="1"/>
        <v>20</v>
      </c>
      <c r="G29" s="68">
        <v>870</v>
      </c>
      <c r="H29" s="55">
        <f t="shared" si="2"/>
        <v>20</v>
      </c>
      <c r="I29" s="68">
        <v>160</v>
      </c>
      <c r="J29" s="55">
        <f t="shared" si="3"/>
        <v>20</v>
      </c>
      <c r="K29" s="56">
        <f t="shared" si="4"/>
        <v>22639.443749999999</v>
      </c>
      <c r="L29" s="55">
        <f t="shared" si="5"/>
        <v>18</v>
      </c>
      <c r="M29" s="29">
        <f t="shared" si="6"/>
        <v>6.4956154595647939E-3</v>
      </c>
      <c r="N29" s="28">
        <f t="shared" si="7"/>
        <v>20</v>
      </c>
    </row>
    <row r="30" spans="2:14" ht="18.75" customHeight="1" thickTop="1">
      <c r="B30" s="57" t="s">
        <v>81</v>
      </c>
      <c r="C30" s="58"/>
      <c r="D30" s="69">
        <v>20726154910</v>
      </c>
      <c r="E30" s="59"/>
      <c r="F30" s="60"/>
      <c r="G30" s="69">
        <v>587910</v>
      </c>
      <c r="H30" s="60"/>
      <c r="I30" s="69">
        <v>21867</v>
      </c>
      <c r="J30" s="60"/>
      <c r="K30" s="61">
        <f>IFERROR(D30/I30,0)</f>
        <v>947828.00155485433</v>
      </c>
      <c r="L30" s="60"/>
      <c r="M30" s="33">
        <f t="shared" si="6"/>
        <v>0.88774764533939587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59" priority="32" stopIfTrue="1">
      <formula>$F8&lt;=5</formula>
    </cfRule>
  </conditionalFormatting>
  <conditionalFormatting sqref="H8:H29">
    <cfRule type="expression" dxfId="658" priority="33" stopIfTrue="1">
      <formula>$H8&lt;=5</formula>
    </cfRule>
  </conditionalFormatting>
  <conditionalFormatting sqref="J8:J29">
    <cfRule type="expression" dxfId="657" priority="34" stopIfTrue="1">
      <formula>$J8&lt;=5</formula>
    </cfRule>
  </conditionalFormatting>
  <conditionalFormatting sqref="L8:L29">
    <cfRule type="expression" dxfId="656" priority="35" stopIfTrue="1">
      <formula>$L8&lt;=5</formula>
    </cfRule>
  </conditionalFormatting>
  <conditionalFormatting sqref="E8:E29">
    <cfRule type="expression" dxfId="655" priority="30" stopIfTrue="1">
      <formula>$F8&lt;=5</formula>
    </cfRule>
  </conditionalFormatting>
  <conditionalFormatting sqref="G8:G29">
    <cfRule type="expression" dxfId="654" priority="28" stopIfTrue="1">
      <formula>$H8&lt;=5</formula>
    </cfRule>
  </conditionalFormatting>
  <conditionalFormatting sqref="I8:I29">
    <cfRule type="expression" dxfId="653" priority="26" stopIfTrue="1">
      <formula>$J8&lt;=5</formula>
    </cfRule>
  </conditionalFormatting>
  <conditionalFormatting sqref="K8:K29">
    <cfRule type="expression" dxfId="652" priority="24" stopIfTrue="1">
      <formula>$L8&lt;=5</formula>
    </cfRule>
  </conditionalFormatting>
  <conditionalFormatting sqref="D8:D29">
    <cfRule type="expression" dxfId="651" priority="22" stopIfTrue="1">
      <formula>$F8&lt;=5</formula>
    </cfRule>
  </conditionalFormatting>
  <conditionalFormatting sqref="N8:N29">
    <cfRule type="expression" dxfId="650" priority="14" stopIfTrue="1">
      <formula>$N8&lt;=5</formula>
    </cfRule>
  </conditionalFormatting>
  <conditionalFormatting sqref="M8:M29">
    <cfRule type="expression" dxfId="649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224</v>
      </c>
    </row>
    <row r="3" spans="1:14" s="1" customFormat="1" ht="18.75" customHeight="1">
      <c r="A3" s="39"/>
      <c r="B3" s="86" t="s">
        <v>184</v>
      </c>
      <c r="C3" s="87"/>
      <c r="D3" s="92">
        <v>16597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51</v>
      </c>
      <c r="C8" s="43"/>
      <c r="D8" s="66">
        <v>249385440</v>
      </c>
      <c r="E8" s="44">
        <f t="shared" ref="E8:E29" si="0">IFERROR(D8/$D$30,0)</f>
        <v>1.8068919099748879E-2</v>
      </c>
      <c r="F8" s="45">
        <f>RANK(D8,$D$8:$D$29,0)</f>
        <v>13</v>
      </c>
      <c r="G8" s="66">
        <v>34171</v>
      </c>
      <c r="H8" s="45">
        <f>RANK(G8,$G$8:$G$29,0)</f>
        <v>13</v>
      </c>
      <c r="I8" s="66">
        <v>5996</v>
      </c>
      <c r="J8" s="45">
        <f>RANK(I8,$I$8:$I$29,0)</f>
        <v>12</v>
      </c>
      <c r="K8" s="46">
        <f>IFERROR(D8/I8,0)</f>
        <v>41591.967978652436</v>
      </c>
      <c r="L8" s="45">
        <f>RANK(K8,$K$8:$K$29,0)</f>
        <v>14</v>
      </c>
      <c r="M8" s="16">
        <f>IFERROR(I8/$D$3,0)</f>
        <v>0.36127010905585349</v>
      </c>
      <c r="N8" s="15">
        <f>RANK(M8,$M$8:$M$29,0)</f>
        <v>12</v>
      </c>
    </row>
    <row r="9" spans="1:14" ht="18.75" customHeight="1">
      <c r="B9" s="47" t="s">
        <v>83</v>
      </c>
      <c r="C9" s="48"/>
      <c r="D9" s="67">
        <v>1518779118</v>
      </c>
      <c r="E9" s="49">
        <f t="shared" si="0"/>
        <v>0.11004129596952396</v>
      </c>
      <c r="F9" s="50">
        <f t="shared" ref="F9:F29" si="1">RANK(D9,$D$8:$D$29,0)</f>
        <v>3</v>
      </c>
      <c r="G9" s="67">
        <v>43364</v>
      </c>
      <c r="H9" s="50">
        <f t="shared" ref="H9:H29" si="2">RANK(G9,$G$8:$G$29,0)</f>
        <v>11</v>
      </c>
      <c r="I9" s="67">
        <v>7328</v>
      </c>
      <c r="J9" s="50">
        <f t="shared" ref="J9:J29" si="3">RANK(I9,$I$8:$I$29,0)</f>
        <v>9</v>
      </c>
      <c r="K9" s="51">
        <f t="shared" ref="K9:K29" si="4">IFERROR(D9/I9,0)</f>
        <v>207256.97570960698</v>
      </c>
      <c r="L9" s="50">
        <f t="shared" ref="L9:L29" si="5">RANK(K9,$K$8:$K$29,0)</f>
        <v>2</v>
      </c>
      <c r="M9" s="22">
        <f t="shared" ref="M9:M30" si="6">IFERROR(I9/$D$3,0)</f>
        <v>0.44152557691149003</v>
      </c>
      <c r="N9" s="21">
        <f t="shared" ref="N9:N29" si="7">RANK(M9,$M$8:$M$29,0)</f>
        <v>9</v>
      </c>
    </row>
    <row r="10" spans="1:14" ht="18.75" customHeight="1">
      <c r="B10" s="47" t="s">
        <v>53</v>
      </c>
      <c r="C10" s="48"/>
      <c r="D10" s="67">
        <v>183281807</v>
      </c>
      <c r="E10" s="49">
        <f t="shared" si="0"/>
        <v>1.3279460673962313E-2</v>
      </c>
      <c r="F10" s="50">
        <f t="shared" si="1"/>
        <v>15</v>
      </c>
      <c r="G10" s="67">
        <v>16870</v>
      </c>
      <c r="H10" s="50">
        <f t="shared" si="2"/>
        <v>16</v>
      </c>
      <c r="I10" s="67">
        <v>2820</v>
      </c>
      <c r="J10" s="50">
        <f t="shared" si="3"/>
        <v>16</v>
      </c>
      <c r="K10" s="51">
        <f t="shared" si="4"/>
        <v>64993.548581560281</v>
      </c>
      <c r="L10" s="50">
        <f t="shared" si="5"/>
        <v>12</v>
      </c>
      <c r="M10" s="22">
        <f t="shared" si="6"/>
        <v>0.16991022473941073</v>
      </c>
      <c r="N10" s="21">
        <f t="shared" si="7"/>
        <v>16</v>
      </c>
    </row>
    <row r="11" spans="1:14" ht="18.75" customHeight="1">
      <c r="B11" s="47" t="s">
        <v>54</v>
      </c>
      <c r="C11" s="48"/>
      <c r="D11" s="67">
        <v>920933746</v>
      </c>
      <c r="E11" s="49">
        <f t="shared" si="0"/>
        <v>6.6725135808661018E-2</v>
      </c>
      <c r="F11" s="50">
        <f t="shared" si="1"/>
        <v>6</v>
      </c>
      <c r="G11" s="67">
        <v>162871</v>
      </c>
      <c r="H11" s="50">
        <f t="shared" si="2"/>
        <v>4</v>
      </c>
      <c r="I11" s="67">
        <v>11231</v>
      </c>
      <c r="J11" s="50">
        <f t="shared" si="3"/>
        <v>3</v>
      </c>
      <c r="K11" s="51">
        <f t="shared" si="4"/>
        <v>81999.265069895817</v>
      </c>
      <c r="L11" s="50">
        <f t="shared" si="5"/>
        <v>10</v>
      </c>
      <c r="M11" s="22">
        <f t="shared" si="6"/>
        <v>0.67668855817316387</v>
      </c>
      <c r="N11" s="21">
        <f t="shared" si="7"/>
        <v>3</v>
      </c>
    </row>
    <row r="12" spans="1:14" ht="18.75" customHeight="1">
      <c r="B12" s="47" t="s">
        <v>55</v>
      </c>
      <c r="C12" s="48"/>
      <c r="D12" s="67">
        <v>293584258</v>
      </c>
      <c r="E12" s="49">
        <f t="shared" si="0"/>
        <v>2.1271290764857013E-2</v>
      </c>
      <c r="F12" s="50">
        <f t="shared" si="1"/>
        <v>11</v>
      </c>
      <c r="G12" s="67">
        <v>31766</v>
      </c>
      <c r="H12" s="50">
        <f t="shared" si="2"/>
        <v>15</v>
      </c>
      <c r="I12" s="67">
        <v>3125</v>
      </c>
      <c r="J12" s="50">
        <f t="shared" si="3"/>
        <v>15</v>
      </c>
      <c r="K12" s="51">
        <f t="shared" si="4"/>
        <v>93946.96256</v>
      </c>
      <c r="L12" s="50">
        <f t="shared" si="5"/>
        <v>8</v>
      </c>
      <c r="M12" s="22">
        <f t="shared" si="6"/>
        <v>0.18828703982647466</v>
      </c>
      <c r="N12" s="21">
        <f t="shared" si="7"/>
        <v>15</v>
      </c>
    </row>
    <row r="13" spans="1:14" ht="18.75" customHeight="1">
      <c r="B13" s="47" t="s">
        <v>71</v>
      </c>
      <c r="C13" s="48"/>
      <c r="D13" s="67">
        <v>743854724</v>
      </c>
      <c r="E13" s="49">
        <f t="shared" si="0"/>
        <v>5.3895090386680278E-2</v>
      </c>
      <c r="F13" s="50">
        <f t="shared" si="1"/>
        <v>9</v>
      </c>
      <c r="G13" s="67">
        <v>105422</v>
      </c>
      <c r="H13" s="50">
        <f t="shared" si="2"/>
        <v>5</v>
      </c>
      <c r="I13" s="67">
        <v>7396</v>
      </c>
      <c r="J13" s="50">
        <f t="shared" si="3"/>
        <v>8</v>
      </c>
      <c r="K13" s="51">
        <f t="shared" si="4"/>
        <v>100575.27366143861</v>
      </c>
      <c r="L13" s="50">
        <f t="shared" si="5"/>
        <v>7</v>
      </c>
      <c r="M13" s="22">
        <f t="shared" si="6"/>
        <v>0.44562270289811412</v>
      </c>
      <c r="N13" s="21">
        <f t="shared" si="7"/>
        <v>8</v>
      </c>
    </row>
    <row r="14" spans="1:14" ht="18.75" customHeight="1">
      <c r="B14" s="47" t="s">
        <v>84</v>
      </c>
      <c r="C14" s="48"/>
      <c r="D14" s="67">
        <v>543774345</v>
      </c>
      <c r="E14" s="49">
        <f t="shared" si="0"/>
        <v>3.9398509585499203E-2</v>
      </c>
      <c r="F14" s="50">
        <f t="shared" si="1"/>
        <v>10</v>
      </c>
      <c r="G14" s="67">
        <v>59626</v>
      </c>
      <c r="H14" s="50">
        <f t="shared" si="2"/>
        <v>10</v>
      </c>
      <c r="I14" s="67">
        <v>7293</v>
      </c>
      <c r="J14" s="50">
        <f t="shared" si="3"/>
        <v>10</v>
      </c>
      <c r="K14" s="51">
        <f t="shared" si="4"/>
        <v>74561.133278486217</v>
      </c>
      <c r="L14" s="50">
        <f t="shared" si="5"/>
        <v>11</v>
      </c>
      <c r="M14" s="22">
        <f t="shared" si="6"/>
        <v>0.43941676206543351</v>
      </c>
      <c r="N14" s="21">
        <f t="shared" si="7"/>
        <v>10</v>
      </c>
    </row>
    <row r="15" spans="1:14" ht="18.75" customHeight="1">
      <c r="B15" s="47" t="s">
        <v>73</v>
      </c>
      <c r="C15" s="48"/>
      <c r="D15" s="67">
        <v>40338135</v>
      </c>
      <c r="E15" s="49">
        <f t="shared" si="0"/>
        <v>2.9226505683320921E-3</v>
      </c>
      <c r="F15" s="50">
        <f t="shared" si="1"/>
        <v>18</v>
      </c>
      <c r="G15" s="67">
        <v>10893</v>
      </c>
      <c r="H15" s="50">
        <f t="shared" si="2"/>
        <v>17</v>
      </c>
      <c r="I15" s="67">
        <v>2038</v>
      </c>
      <c r="J15" s="50">
        <f t="shared" si="3"/>
        <v>17</v>
      </c>
      <c r="K15" s="51">
        <f t="shared" si="4"/>
        <v>19793.000490677136</v>
      </c>
      <c r="L15" s="50">
        <f t="shared" si="5"/>
        <v>18</v>
      </c>
      <c r="M15" s="22">
        <f t="shared" si="6"/>
        <v>0.12279327589323372</v>
      </c>
      <c r="N15" s="21">
        <f t="shared" si="7"/>
        <v>17</v>
      </c>
    </row>
    <row r="16" spans="1:14" ht="18.75" customHeight="1">
      <c r="B16" s="47" t="s">
        <v>74</v>
      </c>
      <c r="C16" s="48"/>
      <c r="D16" s="67">
        <v>2700818782</v>
      </c>
      <c r="E16" s="49">
        <f t="shared" si="0"/>
        <v>0.19568454387329232</v>
      </c>
      <c r="F16" s="50">
        <f t="shared" si="1"/>
        <v>1</v>
      </c>
      <c r="G16" s="67">
        <v>204142</v>
      </c>
      <c r="H16" s="50">
        <f t="shared" si="2"/>
        <v>1</v>
      </c>
      <c r="I16" s="67">
        <v>12321</v>
      </c>
      <c r="J16" s="50">
        <f t="shared" si="3"/>
        <v>1</v>
      </c>
      <c r="K16" s="51">
        <f t="shared" si="4"/>
        <v>219204.51115980846</v>
      </c>
      <c r="L16" s="50">
        <f t="shared" si="5"/>
        <v>1</v>
      </c>
      <c r="M16" s="22">
        <f t="shared" si="6"/>
        <v>0.74236307766463816</v>
      </c>
      <c r="N16" s="21">
        <f t="shared" si="7"/>
        <v>1</v>
      </c>
    </row>
    <row r="17" spans="2:14" ht="18.75" customHeight="1">
      <c r="B17" s="47" t="s">
        <v>75</v>
      </c>
      <c r="C17" s="48"/>
      <c r="D17" s="67">
        <v>895460227</v>
      </c>
      <c r="E17" s="49">
        <f t="shared" si="0"/>
        <v>6.4879482934953089E-2</v>
      </c>
      <c r="F17" s="50">
        <f t="shared" si="1"/>
        <v>8</v>
      </c>
      <c r="G17" s="67">
        <v>72014</v>
      </c>
      <c r="H17" s="50">
        <f t="shared" si="2"/>
        <v>6</v>
      </c>
      <c r="I17" s="67">
        <v>8157</v>
      </c>
      <c r="J17" s="50">
        <f t="shared" si="3"/>
        <v>5</v>
      </c>
      <c r="K17" s="51">
        <f t="shared" si="4"/>
        <v>109778.13252421233</v>
      </c>
      <c r="L17" s="50">
        <f t="shared" si="5"/>
        <v>6</v>
      </c>
      <c r="M17" s="22">
        <f t="shared" si="6"/>
        <v>0.49147436283665724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1053552230</v>
      </c>
      <c r="E18" s="49">
        <f t="shared" si="0"/>
        <v>7.6333846960873197E-2</v>
      </c>
      <c r="F18" s="50">
        <f t="shared" si="1"/>
        <v>5</v>
      </c>
      <c r="G18" s="67">
        <v>172733</v>
      </c>
      <c r="H18" s="50">
        <f t="shared" si="2"/>
        <v>2</v>
      </c>
      <c r="I18" s="67">
        <v>11619</v>
      </c>
      <c r="J18" s="50">
        <f t="shared" si="3"/>
        <v>2</v>
      </c>
      <c r="K18" s="51">
        <f t="shared" si="4"/>
        <v>90674.948790773735</v>
      </c>
      <c r="L18" s="50">
        <f t="shared" si="5"/>
        <v>9</v>
      </c>
      <c r="M18" s="22">
        <f t="shared" si="6"/>
        <v>0.70006627703801894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247962757</v>
      </c>
      <c r="E19" s="49">
        <f t="shared" si="0"/>
        <v>1.7965840331270706E-2</v>
      </c>
      <c r="F19" s="50">
        <f t="shared" si="1"/>
        <v>14</v>
      </c>
      <c r="G19" s="67">
        <v>64901</v>
      </c>
      <c r="H19" s="50">
        <f t="shared" si="2"/>
        <v>8</v>
      </c>
      <c r="I19" s="67">
        <v>7562</v>
      </c>
      <c r="J19" s="50">
        <f t="shared" si="3"/>
        <v>6</v>
      </c>
      <c r="K19" s="51">
        <f t="shared" si="4"/>
        <v>32790.631711187518</v>
      </c>
      <c r="L19" s="50">
        <f t="shared" si="5"/>
        <v>16</v>
      </c>
      <c r="M19" s="22">
        <f t="shared" si="6"/>
        <v>0.45562451045369645</v>
      </c>
      <c r="N19" s="21">
        <f t="shared" si="7"/>
        <v>6</v>
      </c>
    </row>
    <row r="20" spans="2:14" ht="18.75" customHeight="1">
      <c r="B20" s="17" t="s">
        <v>18</v>
      </c>
      <c r="C20" s="82"/>
      <c r="D20" s="67">
        <v>1933310115</v>
      </c>
      <c r="E20" s="49">
        <f t="shared" si="0"/>
        <v>0.14007563578154844</v>
      </c>
      <c r="F20" s="50">
        <f t="shared" si="1"/>
        <v>2</v>
      </c>
      <c r="G20" s="67">
        <v>171965</v>
      </c>
      <c r="H20" s="50">
        <f t="shared" si="2"/>
        <v>3</v>
      </c>
      <c r="I20" s="67">
        <v>11156</v>
      </c>
      <c r="J20" s="50">
        <f t="shared" si="3"/>
        <v>4</v>
      </c>
      <c r="K20" s="51">
        <f t="shared" si="4"/>
        <v>173297.78728935102</v>
      </c>
      <c r="L20" s="50">
        <f t="shared" si="5"/>
        <v>4</v>
      </c>
      <c r="M20" s="22">
        <f t="shared" si="6"/>
        <v>0.67216966921732846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1115631241</v>
      </c>
      <c r="E21" s="49">
        <f t="shared" si="0"/>
        <v>8.0831706288793145E-2</v>
      </c>
      <c r="F21" s="50">
        <f t="shared" si="1"/>
        <v>4</v>
      </c>
      <c r="G21" s="67">
        <v>65239</v>
      </c>
      <c r="H21" s="50">
        <f t="shared" si="2"/>
        <v>7</v>
      </c>
      <c r="I21" s="67">
        <v>6364</v>
      </c>
      <c r="J21" s="50">
        <f t="shared" si="3"/>
        <v>11</v>
      </c>
      <c r="K21" s="51">
        <f t="shared" si="4"/>
        <v>175303.46338780641</v>
      </c>
      <c r="L21" s="50">
        <f t="shared" si="5"/>
        <v>3</v>
      </c>
      <c r="M21" s="22">
        <f t="shared" si="6"/>
        <v>0.38344279086581912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48814</v>
      </c>
      <c r="E22" s="49">
        <f t="shared" si="0"/>
        <v>3.5367590703576835E-6</v>
      </c>
      <c r="F22" s="50">
        <f t="shared" si="1"/>
        <v>21</v>
      </c>
      <c r="G22" s="67">
        <v>61</v>
      </c>
      <c r="H22" s="50">
        <f t="shared" si="2"/>
        <v>21</v>
      </c>
      <c r="I22" s="67">
        <v>21</v>
      </c>
      <c r="J22" s="50">
        <f t="shared" si="3"/>
        <v>21</v>
      </c>
      <c r="K22" s="51">
        <f t="shared" si="4"/>
        <v>2324.4761904761904</v>
      </c>
      <c r="L22" s="50">
        <f t="shared" si="5"/>
        <v>21</v>
      </c>
      <c r="M22" s="22">
        <f t="shared" si="6"/>
        <v>1.2652889076339097E-3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3412</v>
      </c>
      <c r="E23" s="49">
        <f t="shared" si="0"/>
        <v>2.4721231507478214E-7</v>
      </c>
      <c r="F23" s="50">
        <f t="shared" si="1"/>
        <v>22</v>
      </c>
      <c r="G23" s="67">
        <v>3</v>
      </c>
      <c r="H23" s="50">
        <f t="shared" si="2"/>
        <v>22</v>
      </c>
      <c r="I23" s="67">
        <v>2</v>
      </c>
      <c r="J23" s="50">
        <f t="shared" si="3"/>
        <v>22</v>
      </c>
      <c r="K23" s="51">
        <f t="shared" si="4"/>
        <v>1706</v>
      </c>
      <c r="L23" s="50">
        <f t="shared" si="5"/>
        <v>22</v>
      </c>
      <c r="M23" s="22">
        <f t="shared" si="6"/>
        <v>1.2050370548894379E-4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2084960</v>
      </c>
      <c r="E24" s="49">
        <f t="shared" si="0"/>
        <v>1.5106324397371566E-4</v>
      </c>
      <c r="F24" s="50">
        <f t="shared" si="1"/>
        <v>19</v>
      </c>
      <c r="G24" s="67">
        <v>1786</v>
      </c>
      <c r="H24" s="50">
        <f t="shared" si="2"/>
        <v>19</v>
      </c>
      <c r="I24" s="67">
        <v>414</v>
      </c>
      <c r="J24" s="50">
        <f t="shared" si="3"/>
        <v>19</v>
      </c>
      <c r="K24" s="51">
        <f t="shared" si="4"/>
        <v>5036.1352657004827</v>
      </c>
      <c r="L24" s="50">
        <f t="shared" si="5"/>
        <v>20</v>
      </c>
      <c r="M24" s="22">
        <f t="shared" si="6"/>
        <v>2.4944267036211363E-2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270060812</v>
      </c>
      <c r="E25" s="49">
        <f t="shared" si="0"/>
        <v>1.9566928061399622E-2</v>
      </c>
      <c r="F25" s="50">
        <f t="shared" si="1"/>
        <v>12</v>
      </c>
      <c r="G25" s="67">
        <v>61976</v>
      </c>
      <c r="H25" s="50">
        <f t="shared" si="2"/>
        <v>9</v>
      </c>
      <c r="I25" s="67">
        <v>7486</v>
      </c>
      <c r="J25" s="50">
        <f t="shared" si="3"/>
        <v>7</v>
      </c>
      <c r="K25" s="51">
        <f t="shared" si="4"/>
        <v>36075.449104995991</v>
      </c>
      <c r="L25" s="50">
        <f t="shared" si="5"/>
        <v>15</v>
      </c>
      <c r="M25" s="22">
        <f t="shared" si="6"/>
        <v>0.4510453696451166</v>
      </c>
      <c r="N25" s="21">
        <f t="shared" si="7"/>
        <v>7</v>
      </c>
    </row>
    <row r="26" spans="2:14" ht="18.75" customHeight="1">
      <c r="B26" s="47" t="s">
        <v>45</v>
      </c>
      <c r="C26" s="48"/>
      <c r="D26" s="67">
        <v>899806332</v>
      </c>
      <c r="E26" s="49">
        <f t="shared" si="0"/>
        <v>6.5194374693044552E-2</v>
      </c>
      <c r="F26" s="50">
        <f t="shared" si="1"/>
        <v>7</v>
      </c>
      <c r="G26" s="67">
        <v>33820</v>
      </c>
      <c r="H26" s="50">
        <f t="shared" si="2"/>
        <v>14</v>
      </c>
      <c r="I26" s="67">
        <v>5581</v>
      </c>
      <c r="J26" s="50">
        <f t="shared" si="3"/>
        <v>13</v>
      </c>
      <c r="K26" s="51">
        <f t="shared" si="4"/>
        <v>161226.72137609747</v>
      </c>
      <c r="L26" s="50">
        <f t="shared" si="5"/>
        <v>5</v>
      </c>
      <c r="M26" s="22">
        <f t="shared" si="6"/>
        <v>0.33626559016689761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97229420</v>
      </c>
      <c r="E27" s="49">
        <f t="shared" si="0"/>
        <v>7.044639511013577E-3</v>
      </c>
      <c r="F27" s="50">
        <f t="shared" si="1"/>
        <v>16</v>
      </c>
      <c r="G27" s="67">
        <v>34808</v>
      </c>
      <c r="H27" s="50">
        <f t="shared" si="2"/>
        <v>12</v>
      </c>
      <c r="I27" s="67">
        <v>4683</v>
      </c>
      <c r="J27" s="50">
        <f t="shared" si="3"/>
        <v>14</v>
      </c>
      <c r="K27" s="51">
        <f t="shared" si="4"/>
        <v>20762.207986333546</v>
      </c>
      <c r="L27" s="50">
        <f t="shared" si="5"/>
        <v>17</v>
      </c>
      <c r="M27" s="22">
        <f t="shared" si="6"/>
        <v>0.28215942640236186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91290152</v>
      </c>
      <c r="E28" s="49">
        <f t="shared" si="0"/>
        <v>6.6143170631444183E-3</v>
      </c>
      <c r="F28" s="50">
        <f t="shared" si="1"/>
        <v>17</v>
      </c>
      <c r="G28" s="67">
        <v>2541</v>
      </c>
      <c r="H28" s="50">
        <f t="shared" si="2"/>
        <v>18</v>
      </c>
      <c r="I28" s="67">
        <v>1626</v>
      </c>
      <c r="J28" s="50">
        <f t="shared" si="3"/>
        <v>18</v>
      </c>
      <c r="K28" s="67">
        <f t="shared" si="4"/>
        <v>56144.004920049199</v>
      </c>
      <c r="L28" s="50">
        <f t="shared" si="5"/>
        <v>13</v>
      </c>
      <c r="M28" s="22">
        <f t="shared" si="6"/>
        <v>9.7969512562511296E-2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710583</v>
      </c>
      <c r="E29" s="54">
        <f t="shared" si="0"/>
        <v>5.148442804301991E-5</v>
      </c>
      <c r="F29" s="55">
        <f t="shared" si="1"/>
        <v>20</v>
      </c>
      <c r="G29" s="68">
        <v>589</v>
      </c>
      <c r="H29" s="55">
        <f t="shared" si="2"/>
        <v>20</v>
      </c>
      <c r="I29" s="68">
        <v>103</v>
      </c>
      <c r="J29" s="55">
        <f t="shared" si="3"/>
        <v>20</v>
      </c>
      <c r="K29" s="56">
        <f t="shared" si="4"/>
        <v>6898.8640776699031</v>
      </c>
      <c r="L29" s="55">
        <f t="shared" si="5"/>
        <v>19</v>
      </c>
      <c r="M29" s="29">
        <f t="shared" si="6"/>
        <v>6.2059408326806051E-3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13801901410</v>
      </c>
      <c r="E30" s="59"/>
      <c r="F30" s="60"/>
      <c r="G30" s="69">
        <v>427976</v>
      </c>
      <c r="H30" s="60"/>
      <c r="I30" s="69">
        <v>14384</v>
      </c>
      <c r="J30" s="60"/>
      <c r="K30" s="61">
        <f>IFERROR(D30/I30,0)</f>
        <v>959531.52182981092</v>
      </c>
      <c r="L30" s="60"/>
      <c r="M30" s="33">
        <f t="shared" si="6"/>
        <v>0.86666264987648367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48" priority="32" stopIfTrue="1">
      <formula>$F8&lt;=5</formula>
    </cfRule>
  </conditionalFormatting>
  <conditionalFormatting sqref="H8:H29">
    <cfRule type="expression" dxfId="647" priority="33" stopIfTrue="1">
      <formula>$H8&lt;=5</formula>
    </cfRule>
  </conditionalFormatting>
  <conditionalFormatting sqref="J8:J29">
    <cfRule type="expression" dxfId="646" priority="34" stopIfTrue="1">
      <formula>$J8&lt;=5</formula>
    </cfRule>
  </conditionalFormatting>
  <conditionalFormatting sqref="L8:L29">
    <cfRule type="expression" dxfId="645" priority="35" stopIfTrue="1">
      <formula>$L8&lt;=5</formula>
    </cfRule>
  </conditionalFormatting>
  <conditionalFormatting sqref="E8:E29">
    <cfRule type="expression" dxfId="644" priority="30" stopIfTrue="1">
      <formula>$F8&lt;=5</formula>
    </cfRule>
  </conditionalFormatting>
  <conditionalFormatting sqref="G8:G29">
    <cfRule type="expression" dxfId="643" priority="28" stopIfTrue="1">
      <formula>$H8&lt;=5</formula>
    </cfRule>
  </conditionalFormatting>
  <conditionalFormatting sqref="I8:I29">
    <cfRule type="expression" dxfId="642" priority="26" stopIfTrue="1">
      <formula>$J8&lt;=5</formula>
    </cfRule>
  </conditionalFormatting>
  <conditionalFormatting sqref="K8:K29">
    <cfRule type="expression" dxfId="641" priority="24" stopIfTrue="1">
      <formula>$L8&lt;=5</formula>
    </cfRule>
  </conditionalFormatting>
  <conditionalFormatting sqref="D8:D29">
    <cfRule type="expression" dxfId="640" priority="22" stopIfTrue="1">
      <formula>$F8&lt;=5</formula>
    </cfRule>
  </conditionalFormatting>
  <conditionalFormatting sqref="M8:M29">
    <cfRule type="expression" dxfId="639" priority="16" stopIfTrue="1">
      <formula>$N8&lt;=5</formula>
    </cfRule>
  </conditionalFormatting>
  <conditionalFormatting sqref="N8:N29">
    <cfRule type="expression" dxfId="638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225</v>
      </c>
    </row>
    <row r="3" spans="1:14" s="1" customFormat="1" ht="18.75" customHeight="1">
      <c r="A3" s="39"/>
      <c r="B3" s="86" t="s">
        <v>184</v>
      </c>
      <c r="C3" s="87"/>
      <c r="D3" s="92">
        <v>23535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360882735</v>
      </c>
      <c r="E8" s="44">
        <f t="shared" ref="E8:E29" si="0">IFERROR(D8/$D$30,0)</f>
        <v>1.757511802879726E-2</v>
      </c>
      <c r="F8" s="45">
        <f>RANK(D8,$D$8:$D$29,0)</f>
        <v>13</v>
      </c>
      <c r="G8" s="66">
        <v>47863</v>
      </c>
      <c r="H8" s="45">
        <f>RANK(G8,$G$8:$G$29,0)</f>
        <v>14</v>
      </c>
      <c r="I8" s="66">
        <v>8477</v>
      </c>
      <c r="J8" s="45">
        <f>RANK(I8,$I$8:$I$29,0)</f>
        <v>12</v>
      </c>
      <c r="K8" s="46">
        <f>IFERROR(D8/I8,0)</f>
        <v>42571.987141677477</v>
      </c>
      <c r="L8" s="45">
        <f>RANK(K8,$K$8:$K$29,0)</f>
        <v>13</v>
      </c>
      <c r="M8" s="16">
        <f>IFERROR(I8/$D$3,0)</f>
        <v>0.36018695559804548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2136694803</v>
      </c>
      <c r="E9" s="49">
        <f t="shared" si="0"/>
        <v>0.10405779970117636</v>
      </c>
      <c r="F9" s="50">
        <f t="shared" ref="F9:F29" si="1">RANK(D9,$D$8:$D$29,0)</f>
        <v>3</v>
      </c>
      <c r="G9" s="67">
        <v>63326</v>
      </c>
      <c r="H9" s="50">
        <f t="shared" ref="H9:H29" si="2">RANK(G9,$G$8:$G$29,0)</f>
        <v>11</v>
      </c>
      <c r="I9" s="67">
        <v>10811</v>
      </c>
      <c r="J9" s="50">
        <f t="shared" ref="J9:J29" si="3">RANK(I9,$I$8:$I$29,0)</f>
        <v>7</v>
      </c>
      <c r="K9" s="51">
        <f t="shared" ref="K9:K29" si="4">IFERROR(D9/I9,0)</f>
        <v>197640.81056331514</v>
      </c>
      <c r="L9" s="50">
        <f t="shared" ref="L9:L29" si="5">RANK(K9,$K$8:$K$29,0)</f>
        <v>2</v>
      </c>
      <c r="M9" s="22">
        <f t="shared" ref="M9:M30" si="6">IFERROR(I9/$D$3,0)</f>
        <v>0.45935840237943487</v>
      </c>
      <c r="N9" s="21">
        <f t="shared" ref="N9:N29" si="7">RANK(M9,$M$8:$M$29,0)</f>
        <v>7</v>
      </c>
    </row>
    <row r="10" spans="1:14" ht="18.75" customHeight="1">
      <c r="B10" s="47" t="s">
        <v>35</v>
      </c>
      <c r="C10" s="48"/>
      <c r="D10" s="67">
        <v>223890796</v>
      </c>
      <c r="E10" s="49">
        <f t="shared" si="0"/>
        <v>1.0903561693693574E-2</v>
      </c>
      <c r="F10" s="50">
        <f t="shared" si="1"/>
        <v>15</v>
      </c>
      <c r="G10" s="67">
        <v>25414</v>
      </c>
      <c r="H10" s="50">
        <f t="shared" si="2"/>
        <v>16</v>
      </c>
      <c r="I10" s="67">
        <v>4146</v>
      </c>
      <c r="J10" s="50">
        <f t="shared" si="3"/>
        <v>16</v>
      </c>
      <c r="K10" s="51">
        <f t="shared" si="4"/>
        <v>54001.639170284609</v>
      </c>
      <c r="L10" s="50">
        <f t="shared" si="5"/>
        <v>12</v>
      </c>
      <c r="M10" s="22">
        <f t="shared" si="6"/>
        <v>0.17616316124920331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1362364851</v>
      </c>
      <c r="E11" s="49">
        <f t="shared" si="0"/>
        <v>6.6347654604783993E-2</v>
      </c>
      <c r="F11" s="50">
        <f t="shared" si="1"/>
        <v>6</v>
      </c>
      <c r="G11" s="67">
        <v>252804</v>
      </c>
      <c r="H11" s="50">
        <f t="shared" si="2"/>
        <v>4</v>
      </c>
      <c r="I11" s="67">
        <v>16375</v>
      </c>
      <c r="J11" s="50">
        <f t="shared" si="3"/>
        <v>3</v>
      </c>
      <c r="K11" s="51">
        <f t="shared" si="4"/>
        <v>83197.853496183205</v>
      </c>
      <c r="L11" s="50">
        <f t="shared" si="5"/>
        <v>10</v>
      </c>
      <c r="M11" s="22">
        <f t="shared" si="6"/>
        <v>0.69577225408965371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597351436</v>
      </c>
      <c r="E12" s="49">
        <f t="shared" si="0"/>
        <v>2.9091228186273674E-2</v>
      </c>
      <c r="F12" s="50">
        <f t="shared" si="1"/>
        <v>11</v>
      </c>
      <c r="G12" s="67">
        <v>56342</v>
      </c>
      <c r="H12" s="50">
        <f t="shared" si="2"/>
        <v>12</v>
      </c>
      <c r="I12" s="67">
        <v>5150</v>
      </c>
      <c r="J12" s="50">
        <f t="shared" si="3"/>
        <v>15</v>
      </c>
      <c r="K12" s="51">
        <f t="shared" si="4"/>
        <v>115990.57009708737</v>
      </c>
      <c r="L12" s="50">
        <f t="shared" si="5"/>
        <v>6</v>
      </c>
      <c r="M12" s="22">
        <f t="shared" si="6"/>
        <v>0.21882302953048652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1218940711</v>
      </c>
      <c r="E13" s="49">
        <f t="shared" si="0"/>
        <v>5.936284778469951E-2</v>
      </c>
      <c r="F13" s="50">
        <f t="shared" si="1"/>
        <v>9</v>
      </c>
      <c r="G13" s="67">
        <v>167965</v>
      </c>
      <c r="H13" s="50">
        <f t="shared" si="2"/>
        <v>5</v>
      </c>
      <c r="I13" s="67">
        <v>11194</v>
      </c>
      <c r="J13" s="50">
        <f t="shared" si="3"/>
        <v>6</v>
      </c>
      <c r="K13" s="51">
        <f t="shared" si="4"/>
        <v>108892.32722887261</v>
      </c>
      <c r="L13" s="50">
        <f t="shared" si="5"/>
        <v>8</v>
      </c>
      <c r="M13" s="22">
        <f t="shared" si="6"/>
        <v>0.47563203739111959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678102975</v>
      </c>
      <c r="E14" s="49">
        <f t="shared" si="0"/>
        <v>3.302385696368533E-2</v>
      </c>
      <c r="F14" s="50">
        <f t="shared" si="1"/>
        <v>10</v>
      </c>
      <c r="G14" s="67">
        <v>79866</v>
      </c>
      <c r="H14" s="50">
        <f t="shared" si="2"/>
        <v>10</v>
      </c>
      <c r="I14" s="67">
        <v>9686</v>
      </c>
      <c r="J14" s="50">
        <f t="shared" si="3"/>
        <v>10</v>
      </c>
      <c r="K14" s="51">
        <f t="shared" si="4"/>
        <v>70008.566487714226</v>
      </c>
      <c r="L14" s="50">
        <f t="shared" si="5"/>
        <v>11</v>
      </c>
      <c r="M14" s="22">
        <f t="shared" si="6"/>
        <v>0.41155725515190145</v>
      </c>
      <c r="N14" s="21">
        <f t="shared" si="7"/>
        <v>10</v>
      </c>
    </row>
    <row r="15" spans="1:14" ht="18.75" customHeight="1">
      <c r="B15" s="47" t="s">
        <v>40</v>
      </c>
      <c r="C15" s="48"/>
      <c r="D15" s="67">
        <v>74071550</v>
      </c>
      <c r="E15" s="49">
        <f t="shared" si="0"/>
        <v>3.6073109283711164E-3</v>
      </c>
      <c r="F15" s="50">
        <f t="shared" si="1"/>
        <v>18</v>
      </c>
      <c r="G15" s="67">
        <v>22015</v>
      </c>
      <c r="H15" s="50">
        <f t="shared" si="2"/>
        <v>17</v>
      </c>
      <c r="I15" s="67">
        <v>3516</v>
      </c>
      <c r="J15" s="50">
        <f t="shared" si="3"/>
        <v>17</v>
      </c>
      <c r="K15" s="51">
        <f t="shared" si="4"/>
        <v>21066.993742889648</v>
      </c>
      <c r="L15" s="50">
        <f t="shared" si="5"/>
        <v>17</v>
      </c>
      <c r="M15" s="22">
        <f t="shared" si="6"/>
        <v>0.14939451880178459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4126926798</v>
      </c>
      <c r="E16" s="49">
        <f t="shared" si="0"/>
        <v>0.20098280836587082</v>
      </c>
      <c r="F16" s="50">
        <f t="shared" si="1"/>
        <v>1</v>
      </c>
      <c r="G16" s="67">
        <v>312442</v>
      </c>
      <c r="H16" s="50">
        <f t="shared" si="2"/>
        <v>1</v>
      </c>
      <c r="I16" s="67">
        <v>18016</v>
      </c>
      <c r="J16" s="50">
        <f t="shared" si="3"/>
        <v>1</v>
      </c>
      <c r="K16" s="51">
        <f t="shared" si="4"/>
        <v>229070.09313943161</v>
      </c>
      <c r="L16" s="50">
        <f t="shared" si="5"/>
        <v>1</v>
      </c>
      <c r="M16" s="22">
        <f t="shared" si="6"/>
        <v>0.76549819417888254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1357237810</v>
      </c>
      <c r="E17" s="49">
        <f t="shared" si="0"/>
        <v>6.6097965877742276E-2</v>
      </c>
      <c r="F17" s="50">
        <f t="shared" si="1"/>
        <v>7</v>
      </c>
      <c r="G17" s="67">
        <v>111655</v>
      </c>
      <c r="H17" s="50">
        <f t="shared" si="2"/>
        <v>6</v>
      </c>
      <c r="I17" s="67">
        <v>11960</v>
      </c>
      <c r="J17" s="50">
        <f t="shared" si="3"/>
        <v>5</v>
      </c>
      <c r="K17" s="51">
        <f t="shared" si="4"/>
        <v>113481.42224080267</v>
      </c>
      <c r="L17" s="50">
        <f t="shared" si="5"/>
        <v>7</v>
      </c>
      <c r="M17" s="22">
        <f t="shared" si="6"/>
        <v>0.50817930741448902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1555883820</v>
      </c>
      <c r="E18" s="49">
        <f t="shared" si="0"/>
        <v>7.5772097480905951E-2</v>
      </c>
      <c r="F18" s="50">
        <f t="shared" si="1"/>
        <v>4</v>
      </c>
      <c r="G18" s="67">
        <v>260779</v>
      </c>
      <c r="H18" s="50">
        <f t="shared" si="2"/>
        <v>3</v>
      </c>
      <c r="I18" s="67">
        <v>16758</v>
      </c>
      <c r="J18" s="50">
        <f t="shared" si="3"/>
        <v>2</v>
      </c>
      <c r="K18" s="51">
        <f t="shared" si="4"/>
        <v>92844.242749731478</v>
      </c>
      <c r="L18" s="50">
        <f t="shared" si="5"/>
        <v>9</v>
      </c>
      <c r="M18" s="22">
        <f t="shared" si="6"/>
        <v>0.71204588910133848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317338621</v>
      </c>
      <c r="E19" s="49">
        <f t="shared" si="0"/>
        <v>1.5454504131849811E-2</v>
      </c>
      <c r="F19" s="50">
        <f t="shared" si="1"/>
        <v>14</v>
      </c>
      <c r="G19" s="67">
        <v>86853</v>
      </c>
      <c r="H19" s="50">
        <f t="shared" si="2"/>
        <v>9</v>
      </c>
      <c r="I19" s="67">
        <v>10331</v>
      </c>
      <c r="J19" s="50">
        <f t="shared" si="3"/>
        <v>9</v>
      </c>
      <c r="K19" s="51">
        <f t="shared" si="4"/>
        <v>30717.125254089635</v>
      </c>
      <c r="L19" s="50">
        <f t="shared" si="5"/>
        <v>16</v>
      </c>
      <c r="M19" s="22">
        <f t="shared" si="6"/>
        <v>0.43896324622902061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3020481037</v>
      </c>
      <c r="E20" s="49">
        <f t="shared" si="0"/>
        <v>0.14709850480660688</v>
      </c>
      <c r="F20" s="50">
        <f t="shared" si="1"/>
        <v>2</v>
      </c>
      <c r="G20" s="67">
        <v>260886</v>
      </c>
      <c r="H20" s="50">
        <f t="shared" si="2"/>
        <v>2</v>
      </c>
      <c r="I20" s="67">
        <v>16234</v>
      </c>
      <c r="J20" s="50">
        <f t="shared" si="3"/>
        <v>4</v>
      </c>
      <c r="K20" s="51">
        <f t="shared" si="4"/>
        <v>186058.95263028212</v>
      </c>
      <c r="L20" s="50">
        <f t="shared" si="5"/>
        <v>3</v>
      </c>
      <c r="M20" s="22">
        <f t="shared" si="6"/>
        <v>0.68978117697046948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1552021604</v>
      </c>
      <c r="E21" s="49">
        <f t="shared" si="0"/>
        <v>7.5584006182903826E-2</v>
      </c>
      <c r="F21" s="50">
        <f t="shared" si="1"/>
        <v>5</v>
      </c>
      <c r="G21" s="67">
        <v>94369</v>
      </c>
      <c r="H21" s="50">
        <f t="shared" si="2"/>
        <v>7</v>
      </c>
      <c r="I21" s="67">
        <v>8946</v>
      </c>
      <c r="J21" s="50">
        <f t="shared" si="3"/>
        <v>11</v>
      </c>
      <c r="K21" s="51">
        <f t="shared" si="4"/>
        <v>173487.77151799688</v>
      </c>
      <c r="L21" s="50">
        <f t="shared" si="5"/>
        <v>4</v>
      </c>
      <c r="M21" s="22">
        <f t="shared" si="6"/>
        <v>0.38011472275334607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7834</v>
      </c>
      <c r="E22" s="49">
        <f t="shared" si="0"/>
        <v>3.8151859671978412E-7</v>
      </c>
      <c r="F22" s="50">
        <f t="shared" si="1"/>
        <v>21</v>
      </c>
      <c r="G22" s="67">
        <v>14</v>
      </c>
      <c r="H22" s="50">
        <f t="shared" si="2"/>
        <v>21</v>
      </c>
      <c r="I22" s="67">
        <v>4</v>
      </c>
      <c r="J22" s="50">
        <f t="shared" si="3"/>
        <v>21</v>
      </c>
      <c r="K22" s="51">
        <f t="shared" si="4"/>
        <v>1958.5</v>
      </c>
      <c r="L22" s="50">
        <f t="shared" si="5"/>
        <v>22</v>
      </c>
      <c r="M22" s="22">
        <f t="shared" si="6"/>
        <v>1.6995963458678564E-4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2507</v>
      </c>
      <c r="E23" s="49">
        <f t="shared" si="0"/>
        <v>1.2209179499317064E-7</v>
      </c>
      <c r="F23" s="50">
        <f t="shared" si="1"/>
        <v>22</v>
      </c>
      <c r="G23" s="67">
        <v>1</v>
      </c>
      <c r="H23" s="50">
        <f t="shared" si="2"/>
        <v>22</v>
      </c>
      <c r="I23" s="67">
        <v>1</v>
      </c>
      <c r="J23" s="50">
        <f t="shared" si="3"/>
        <v>22</v>
      </c>
      <c r="K23" s="51">
        <f t="shared" si="4"/>
        <v>2507</v>
      </c>
      <c r="L23" s="50">
        <f t="shared" si="5"/>
        <v>21</v>
      </c>
      <c r="M23" s="22">
        <f t="shared" si="6"/>
        <v>4.2489908646696411E-5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3799379</v>
      </c>
      <c r="E24" s="49">
        <f t="shared" si="0"/>
        <v>1.8503111366946856E-4</v>
      </c>
      <c r="F24" s="50">
        <f t="shared" si="1"/>
        <v>19</v>
      </c>
      <c r="G24" s="67">
        <v>2409</v>
      </c>
      <c r="H24" s="50">
        <f t="shared" si="2"/>
        <v>19</v>
      </c>
      <c r="I24" s="67">
        <v>640</v>
      </c>
      <c r="J24" s="50">
        <f t="shared" si="3"/>
        <v>19</v>
      </c>
      <c r="K24" s="51">
        <f t="shared" si="4"/>
        <v>5936.5296875000004</v>
      </c>
      <c r="L24" s="50">
        <f t="shared" si="5"/>
        <v>20</v>
      </c>
      <c r="M24" s="22">
        <f t="shared" si="6"/>
        <v>2.7193541533885701E-2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408138463</v>
      </c>
      <c r="E25" s="49">
        <f t="shared" si="0"/>
        <v>1.9876488852582273E-2</v>
      </c>
      <c r="F25" s="50">
        <f t="shared" si="1"/>
        <v>12</v>
      </c>
      <c r="G25" s="67">
        <v>89466</v>
      </c>
      <c r="H25" s="50">
        <f t="shared" si="2"/>
        <v>8</v>
      </c>
      <c r="I25" s="67">
        <v>10412</v>
      </c>
      <c r="J25" s="50">
        <f t="shared" si="3"/>
        <v>8</v>
      </c>
      <c r="K25" s="51">
        <f t="shared" si="4"/>
        <v>39198.853534383401</v>
      </c>
      <c r="L25" s="50">
        <f t="shared" si="5"/>
        <v>14</v>
      </c>
      <c r="M25" s="22">
        <f t="shared" si="6"/>
        <v>0.44240492882940302</v>
      </c>
      <c r="N25" s="21">
        <f t="shared" si="7"/>
        <v>8</v>
      </c>
    </row>
    <row r="26" spans="2:14" ht="18.75" customHeight="1">
      <c r="B26" s="47" t="s">
        <v>45</v>
      </c>
      <c r="C26" s="48"/>
      <c r="D26" s="67">
        <v>1330089045</v>
      </c>
      <c r="E26" s="49">
        <f t="shared" si="0"/>
        <v>6.4775811330196303E-2</v>
      </c>
      <c r="F26" s="50">
        <f t="shared" si="1"/>
        <v>8</v>
      </c>
      <c r="G26" s="67">
        <v>52665</v>
      </c>
      <c r="H26" s="50">
        <f t="shared" si="2"/>
        <v>13</v>
      </c>
      <c r="I26" s="67">
        <v>8200</v>
      </c>
      <c r="J26" s="50">
        <f t="shared" si="3"/>
        <v>13</v>
      </c>
      <c r="K26" s="51">
        <f t="shared" si="4"/>
        <v>162205.98109756099</v>
      </c>
      <c r="L26" s="50">
        <f t="shared" si="5"/>
        <v>5</v>
      </c>
      <c r="M26" s="22">
        <f t="shared" si="6"/>
        <v>0.34841725090291054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102996383</v>
      </c>
      <c r="E27" s="49">
        <f t="shared" si="0"/>
        <v>5.0159606215692404E-3</v>
      </c>
      <c r="F27" s="50">
        <f t="shared" si="1"/>
        <v>17</v>
      </c>
      <c r="G27" s="67">
        <v>37391</v>
      </c>
      <c r="H27" s="50">
        <f t="shared" si="2"/>
        <v>15</v>
      </c>
      <c r="I27" s="67">
        <v>5164</v>
      </c>
      <c r="J27" s="50">
        <f t="shared" si="3"/>
        <v>14</v>
      </c>
      <c r="K27" s="51">
        <f t="shared" si="4"/>
        <v>19945.078040278855</v>
      </c>
      <c r="L27" s="50">
        <f t="shared" si="5"/>
        <v>18</v>
      </c>
      <c r="M27" s="22">
        <f t="shared" si="6"/>
        <v>0.21941788825154027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104226410</v>
      </c>
      <c r="E28" s="49">
        <f t="shared" si="0"/>
        <v>5.0758633755860197E-3</v>
      </c>
      <c r="F28" s="50">
        <f t="shared" si="1"/>
        <v>16</v>
      </c>
      <c r="G28" s="67">
        <v>4453</v>
      </c>
      <c r="H28" s="50">
        <f t="shared" si="2"/>
        <v>18</v>
      </c>
      <c r="I28" s="67">
        <v>2669</v>
      </c>
      <c r="J28" s="50">
        <f t="shared" si="3"/>
        <v>18</v>
      </c>
      <c r="K28" s="51">
        <f t="shared" si="4"/>
        <v>39050.734357437243</v>
      </c>
      <c r="L28" s="50">
        <f t="shared" si="5"/>
        <v>15</v>
      </c>
      <c r="M28" s="22">
        <f t="shared" si="6"/>
        <v>0.11340556617803271</v>
      </c>
      <c r="N28" s="21">
        <f t="shared" si="7"/>
        <v>18</v>
      </c>
    </row>
    <row r="29" spans="2:14" ht="18.75" customHeight="1" thickBot="1">
      <c r="B29" s="52" t="s">
        <v>48</v>
      </c>
      <c r="C29" s="53"/>
      <c r="D29" s="68">
        <v>2280812</v>
      </c>
      <c r="E29" s="54">
        <f t="shared" si="0"/>
        <v>1.1107635864458059E-4</v>
      </c>
      <c r="F29" s="55">
        <f t="shared" si="1"/>
        <v>20</v>
      </c>
      <c r="G29" s="68">
        <v>1475</v>
      </c>
      <c r="H29" s="55">
        <f t="shared" si="2"/>
        <v>20</v>
      </c>
      <c r="I29" s="68">
        <v>161</v>
      </c>
      <c r="J29" s="55">
        <f t="shared" si="3"/>
        <v>20</v>
      </c>
      <c r="K29" s="56">
        <f t="shared" si="4"/>
        <v>14166.534161490683</v>
      </c>
      <c r="L29" s="55">
        <f t="shared" si="5"/>
        <v>19</v>
      </c>
      <c r="M29" s="29">
        <f t="shared" si="6"/>
        <v>6.840875292118122E-3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20533730380</v>
      </c>
      <c r="E30" s="59"/>
      <c r="F30" s="60"/>
      <c r="G30" s="69">
        <v>613692</v>
      </c>
      <c r="H30" s="60"/>
      <c r="I30" s="69">
        <v>20754</v>
      </c>
      <c r="J30" s="60"/>
      <c r="K30" s="61">
        <f>IFERROR(D30/I30,0)</f>
        <v>989386.64257492532</v>
      </c>
      <c r="L30" s="60"/>
      <c r="M30" s="33">
        <f t="shared" si="6"/>
        <v>0.88183556405353725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37" priority="23" stopIfTrue="1">
      <formula>$F8&lt;=5</formula>
    </cfRule>
  </conditionalFormatting>
  <conditionalFormatting sqref="H8:H29">
    <cfRule type="expression" dxfId="636" priority="24" stopIfTrue="1">
      <formula>$H8&lt;=5</formula>
    </cfRule>
  </conditionalFormatting>
  <conditionalFormatting sqref="J8:J29">
    <cfRule type="expression" dxfId="635" priority="25" stopIfTrue="1">
      <formula>$J8&lt;=5</formula>
    </cfRule>
  </conditionalFormatting>
  <conditionalFormatting sqref="L8:L29">
    <cfRule type="expression" dxfId="634" priority="26" stopIfTrue="1">
      <formula>$L8&lt;=5</formula>
    </cfRule>
  </conditionalFormatting>
  <conditionalFormatting sqref="E8:E29">
    <cfRule type="expression" dxfId="633" priority="21" stopIfTrue="1">
      <formula>$F8&lt;=5</formula>
    </cfRule>
  </conditionalFormatting>
  <conditionalFormatting sqref="G8:G29">
    <cfRule type="expression" dxfId="632" priority="19" stopIfTrue="1">
      <formula>$H8&lt;=5</formula>
    </cfRule>
  </conditionalFormatting>
  <conditionalFormatting sqref="I8:I29">
    <cfRule type="expression" dxfId="631" priority="17" stopIfTrue="1">
      <formula>$J8&lt;=5</formula>
    </cfRule>
  </conditionalFormatting>
  <conditionalFormatting sqref="K8:K29">
    <cfRule type="expression" dxfId="630" priority="15" stopIfTrue="1">
      <formula>$L8&lt;=5</formula>
    </cfRule>
  </conditionalFormatting>
  <conditionalFormatting sqref="D8:D29">
    <cfRule type="expression" dxfId="629" priority="13" stopIfTrue="1">
      <formula>$F8&lt;=5</formula>
    </cfRule>
  </conditionalFormatting>
  <conditionalFormatting sqref="M8:M29">
    <cfRule type="expression" dxfId="628" priority="7" stopIfTrue="1">
      <formula>$N8&lt;=5</formula>
    </cfRule>
  </conditionalFormatting>
  <conditionalFormatting sqref="N8:N29">
    <cfRule type="expression" dxfId="627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226</v>
      </c>
    </row>
    <row r="3" spans="1:14" s="1" customFormat="1" ht="18.75" customHeight="1">
      <c r="A3" s="39"/>
      <c r="B3" s="86" t="s">
        <v>184</v>
      </c>
      <c r="C3" s="87"/>
      <c r="D3" s="92">
        <v>21156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358112780</v>
      </c>
      <c r="E8" s="44">
        <f t="shared" ref="E8:E29" si="0">IFERROR(D8/$D$30,0)</f>
        <v>1.9549547614882704E-2</v>
      </c>
      <c r="F8" s="45">
        <f>RANK(D8,$D$8:$D$29,0)</f>
        <v>13</v>
      </c>
      <c r="G8" s="66">
        <v>42825</v>
      </c>
      <c r="H8" s="45">
        <f>RANK(G8,$G$8:$G$29,0)</f>
        <v>14</v>
      </c>
      <c r="I8" s="66">
        <v>7662</v>
      </c>
      <c r="J8" s="45">
        <f>RANK(I8,$I$8:$I$29,0)</f>
        <v>12</v>
      </c>
      <c r="K8" s="46">
        <f>IFERROR(D8/I8,0)</f>
        <v>46738.812320542937</v>
      </c>
      <c r="L8" s="45">
        <f>RANK(K8,$K$8:$K$29,0)</f>
        <v>14</v>
      </c>
      <c r="M8" s="16">
        <f>IFERROR(I8/$D$3,0)</f>
        <v>0.36216676120249575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1918770508</v>
      </c>
      <c r="E9" s="49">
        <f t="shared" si="0"/>
        <v>0.1047465980079758</v>
      </c>
      <c r="F9" s="50">
        <f t="shared" ref="F9:F29" si="1">RANK(D9,$D$8:$D$29,0)</f>
        <v>3</v>
      </c>
      <c r="G9" s="67">
        <v>52494</v>
      </c>
      <c r="H9" s="50">
        <f t="shared" ref="H9:H29" si="2">RANK(G9,$G$8:$G$29,0)</f>
        <v>11</v>
      </c>
      <c r="I9" s="67">
        <v>9287</v>
      </c>
      <c r="J9" s="50">
        <f t="shared" ref="J9:J29" si="3">RANK(I9,$I$8:$I$29,0)</f>
        <v>9</v>
      </c>
      <c r="K9" s="51">
        <f t="shared" ref="K9:K29" si="4">IFERROR(D9/I9,0)</f>
        <v>206608.21664692581</v>
      </c>
      <c r="L9" s="50">
        <f t="shared" ref="L9:L29" si="5">RANK(K9,$K$8:$K$29,0)</f>
        <v>2</v>
      </c>
      <c r="M9" s="22">
        <f t="shared" ref="M9:M30" si="6">IFERROR(I9/$D$3,0)</f>
        <v>0.43897712232936281</v>
      </c>
      <c r="N9" s="21">
        <f t="shared" ref="N9:N29" si="7">RANK(M9,$M$8:$M$29,0)</f>
        <v>9</v>
      </c>
    </row>
    <row r="10" spans="1:14" ht="18.75" customHeight="1">
      <c r="B10" s="47" t="s">
        <v>35</v>
      </c>
      <c r="C10" s="48"/>
      <c r="D10" s="67">
        <v>238866709</v>
      </c>
      <c r="E10" s="49">
        <f t="shared" si="0"/>
        <v>1.303984767370165E-2</v>
      </c>
      <c r="F10" s="50">
        <f t="shared" si="1"/>
        <v>15</v>
      </c>
      <c r="G10" s="67">
        <v>21004</v>
      </c>
      <c r="H10" s="50">
        <f t="shared" si="2"/>
        <v>16</v>
      </c>
      <c r="I10" s="67">
        <v>3533</v>
      </c>
      <c r="J10" s="50">
        <f t="shared" si="3"/>
        <v>16</v>
      </c>
      <c r="K10" s="51">
        <f t="shared" si="4"/>
        <v>67610.163883385219</v>
      </c>
      <c r="L10" s="50">
        <f t="shared" si="5"/>
        <v>12</v>
      </c>
      <c r="M10" s="22">
        <f t="shared" si="6"/>
        <v>0.16699754206844394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1354806973</v>
      </c>
      <c r="E11" s="49">
        <f t="shared" si="0"/>
        <v>7.3959559409297271E-2</v>
      </c>
      <c r="F11" s="50">
        <f t="shared" si="1"/>
        <v>6</v>
      </c>
      <c r="G11" s="67">
        <v>214495</v>
      </c>
      <c r="H11" s="50">
        <f t="shared" si="2"/>
        <v>4</v>
      </c>
      <c r="I11" s="67">
        <v>14769</v>
      </c>
      <c r="J11" s="50">
        <f t="shared" si="3"/>
        <v>3</v>
      </c>
      <c r="K11" s="51">
        <f t="shared" si="4"/>
        <v>91733.155460762413</v>
      </c>
      <c r="L11" s="50">
        <f t="shared" si="5"/>
        <v>10</v>
      </c>
      <c r="M11" s="22">
        <f t="shared" si="6"/>
        <v>0.69809982983550767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416241788</v>
      </c>
      <c r="E12" s="49">
        <f t="shared" si="0"/>
        <v>2.2722837911034372E-2</v>
      </c>
      <c r="F12" s="50">
        <f t="shared" si="1"/>
        <v>11</v>
      </c>
      <c r="G12" s="67">
        <v>45188</v>
      </c>
      <c r="H12" s="50">
        <f t="shared" si="2"/>
        <v>13</v>
      </c>
      <c r="I12" s="67">
        <v>4147</v>
      </c>
      <c r="J12" s="50">
        <f t="shared" si="3"/>
        <v>15</v>
      </c>
      <c r="K12" s="51">
        <f t="shared" si="4"/>
        <v>100371.78394019774</v>
      </c>
      <c r="L12" s="50">
        <f t="shared" si="5"/>
        <v>8</v>
      </c>
      <c r="M12" s="22">
        <f t="shared" si="6"/>
        <v>0.1960200415957648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1096457239</v>
      </c>
      <c r="E13" s="49">
        <f t="shared" si="0"/>
        <v>5.9856124100104234E-2</v>
      </c>
      <c r="F13" s="50">
        <f t="shared" si="1"/>
        <v>8</v>
      </c>
      <c r="G13" s="67">
        <v>141801</v>
      </c>
      <c r="H13" s="50">
        <f t="shared" si="2"/>
        <v>5</v>
      </c>
      <c r="I13" s="67">
        <v>9856</v>
      </c>
      <c r="J13" s="50">
        <f t="shared" si="3"/>
        <v>6</v>
      </c>
      <c r="K13" s="51">
        <f t="shared" si="4"/>
        <v>111247.69064529221</v>
      </c>
      <c r="L13" s="50">
        <f t="shared" si="5"/>
        <v>7</v>
      </c>
      <c r="M13" s="22">
        <f t="shared" si="6"/>
        <v>0.46587256570240121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647327999</v>
      </c>
      <c r="E14" s="49">
        <f t="shared" si="0"/>
        <v>3.5337944484687876E-2</v>
      </c>
      <c r="F14" s="50">
        <f t="shared" si="1"/>
        <v>10</v>
      </c>
      <c r="G14" s="67">
        <v>65042</v>
      </c>
      <c r="H14" s="50">
        <f t="shared" si="2"/>
        <v>10</v>
      </c>
      <c r="I14" s="67">
        <v>9154</v>
      </c>
      <c r="J14" s="50">
        <f t="shared" si="3"/>
        <v>10</v>
      </c>
      <c r="K14" s="51">
        <f t="shared" si="4"/>
        <v>70715.31559973782</v>
      </c>
      <c r="L14" s="50">
        <f t="shared" si="5"/>
        <v>11</v>
      </c>
      <c r="M14" s="22">
        <f t="shared" si="6"/>
        <v>0.43269048969559465</v>
      </c>
      <c r="N14" s="21">
        <f t="shared" si="7"/>
        <v>10</v>
      </c>
    </row>
    <row r="15" spans="1:14" ht="18.75" customHeight="1">
      <c r="B15" s="47" t="s">
        <v>40</v>
      </c>
      <c r="C15" s="48"/>
      <c r="D15" s="67">
        <v>64139382</v>
      </c>
      <c r="E15" s="49">
        <f t="shared" si="0"/>
        <v>3.501399482023933E-3</v>
      </c>
      <c r="F15" s="50">
        <f t="shared" si="1"/>
        <v>18</v>
      </c>
      <c r="G15" s="67">
        <v>19214</v>
      </c>
      <c r="H15" s="50">
        <f t="shared" si="2"/>
        <v>17</v>
      </c>
      <c r="I15" s="67">
        <v>3250</v>
      </c>
      <c r="J15" s="50">
        <f t="shared" si="3"/>
        <v>17</v>
      </c>
      <c r="K15" s="51">
        <f t="shared" si="4"/>
        <v>19735.19446153846</v>
      </c>
      <c r="L15" s="50">
        <f t="shared" si="5"/>
        <v>17</v>
      </c>
      <c r="M15" s="22">
        <f t="shared" si="6"/>
        <v>0.15362072225373416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3480728366</v>
      </c>
      <c r="E16" s="49">
        <f t="shared" si="0"/>
        <v>0.1900146231184206</v>
      </c>
      <c r="F16" s="50">
        <f t="shared" si="1"/>
        <v>1</v>
      </c>
      <c r="G16" s="67">
        <v>267650</v>
      </c>
      <c r="H16" s="50">
        <f t="shared" si="2"/>
        <v>1</v>
      </c>
      <c r="I16" s="67">
        <v>16198</v>
      </c>
      <c r="J16" s="50">
        <f t="shared" si="3"/>
        <v>1</v>
      </c>
      <c r="K16" s="51">
        <f t="shared" si="4"/>
        <v>214886.30485245091</v>
      </c>
      <c r="L16" s="50">
        <f t="shared" si="5"/>
        <v>1</v>
      </c>
      <c r="M16" s="22">
        <f t="shared" si="6"/>
        <v>0.7656456797126111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1221055829</v>
      </c>
      <c r="E17" s="49">
        <f t="shared" si="0"/>
        <v>6.6658020608662924E-2</v>
      </c>
      <c r="F17" s="50">
        <f t="shared" si="1"/>
        <v>7</v>
      </c>
      <c r="G17" s="67">
        <v>99182</v>
      </c>
      <c r="H17" s="50">
        <f t="shared" si="2"/>
        <v>6</v>
      </c>
      <c r="I17" s="67">
        <v>10875</v>
      </c>
      <c r="J17" s="50">
        <f t="shared" si="3"/>
        <v>5</v>
      </c>
      <c r="K17" s="51">
        <f t="shared" si="4"/>
        <v>112280.99577011494</v>
      </c>
      <c r="L17" s="50">
        <f t="shared" si="5"/>
        <v>6</v>
      </c>
      <c r="M17" s="22">
        <f t="shared" si="6"/>
        <v>0.5140385706182643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1390467053</v>
      </c>
      <c r="E18" s="49">
        <f t="shared" si="0"/>
        <v>7.5906260199787148E-2</v>
      </c>
      <c r="F18" s="50">
        <f t="shared" si="1"/>
        <v>5</v>
      </c>
      <c r="G18" s="67">
        <v>224023</v>
      </c>
      <c r="H18" s="50">
        <f t="shared" si="2"/>
        <v>3</v>
      </c>
      <c r="I18" s="67">
        <v>15104</v>
      </c>
      <c r="J18" s="50">
        <f t="shared" si="3"/>
        <v>2</v>
      </c>
      <c r="K18" s="51">
        <f t="shared" si="4"/>
        <v>92059.524165783892</v>
      </c>
      <c r="L18" s="50">
        <f t="shared" si="5"/>
        <v>9</v>
      </c>
      <c r="M18" s="22">
        <f t="shared" si="6"/>
        <v>0.71393458120627717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301327461</v>
      </c>
      <c r="E19" s="49">
        <f t="shared" si="0"/>
        <v>1.6449609942686801E-2</v>
      </c>
      <c r="F19" s="50">
        <f t="shared" si="1"/>
        <v>14</v>
      </c>
      <c r="G19" s="67">
        <v>82607</v>
      </c>
      <c r="H19" s="50">
        <f t="shared" si="2"/>
        <v>8</v>
      </c>
      <c r="I19" s="67">
        <v>9709</v>
      </c>
      <c r="J19" s="50">
        <f t="shared" si="3"/>
        <v>7</v>
      </c>
      <c r="K19" s="51">
        <f t="shared" si="4"/>
        <v>31035.890513956125</v>
      </c>
      <c r="L19" s="50">
        <f t="shared" si="5"/>
        <v>16</v>
      </c>
      <c r="M19" s="22">
        <f t="shared" si="6"/>
        <v>0.45892418226507847</v>
      </c>
      <c r="N19" s="21">
        <f t="shared" si="7"/>
        <v>7</v>
      </c>
    </row>
    <row r="20" spans="2:14" ht="18.75" customHeight="1">
      <c r="B20" s="17" t="s">
        <v>18</v>
      </c>
      <c r="C20" s="82"/>
      <c r="D20" s="67">
        <v>2563910539</v>
      </c>
      <c r="E20" s="49">
        <f t="shared" si="0"/>
        <v>0.13996510027505882</v>
      </c>
      <c r="F20" s="50">
        <f t="shared" si="1"/>
        <v>2</v>
      </c>
      <c r="G20" s="67">
        <v>225520</v>
      </c>
      <c r="H20" s="50">
        <f t="shared" si="2"/>
        <v>2</v>
      </c>
      <c r="I20" s="67">
        <v>14720</v>
      </c>
      <c r="J20" s="50">
        <f t="shared" si="3"/>
        <v>4</v>
      </c>
      <c r="K20" s="51">
        <f t="shared" si="4"/>
        <v>174178.70509510869</v>
      </c>
      <c r="L20" s="50">
        <f t="shared" si="5"/>
        <v>4</v>
      </c>
      <c r="M20" s="22">
        <f t="shared" si="6"/>
        <v>0.69578370202306672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1644468190</v>
      </c>
      <c r="E21" s="49">
        <f t="shared" si="0"/>
        <v>8.9772303522831484E-2</v>
      </c>
      <c r="F21" s="50">
        <f t="shared" si="1"/>
        <v>4</v>
      </c>
      <c r="G21" s="67">
        <v>85477</v>
      </c>
      <c r="H21" s="50">
        <f t="shared" si="2"/>
        <v>7</v>
      </c>
      <c r="I21" s="67">
        <v>8589</v>
      </c>
      <c r="J21" s="50">
        <f t="shared" si="3"/>
        <v>11</v>
      </c>
      <c r="K21" s="51">
        <f t="shared" si="4"/>
        <v>191462.12481080453</v>
      </c>
      <c r="L21" s="50">
        <f t="shared" si="5"/>
        <v>3</v>
      </c>
      <c r="M21" s="22">
        <f t="shared" si="6"/>
        <v>0.40598411798071471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32640</v>
      </c>
      <c r="E22" s="49">
        <f t="shared" si="0"/>
        <v>1.7818331815741719E-6</v>
      </c>
      <c r="F22" s="50">
        <f t="shared" si="1"/>
        <v>21</v>
      </c>
      <c r="G22" s="67">
        <v>56</v>
      </c>
      <c r="H22" s="50">
        <f t="shared" si="2"/>
        <v>21</v>
      </c>
      <c r="I22" s="67">
        <v>25</v>
      </c>
      <c r="J22" s="50">
        <f t="shared" si="3"/>
        <v>21</v>
      </c>
      <c r="K22" s="51">
        <f t="shared" si="4"/>
        <v>1305.5999999999999</v>
      </c>
      <c r="L22" s="50">
        <f t="shared" si="5"/>
        <v>21</v>
      </c>
      <c r="M22" s="22">
        <f t="shared" si="6"/>
        <v>1.1816978634902628E-3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416</v>
      </c>
      <c r="E23" s="49">
        <f t="shared" si="0"/>
        <v>2.2709638588690426E-8</v>
      </c>
      <c r="F23" s="50">
        <f t="shared" si="1"/>
        <v>22</v>
      </c>
      <c r="G23" s="67">
        <v>1</v>
      </c>
      <c r="H23" s="50">
        <f t="shared" si="2"/>
        <v>22</v>
      </c>
      <c r="I23" s="67">
        <v>1</v>
      </c>
      <c r="J23" s="50">
        <f t="shared" si="3"/>
        <v>22</v>
      </c>
      <c r="K23" s="51">
        <f t="shared" si="4"/>
        <v>416</v>
      </c>
      <c r="L23" s="50">
        <f t="shared" si="5"/>
        <v>22</v>
      </c>
      <c r="M23" s="22">
        <f t="shared" si="6"/>
        <v>4.7267914539610511E-5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4955295</v>
      </c>
      <c r="E24" s="49">
        <f t="shared" si="0"/>
        <v>2.7051191959217479E-4</v>
      </c>
      <c r="F24" s="50">
        <f t="shared" si="1"/>
        <v>19</v>
      </c>
      <c r="G24" s="67">
        <v>2150</v>
      </c>
      <c r="H24" s="50">
        <f t="shared" si="2"/>
        <v>19</v>
      </c>
      <c r="I24" s="67">
        <v>614</v>
      </c>
      <c r="J24" s="50">
        <f t="shared" si="3"/>
        <v>19</v>
      </c>
      <c r="K24" s="51">
        <f t="shared" si="4"/>
        <v>8070.5130293159609</v>
      </c>
      <c r="L24" s="50">
        <f t="shared" si="5"/>
        <v>19</v>
      </c>
      <c r="M24" s="22">
        <f t="shared" si="6"/>
        <v>2.9022499527320854E-2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360390557</v>
      </c>
      <c r="E25" s="49">
        <f t="shared" si="0"/>
        <v>1.9673892548670278E-2</v>
      </c>
      <c r="F25" s="50">
        <f t="shared" si="1"/>
        <v>12</v>
      </c>
      <c r="G25" s="67">
        <v>77766</v>
      </c>
      <c r="H25" s="50">
        <f t="shared" si="2"/>
        <v>9</v>
      </c>
      <c r="I25" s="67">
        <v>9374</v>
      </c>
      <c r="J25" s="50">
        <f t="shared" si="3"/>
        <v>8</v>
      </c>
      <c r="K25" s="51">
        <f t="shared" si="4"/>
        <v>38445.760294431406</v>
      </c>
      <c r="L25" s="50">
        <f t="shared" si="5"/>
        <v>15</v>
      </c>
      <c r="M25" s="22">
        <f t="shared" si="6"/>
        <v>0.44308943089430897</v>
      </c>
      <c r="N25" s="21">
        <f t="shared" si="7"/>
        <v>8</v>
      </c>
    </row>
    <row r="26" spans="2:14" ht="18.75" customHeight="1">
      <c r="B26" s="47" t="s">
        <v>45</v>
      </c>
      <c r="C26" s="48"/>
      <c r="D26" s="67">
        <v>1058243616</v>
      </c>
      <c r="E26" s="49">
        <f t="shared" si="0"/>
        <v>5.7770024178242528E-2</v>
      </c>
      <c r="F26" s="50">
        <f t="shared" si="1"/>
        <v>9</v>
      </c>
      <c r="G26" s="67">
        <v>45509</v>
      </c>
      <c r="H26" s="50">
        <f t="shared" si="2"/>
        <v>12</v>
      </c>
      <c r="I26" s="67">
        <v>7590</v>
      </c>
      <c r="J26" s="50">
        <f t="shared" si="3"/>
        <v>13</v>
      </c>
      <c r="K26" s="51">
        <f t="shared" si="4"/>
        <v>139426.03636363638</v>
      </c>
      <c r="L26" s="50">
        <f t="shared" si="5"/>
        <v>5</v>
      </c>
      <c r="M26" s="22">
        <f t="shared" si="6"/>
        <v>0.35876347135564379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89623754</v>
      </c>
      <c r="E27" s="49">
        <f t="shared" si="0"/>
        <v>4.8926035151483117E-3</v>
      </c>
      <c r="F27" s="50">
        <f t="shared" si="1"/>
        <v>17</v>
      </c>
      <c r="G27" s="67">
        <v>36589</v>
      </c>
      <c r="H27" s="50">
        <f t="shared" si="2"/>
        <v>15</v>
      </c>
      <c r="I27" s="67">
        <v>5504</v>
      </c>
      <c r="J27" s="50">
        <f t="shared" si="3"/>
        <v>14</v>
      </c>
      <c r="K27" s="51">
        <f t="shared" si="4"/>
        <v>16283.385537790698</v>
      </c>
      <c r="L27" s="50">
        <f t="shared" si="5"/>
        <v>18</v>
      </c>
      <c r="M27" s="22">
        <f t="shared" si="6"/>
        <v>0.26016260162601629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107513667</v>
      </c>
      <c r="E28" s="49">
        <f t="shared" si="0"/>
        <v>5.8692224060452221E-3</v>
      </c>
      <c r="F28" s="50">
        <f t="shared" si="1"/>
        <v>16</v>
      </c>
      <c r="G28" s="67">
        <v>3458</v>
      </c>
      <c r="H28" s="50">
        <f t="shared" si="2"/>
        <v>18</v>
      </c>
      <c r="I28" s="67">
        <v>2162</v>
      </c>
      <c r="J28" s="50">
        <f t="shared" si="3"/>
        <v>18</v>
      </c>
      <c r="K28" s="67">
        <f t="shared" si="4"/>
        <v>49728.800647548567</v>
      </c>
      <c r="L28" s="50">
        <f t="shared" si="5"/>
        <v>13</v>
      </c>
      <c r="M28" s="22">
        <f t="shared" si="6"/>
        <v>0.10219323123463793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772379</v>
      </c>
      <c r="E29" s="54">
        <f t="shared" si="0"/>
        <v>4.2164538325707021E-5</v>
      </c>
      <c r="F29" s="55">
        <f t="shared" si="1"/>
        <v>20</v>
      </c>
      <c r="G29" s="68">
        <v>1206</v>
      </c>
      <c r="H29" s="55">
        <f t="shared" si="2"/>
        <v>20</v>
      </c>
      <c r="I29" s="68">
        <v>106</v>
      </c>
      <c r="J29" s="55">
        <f t="shared" si="3"/>
        <v>20</v>
      </c>
      <c r="K29" s="56">
        <f t="shared" si="4"/>
        <v>7286.5943396226412</v>
      </c>
      <c r="L29" s="55">
        <f t="shared" si="5"/>
        <v>20</v>
      </c>
      <c r="M29" s="29">
        <f t="shared" si="6"/>
        <v>5.0103989411987146E-3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18318213140</v>
      </c>
      <c r="E30" s="59"/>
      <c r="F30" s="60"/>
      <c r="G30" s="69">
        <v>527826</v>
      </c>
      <c r="H30" s="60"/>
      <c r="I30" s="69">
        <v>18851</v>
      </c>
      <c r="J30" s="60"/>
      <c r="K30" s="61">
        <f>IFERROR(D30/I30,0)</f>
        <v>971736.94445917988</v>
      </c>
      <c r="L30" s="60"/>
      <c r="M30" s="33">
        <f t="shared" si="6"/>
        <v>0.89104745698619781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26" priority="32" stopIfTrue="1">
      <formula>$F8&lt;=5</formula>
    </cfRule>
  </conditionalFormatting>
  <conditionalFormatting sqref="H8:H29">
    <cfRule type="expression" dxfId="625" priority="33" stopIfTrue="1">
      <formula>$H8&lt;=5</formula>
    </cfRule>
  </conditionalFormatting>
  <conditionalFormatting sqref="J8:J29">
    <cfRule type="expression" dxfId="624" priority="34" stopIfTrue="1">
      <formula>$J8&lt;=5</formula>
    </cfRule>
  </conditionalFormatting>
  <conditionalFormatting sqref="L8:L29">
    <cfRule type="expression" dxfId="623" priority="35" stopIfTrue="1">
      <formula>$L8&lt;=5</formula>
    </cfRule>
  </conditionalFormatting>
  <conditionalFormatting sqref="E8:E29">
    <cfRule type="expression" dxfId="622" priority="30" stopIfTrue="1">
      <formula>$F8&lt;=5</formula>
    </cfRule>
  </conditionalFormatting>
  <conditionalFormatting sqref="G8:G29">
    <cfRule type="expression" dxfId="621" priority="28" stopIfTrue="1">
      <formula>$H8&lt;=5</formula>
    </cfRule>
  </conditionalFormatting>
  <conditionalFormatting sqref="I8:I29">
    <cfRule type="expression" dxfId="620" priority="26" stopIfTrue="1">
      <formula>$J8&lt;=5</formula>
    </cfRule>
  </conditionalFormatting>
  <conditionalFormatting sqref="K8:K29">
    <cfRule type="expression" dxfId="619" priority="24" stopIfTrue="1">
      <formula>$L8&lt;=5</formula>
    </cfRule>
  </conditionalFormatting>
  <conditionalFormatting sqref="D8:D29">
    <cfRule type="expression" dxfId="618" priority="22" stopIfTrue="1">
      <formula>$F8&lt;=5</formula>
    </cfRule>
  </conditionalFormatting>
  <conditionalFormatting sqref="M8:M29">
    <cfRule type="expression" dxfId="617" priority="16" stopIfTrue="1">
      <formula>$N8&lt;=5</formula>
    </cfRule>
  </conditionalFormatting>
  <conditionalFormatting sqref="N8:N29">
    <cfRule type="expression" dxfId="616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227</v>
      </c>
    </row>
    <row r="3" spans="1:14" s="1" customFormat="1" ht="18.75" customHeight="1">
      <c r="A3" s="39"/>
      <c r="B3" s="86" t="s">
        <v>184</v>
      </c>
      <c r="C3" s="87"/>
      <c r="D3" s="92">
        <v>14723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85</v>
      </c>
      <c r="C8" s="43"/>
      <c r="D8" s="66">
        <v>261269698</v>
      </c>
      <c r="E8" s="44">
        <f t="shared" ref="E8:E29" si="0">IFERROR(D8/$D$30,0)</f>
        <v>2.040504977354789E-2</v>
      </c>
      <c r="F8" s="45">
        <f>RANK(D8,$D$8:$D$29,0)</f>
        <v>13</v>
      </c>
      <c r="G8" s="66">
        <v>29635</v>
      </c>
      <c r="H8" s="45">
        <f>RANK(G8,$G$8:$G$29,0)</f>
        <v>13</v>
      </c>
      <c r="I8" s="66">
        <v>5184</v>
      </c>
      <c r="J8" s="45">
        <f>RANK(I8,$I$8:$I$29,0)</f>
        <v>12</v>
      </c>
      <c r="K8" s="46">
        <f>IFERROR(D8/I8,0)</f>
        <v>50399.247299382718</v>
      </c>
      <c r="L8" s="45">
        <f>RANK(K8,$K$8:$K$29,0)</f>
        <v>14</v>
      </c>
      <c r="M8" s="16">
        <f>IFERROR(I8/$D$3,0)</f>
        <v>0.35210215309379883</v>
      </c>
      <c r="N8" s="15">
        <f>RANK(M8,$M$8:$M$29,0)</f>
        <v>12</v>
      </c>
    </row>
    <row r="9" spans="1:14" ht="18.75" customHeight="1">
      <c r="B9" s="47" t="s">
        <v>52</v>
      </c>
      <c r="C9" s="48"/>
      <c r="D9" s="67">
        <v>1149211046</v>
      </c>
      <c r="E9" s="49">
        <f t="shared" si="0"/>
        <v>8.9752882838870326E-2</v>
      </c>
      <c r="F9" s="50">
        <f t="shared" ref="F9:F29" si="1">RANK(D9,$D$8:$D$29,0)</f>
        <v>3</v>
      </c>
      <c r="G9" s="67">
        <v>31293</v>
      </c>
      <c r="H9" s="50">
        <f t="shared" ref="H9:H29" si="2">RANK(G9,$G$8:$G$29,0)</f>
        <v>11</v>
      </c>
      <c r="I9" s="67">
        <v>5640</v>
      </c>
      <c r="J9" s="50">
        <f t="shared" ref="J9:J29" si="3">RANK(I9,$I$8:$I$29,0)</f>
        <v>9</v>
      </c>
      <c r="K9" s="51">
        <f t="shared" ref="K9:K29" si="4">IFERROR(D9/I9,0)</f>
        <v>203760.82375886524</v>
      </c>
      <c r="L9" s="50">
        <f t="shared" ref="L9:L29" si="5">RANK(K9,$K$8:$K$29,0)</f>
        <v>3</v>
      </c>
      <c r="M9" s="22">
        <f t="shared" ref="M9:M30" si="6">IFERROR(I9/$D$3,0)</f>
        <v>0.38307410174556816</v>
      </c>
      <c r="N9" s="21">
        <f t="shared" ref="N9:N29" si="7">RANK(M9,$M$8:$M$29,0)</f>
        <v>9</v>
      </c>
    </row>
    <row r="10" spans="1:14" ht="18.75" customHeight="1">
      <c r="B10" s="47" t="s">
        <v>53</v>
      </c>
      <c r="C10" s="48"/>
      <c r="D10" s="67">
        <v>193653679</v>
      </c>
      <c r="E10" s="49">
        <f t="shared" si="0"/>
        <v>1.5124268099493366E-2</v>
      </c>
      <c r="F10" s="50">
        <f t="shared" si="1"/>
        <v>15</v>
      </c>
      <c r="G10" s="67">
        <v>13866</v>
      </c>
      <c r="H10" s="50">
        <f t="shared" si="2"/>
        <v>16</v>
      </c>
      <c r="I10" s="67">
        <v>2520</v>
      </c>
      <c r="J10" s="50">
        <f t="shared" si="3"/>
        <v>16</v>
      </c>
      <c r="K10" s="51">
        <f t="shared" si="4"/>
        <v>76846.698015873015</v>
      </c>
      <c r="L10" s="50">
        <f t="shared" si="5"/>
        <v>12</v>
      </c>
      <c r="M10" s="22">
        <f t="shared" si="6"/>
        <v>0.17116076886504109</v>
      </c>
      <c r="N10" s="21">
        <f t="shared" si="7"/>
        <v>16</v>
      </c>
    </row>
    <row r="11" spans="1:14" ht="18.75" customHeight="1">
      <c r="B11" s="47" t="s">
        <v>54</v>
      </c>
      <c r="C11" s="48"/>
      <c r="D11" s="67">
        <v>873322759</v>
      </c>
      <c r="E11" s="49">
        <f t="shared" si="0"/>
        <v>6.8206127622833512E-2</v>
      </c>
      <c r="F11" s="50">
        <f t="shared" si="1"/>
        <v>7</v>
      </c>
      <c r="G11" s="67">
        <v>141678</v>
      </c>
      <c r="H11" s="50">
        <f t="shared" si="2"/>
        <v>4</v>
      </c>
      <c r="I11" s="67">
        <v>9636</v>
      </c>
      <c r="J11" s="50">
        <f t="shared" si="3"/>
        <v>4</v>
      </c>
      <c r="K11" s="51">
        <f t="shared" si="4"/>
        <v>90631.253528435031</v>
      </c>
      <c r="L11" s="50">
        <f t="shared" si="5"/>
        <v>10</v>
      </c>
      <c r="M11" s="22">
        <f t="shared" si="6"/>
        <v>0.6544861780887048</v>
      </c>
      <c r="N11" s="21">
        <f t="shared" si="7"/>
        <v>4</v>
      </c>
    </row>
    <row r="12" spans="1:14" ht="18.75" customHeight="1">
      <c r="B12" s="47" t="s">
        <v>55</v>
      </c>
      <c r="C12" s="48"/>
      <c r="D12" s="67">
        <v>311024186</v>
      </c>
      <c r="E12" s="49">
        <f t="shared" si="0"/>
        <v>2.4290853645443478E-2</v>
      </c>
      <c r="F12" s="50">
        <f t="shared" si="1"/>
        <v>11</v>
      </c>
      <c r="G12" s="67">
        <v>30159</v>
      </c>
      <c r="H12" s="50">
        <f t="shared" si="2"/>
        <v>12</v>
      </c>
      <c r="I12" s="67">
        <v>2786</v>
      </c>
      <c r="J12" s="50">
        <f t="shared" si="3"/>
        <v>15</v>
      </c>
      <c r="K12" s="51">
        <f t="shared" si="4"/>
        <v>111638.25771715722</v>
      </c>
      <c r="L12" s="50">
        <f t="shared" si="5"/>
        <v>7</v>
      </c>
      <c r="M12" s="22">
        <f t="shared" si="6"/>
        <v>0.18922773891190653</v>
      </c>
      <c r="N12" s="21">
        <f t="shared" si="7"/>
        <v>15</v>
      </c>
    </row>
    <row r="13" spans="1:14" ht="18.75" customHeight="1">
      <c r="B13" s="47" t="s">
        <v>71</v>
      </c>
      <c r="C13" s="48"/>
      <c r="D13" s="67">
        <v>718538357</v>
      </c>
      <c r="E13" s="49">
        <f t="shared" si="0"/>
        <v>5.611753315069979E-2</v>
      </c>
      <c r="F13" s="50">
        <f t="shared" si="1"/>
        <v>9</v>
      </c>
      <c r="G13" s="67">
        <v>95959</v>
      </c>
      <c r="H13" s="50">
        <f t="shared" si="2"/>
        <v>5</v>
      </c>
      <c r="I13" s="67">
        <v>6572</v>
      </c>
      <c r="J13" s="50">
        <f t="shared" si="3"/>
        <v>6</v>
      </c>
      <c r="K13" s="51">
        <f t="shared" si="4"/>
        <v>109333.28621424224</v>
      </c>
      <c r="L13" s="50">
        <f t="shared" si="5"/>
        <v>8</v>
      </c>
      <c r="M13" s="22">
        <f t="shared" si="6"/>
        <v>0.44637641784962306</v>
      </c>
      <c r="N13" s="21">
        <f t="shared" si="7"/>
        <v>6</v>
      </c>
    </row>
    <row r="14" spans="1:14" ht="18.75" customHeight="1">
      <c r="B14" s="47" t="s">
        <v>86</v>
      </c>
      <c r="C14" s="48"/>
      <c r="D14" s="67">
        <v>438241922</v>
      </c>
      <c r="E14" s="49">
        <f t="shared" si="0"/>
        <v>3.4226503493203761E-2</v>
      </c>
      <c r="F14" s="50">
        <f t="shared" si="1"/>
        <v>10</v>
      </c>
      <c r="G14" s="67">
        <v>47585</v>
      </c>
      <c r="H14" s="50">
        <f t="shared" si="2"/>
        <v>10</v>
      </c>
      <c r="I14" s="67">
        <v>5489</v>
      </c>
      <c r="J14" s="50">
        <f t="shared" si="3"/>
        <v>10</v>
      </c>
      <c r="K14" s="51">
        <f t="shared" si="4"/>
        <v>79840.029513572605</v>
      </c>
      <c r="L14" s="50">
        <f t="shared" si="5"/>
        <v>11</v>
      </c>
      <c r="M14" s="22">
        <f t="shared" si="6"/>
        <v>0.37281803980167083</v>
      </c>
      <c r="N14" s="21">
        <f t="shared" si="7"/>
        <v>10</v>
      </c>
    </row>
    <row r="15" spans="1:14" ht="18.75" customHeight="1">
      <c r="B15" s="47" t="s">
        <v>73</v>
      </c>
      <c r="C15" s="48"/>
      <c r="D15" s="67">
        <v>46186094</v>
      </c>
      <c r="E15" s="49">
        <f t="shared" si="0"/>
        <v>3.6071138525821758E-3</v>
      </c>
      <c r="F15" s="50">
        <f t="shared" si="1"/>
        <v>18</v>
      </c>
      <c r="G15" s="67">
        <v>12223</v>
      </c>
      <c r="H15" s="50">
        <f t="shared" si="2"/>
        <v>17</v>
      </c>
      <c r="I15" s="67">
        <v>1985</v>
      </c>
      <c r="J15" s="50">
        <f t="shared" si="3"/>
        <v>17</v>
      </c>
      <c r="K15" s="51">
        <f t="shared" si="4"/>
        <v>23267.553652392948</v>
      </c>
      <c r="L15" s="50">
        <f t="shared" si="5"/>
        <v>18</v>
      </c>
      <c r="M15" s="22">
        <f t="shared" si="6"/>
        <v>0.13482306595123278</v>
      </c>
      <c r="N15" s="21">
        <f t="shared" si="7"/>
        <v>17</v>
      </c>
    </row>
    <row r="16" spans="1:14" ht="18.75" customHeight="1">
      <c r="B16" s="47" t="s">
        <v>74</v>
      </c>
      <c r="C16" s="48"/>
      <c r="D16" s="67">
        <v>2556805148</v>
      </c>
      <c r="E16" s="49">
        <f t="shared" si="0"/>
        <v>0.19968536996664452</v>
      </c>
      <c r="F16" s="50">
        <f t="shared" si="1"/>
        <v>1</v>
      </c>
      <c r="G16" s="67">
        <v>181488</v>
      </c>
      <c r="H16" s="50">
        <f t="shared" si="2"/>
        <v>1</v>
      </c>
      <c r="I16" s="67">
        <v>10857</v>
      </c>
      <c r="J16" s="50">
        <f t="shared" si="3"/>
        <v>1</v>
      </c>
      <c r="K16" s="51">
        <f t="shared" si="4"/>
        <v>235498.30966196922</v>
      </c>
      <c r="L16" s="50">
        <f t="shared" si="5"/>
        <v>1</v>
      </c>
      <c r="M16" s="22">
        <f t="shared" si="6"/>
        <v>0.73741764586021874</v>
      </c>
      <c r="N16" s="21">
        <f t="shared" si="7"/>
        <v>1</v>
      </c>
    </row>
    <row r="17" spans="2:14" ht="18.75" customHeight="1">
      <c r="B17" s="47" t="s">
        <v>75</v>
      </c>
      <c r="C17" s="48"/>
      <c r="D17" s="67">
        <v>1023254303</v>
      </c>
      <c r="E17" s="49">
        <f t="shared" si="0"/>
        <v>7.9915715995936332E-2</v>
      </c>
      <c r="F17" s="50">
        <f t="shared" si="1"/>
        <v>5</v>
      </c>
      <c r="G17" s="67">
        <v>70091</v>
      </c>
      <c r="H17" s="50">
        <f t="shared" si="2"/>
        <v>6</v>
      </c>
      <c r="I17" s="67">
        <v>7239</v>
      </c>
      <c r="J17" s="50">
        <f t="shared" si="3"/>
        <v>5</v>
      </c>
      <c r="K17" s="51">
        <f t="shared" si="4"/>
        <v>141352.99115899985</v>
      </c>
      <c r="L17" s="50">
        <f t="shared" si="5"/>
        <v>6</v>
      </c>
      <c r="M17" s="22">
        <f t="shared" si="6"/>
        <v>0.49167968484683827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947555084</v>
      </c>
      <c r="E18" s="49">
        <f t="shared" si="0"/>
        <v>7.4003639917700495E-2</v>
      </c>
      <c r="F18" s="50">
        <f t="shared" si="1"/>
        <v>6</v>
      </c>
      <c r="G18" s="67">
        <v>150922</v>
      </c>
      <c r="H18" s="50">
        <f t="shared" si="2"/>
        <v>2</v>
      </c>
      <c r="I18" s="67">
        <v>10054</v>
      </c>
      <c r="J18" s="50">
        <f t="shared" si="3"/>
        <v>2</v>
      </c>
      <c r="K18" s="51">
        <f t="shared" si="4"/>
        <v>94246.57688482196</v>
      </c>
      <c r="L18" s="50">
        <f t="shared" si="5"/>
        <v>9</v>
      </c>
      <c r="M18" s="22">
        <f t="shared" si="6"/>
        <v>0.68287713101949332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220867835</v>
      </c>
      <c r="E19" s="49">
        <f t="shared" si="0"/>
        <v>1.7249681846192369E-2</v>
      </c>
      <c r="F19" s="50">
        <f t="shared" si="1"/>
        <v>14</v>
      </c>
      <c r="G19" s="67">
        <v>56774</v>
      </c>
      <c r="H19" s="50">
        <f t="shared" si="2"/>
        <v>7</v>
      </c>
      <c r="I19" s="67">
        <v>6365</v>
      </c>
      <c r="J19" s="50">
        <f t="shared" si="3"/>
        <v>7</v>
      </c>
      <c r="K19" s="51">
        <f t="shared" si="4"/>
        <v>34700.366849960723</v>
      </c>
      <c r="L19" s="50">
        <f t="shared" si="5"/>
        <v>16</v>
      </c>
      <c r="M19" s="22">
        <f t="shared" si="6"/>
        <v>0.43231678326428036</v>
      </c>
      <c r="N19" s="21">
        <f t="shared" si="7"/>
        <v>7</v>
      </c>
    </row>
    <row r="20" spans="2:14" ht="18.75" customHeight="1">
      <c r="B20" s="17" t="s">
        <v>18</v>
      </c>
      <c r="C20" s="82"/>
      <c r="D20" s="67">
        <v>1650757459</v>
      </c>
      <c r="E20" s="49">
        <f t="shared" si="0"/>
        <v>0.12892343954464416</v>
      </c>
      <c r="F20" s="50">
        <f t="shared" si="1"/>
        <v>2</v>
      </c>
      <c r="G20" s="67">
        <v>150613</v>
      </c>
      <c r="H20" s="50">
        <f t="shared" si="2"/>
        <v>3</v>
      </c>
      <c r="I20" s="67">
        <v>9670</v>
      </c>
      <c r="J20" s="50">
        <f t="shared" si="3"/>
        <v>3</v>
      </c>
      <c r="K20" s="51">
        <f t="shared" si="4"/>
        <v>170709.14777662876</v>
      </c>
      <c r="L20" s="50">
        <f t="shared" si="5"/>
        <v>4</v>
      </c>
      <c r="M20" s="22">
        <f t="shared" si="6"/>
        <v>0.65679549004958226</v>
      </c>
      <c r="N20" s="21">
        <f t="shared" si="7"/>
        <v>3</v>
      </c>
    </row>
    <row r="21" spans="2:14" ht="18.75" customHeight="1">
      <c r="B21" s="17" t="s">
        <v>19</v>
      </c>
      <c r="C21" s="82"/>
      <c r="D21" s="67">
        <v>1122386499</v>
      </c>
      <c r="E21" s="49">
        <f t="shared" si="0"/>
        <v>8.7657897385609404E-2</v>
      </c>
      <c r="F21" s="50">
        <f t="shared" si="1"/>
        <v>4</v>
      </c>
      <c r="G21" s="67">
        <v>56416</v>
      </c>
      <c r="H21" s="50">
        <f t="shared" si="2"/>
        <v>8</v>
      </c>
      <c r="I21" s="67">
        <v>5361</v>
      </c>
      <c r="J21" s="50">
        <f t="shared" si="3"/>
        <v>11</v>
      </c>
      <c r="K21" s="51">
        <f t="shared" si="4"/>
        <v>209361.40626748741</v>
      </c>
      <c r="L21" s="50">
        <f t="shared" si="5"/>
        <v>2</v>
      </c>
      <c r="M21" s="22">
        <f t="shared" si="6"/>
        <v>0.36412415947836718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35290</v>
      </c>
      <c r="E22" s="49">
        <f t="shared" si="0"/>
        <v>2.7561336504798387E-6</v>
      </c>
      <c r="F22" s="50">
        <f t="shared" si="1"/>
        <v>21</v>
      </c>
      <c r="G22" s="67">
        <v>24</v>
      </c>
      <c r="H22" s="50">
        <f t="shared" si="2"/>
        <v>22</v>
      </c>
      <c r="I22" s="67">
        <v>5</v>
      </c>
      <c r="J22" s="50">
        <f t="shared" si="3"/>
        <v>21</v>
      </c>
      <c r="K22" s="51">
        <f t="shared" si="4"/>
        <v>7058</v>
      </c>
      <c r="L22" s="50">
        <f t="shared" si="5"/>
        <v>22</v>
      </c>
      <c r="M22" s="22">
        <f t="shared" si="6"/>
        <v>3.3960470012904981E-4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16057</v>
      </c>
      <c r="E23" s="49">
        <f t="shared" si="0"/>
        <v>1.2540447159465789E-6</v>
      </c>
      <c r="F23" s="50">
        <f t="shared" si="1"/>
        <v>22</v>
      </c>
      <c r="G23" s="67">
        <v>27</v>
      </c>
      <c r="H23" s="50">
        <f t="shared" si="2"/>
        <v>21</v>
      </c>
      <c r="I23" s="67">
        <v>2</v>
      </c>
      <c r="J23" s="50">
        <f t="shared" si="3"/>
        <v>22</v>
      </c>
      <c r="K23" s="51">
        <f t="shared" si="4"/>
        <v>8028.5</v>
      </c>
      <c r="L23" s="50">
        <f t="shared" si="5"/>
        <v>21</v>
      </c>
      <c r="M23" s="22">
        <f t="shared" si="6"/>
        <v>1.3584188005161992E-4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3385776</v>
      </c>
      <c r="E24" s="49">
        <f t="shared" si="0"/>
        <v>2.644276329438092E-4</v>
      </c>
      <c r="F24" s="50">
        <f t="shared" si="1"/>
        <v>19</v>
      </c>
      <c r="G24" s="67">
        <v>1265</v>
      </c>
      <c r="H24" s="50">
        <f t="shared" si="2"/>
        <v>19</v>
      </c>
      <c r="I24" s="67">
        <v>294</v>
      </c>
      <c r="J24" s="50">
        <f t="shared" si="3"/>
        <v>19</v>
      </c>
      <c r="K24" s="51">
        <f t="shared" si="4"/>
        <v>11516.244897959185</v>
      </c>
      <c r="L24" s="50">
        <f t="shared" si="5"/>
        <v>20</v>
      </c>
      <c r="M24" s="22">
        <f t="shared" si="6"/>
        <v>1.9968756367588127E-2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295676228</v>
      </c>
      <c r="E25" s="49">
        <f t="shared" si="0"/>
        <v>2.3092184801296378E-2</v>
      </c>
      <c r="F25" s="50">
        <f t="shared" si="1"/>
        <v>12</v>
      </c>
      <c r="G25" s="67">
        <v>54815</v>
      </c>
      <c r="H25" s="50">
        <f t="shared" si="2"/>
        <v>9</v>
      </c>
      <c r="I25" s="67">
        <v>6293</v>
      </c>
      <c r="J25" s="50">
        <f t="shared" si="3"/>
        <v>8</v>
      </c>
      <c r="K25" s="51">
        <f t="shared" si="4"/>
        <v>46984.940092165896</v>
      </c>
      <c r="L25" s="50">
        <f t="shared" si="5"/>
        <v>15</v>
      </c>
      <c r="M25" s="22">
        <f t="shared" si="6"/>
        <v>0.42742647558242208</v>
      </c>
      <c r="N25" s="21">
        <f t="shared" si="7"/>
        <v>8</v>
      </c>
    </row>
    <row r="26" spans="2:14" ht="18.75" customHeight="1">
      <c r="B26" s="47" t="s">
        <v>45</v>
      </c>
      <c r="C26" s="48"/>
      <c r="D26" s="67">
        <v>792506010</v>
      </c>
      <c r="E26" s="49">
        <f t="shared" si="0"/>
        <v>6.1894374677486867E-2</v>
      </c>
      <c r="F26" s="50">
        <f t="shared" si="1"/>
        <v>8</v>
      </c>
      <c r="G26" s="67">
        <v>28849</v>
      </c>
      <c r="H26" s="50">
        <f t="shared" si="2"/>
        <v>14</v>
      </c>
      <c r="I26" s="67">
        <v>4717</v>
      </c>
      <c r="J26" s="50">
        <f t="shared" si="3"/>
        <v>13</v>
      </c>
      <c r="K26" s="51">
        <f t="shared" si="4"/>
        <v>168010.6020775917</v>
      </c>
      <c r="L26" s="50">
        <f t="shared" si="5"/>
        <v>5</v>
      </c>
      <c r="M26" s="22">
        <f t="shared" si="6"/>
        <v>0.32038307410174555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107168390</v>
      </c>
      <c r="E27" s="49">
        <f t="shared" si="0"/>
        <v>8.3698046456998319E-3</v>
      </c>
      <c r="F27" s="50">
        <f t="shared" si="1"/>
        <v>16</v>
      </c>
      <c r="G27" s="67">
        <v>26955</v>
      </c>
      <c r="H27" s="50">
        <f t="shared" si="2"/>
        <v>15</v>
      </c>
      <c r="I27" s="67">
        <v>3629</v>
      </c>
      <c r="J27" s="50">
        <f t="shared" si="3"/>
        <v>14</v>
      </c>
      <c r="K27" s="51">
        <f t="shared" si="4"/>
        <v>29531.107743179939</v>
      </c>
      <c r="L27" s="50">
        <f t="shared" si="5"/>
        <v>17</v>
      </c>
      <c r="M27" s="22">
        <f t="shared" si="6"/>
        <v>0.24648509135366434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91460189</v>
      </c>
      <c r="E28" s="49">
        <f t="shared" si="0"/>
        <v>7.1430009799417962E-3</v>
      </c>
      <c r="F28" s="50">
        <f t="shared" si="1"/>
        <v>17</v>
      </c>
      <c r="G28" s="67">
        <v>2325</v>
      </c>
      <c r="H28" s="50">
        <f t="shared" si="2"/>
        <v>18</v>
      </c>
      <c r="I28" s="67">
        <v>1555</v>
      </c>
      <c r="J28" s="50">
        <f t="shared" si="3"/>
        <v>18</v>
      </c>
      <c r="K28" s="67">
        <f t="shared" si="4"/>
        <v>58816.841800643087</v>
      </c>
      <c r="L28" s="50">
        <f t="shared" si="5"/>
        <v>13</v>
      </c>
      <c r="M28" s="22">
        <f t="shared" si="6"/>
        <v>0.10561706174013448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846611</v>
      </c>
      <c r="E29" s="54">
        <f t="shared" si="0"/>
        <v>6.6119950863315015E-5</v>
      </c>
      <c r="F29" s="55">
        <f t="shared" si="1"/>
        <v>20</v>
      </c>
      <c r="G29" s="68">
        <v>632</v>
      </c>
      <c r="H29" s="55">
        <f t="shared" si="2"/>
        <v>20</v>
      </c>
      <c r="I29" s="68">
        <v>69</v>
      </c>
      <c r="J29" s="55">
        <f t="shared" si="3"/>
        <v>20</v>
      </c>
      <c r="K29" s="56">
        <f t="shared" si="4"/>
        <v>12269.72463768116</v>
      </c>
      <c r="L29" s="55">
        <f t="shared" si="5"/>
        <v>19</v>
      </c>
      <c r="M29" s="29">
        <f t="shared" si="6"/>
        <v>4.6865448617808871E-3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12804168620</v>
      </c>
      <c r="E30" s="59"/>
      <c r="F30" s="60"/>
      <c r="G30" s="69">
        <v>352588</v>
      </c>
      <c r="H30" s="60"/>
      <c r="I30" s="69">
        <v>12490</v>
      </c>
      <c r="J30" s="60"/>
      <c r="K30" s="61">
        <f>IFERROR(D30/I30,0)</f>
        <v>1025153.6124899919</v>
      </c>
      <c r="L30" s="60"/>
      <c r="M30" s="33">
        <f t="shared" si="6"/>
        <v>0.84833254092236632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15" priority="32" stopIfTrue="1">
      <formula>$F8&lt;=5</formula>
    </cfRule>
  </conditionalFormatting>
  <conditionalFormatting sqref="H8:H29">
    <cfRule type="expression" dxfId="614" priority="33" stopIfTrue="1">
      <formula>$H8&lt;=5</formula>
    </cfRule>
  </conditionalFormatting>
  <conditionalFormatting sqref="J8:J29">
    <cfRule type="expression" dxfId="613" priority="34" stopIfTrue="1">
      <formula>$J8&lt;=5</formula>
    </cfRule>
  </conditionalFormatting>
  <conditionalFormatting sqref="L8:L29">
    <cfRule type="expression" dxfId="612" priority="35" stopIfTrue="1">
      <formula>$L8&lt;=5</formula>
    </cfRule>
  </conditionalFormatting>
  <conditionalFormatting sqref="E8:E29">
    <cfRule type="expression" dxfId="611" priority="30" stopIfTrue="1">
      <formula>$F8&lt;=5</formula>
    </cfRule>
  </conditionalFormatting>
  <conditionalFormatting sqref="G8:G29">
    <cfRule type="expression" dxfId="610" priority="28" stopIfTrue="1">
      <formula>$H8&lt;=5</formula>
    </cfRule>
  </conditionalFormatting>
  <conditionalFormatting sqref="I8:I29">
    <cfRule type="expression" dxfId="609" priority="26" stopIfTrue="1">
      <formula>$J8&lt;=5</formula>
    </cfRule>
  </conditionalFormatting>
  <conditionalFormatting sqref="K8:K29">
    <cfRule type="expression" dxfId="608" priority="24" stopIfTrue="1">
      <formula>$L8&lt;=5</formula>
    </cfRule>
  </conditionalFormatting>
  <conditionalFormatting sqref="D8:D29">
    <cfRule type="expression" dxfId="607" priority="22" stopIfTrue="1">
      <formula>$F8&lt;=5</formula>
    </cfRule>
  </conditionalFormatting>
  <conditionalFormatting sqref="M8:M29">
    <cfRule type="expression" dxfId="606" priority="16" stopIfTrue="1">
      <formula>$N8&lt;=5</formula>
    </cfRule>
  </conditionalFormatting>
  <conditionalFormatting sqref="N8:N29">
    <cfRule type="expression" dxfId="605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228</v>
      </c>
    </row>
    <row r="3" spans="1:14" s="1" customFormat="1" ht="18.75" customHeight="1">
      <c r="A3" s="39"/>
      <c r="B3" s="86" t="s">
        <v>184</v>
      </c>
      <c r="C3" s="87"/>
      <c r="D3" s="92">
        <v>21972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376600475</v>
      </c>
      <c r="E8" s="44">
        <f t="shared" ref="E8:E29" si="0">IFERROR(D8/$D$30,0)</f>
        <v>2.0226092334921012E-2</v>
      </c>
      <c r="F8" s="45">
        <f>RANK(D8,$D$8:$D$29,0)</f>
        <v>12</v>
      </c>
      <c r="G8" s="66">
        <v>43148</v>
      </c>
      <c r="H8" s="45">
        <f>RANK(G8,$G$8:$G$29,0)</f>
        <v>13</v>
      </c>
      <c r="I8" s="66">
        <v>7902</v>
      </c>
      <c r="J8" s="45">
        <f>RANK(I8,$I$8:$I$29,0)</f>
        <v>12</v>
      </c>
      <c r="K8" s="46">
        <f>IFERROR(D8/I8,0)</f>
        <v>47658.880663123258</v>
      </c>
      <c r="L8" s="45">
        <f>RANK(K8,$K$8:$K$29,0)</f>
        <v>13</v>
      </c>
      <c r="M8" s="16">
        <f>IFERROR(I8/$D$3,0)</f>
        <v>0.3596395412342982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2057576071</v>
      </c>
      <c r="E9" s="49">
        <f t="shared" si="0"/>
        <v>0.11050629609049216</v>
      </c>
      <c r="F9" s="50">
        <f t="shared" ref="F9:F29" si="1">RANK(D9,$D$8:$D$29,0)</f>
        <v>3</v>
      </c>
      <c r="G9" s="67">
        <v>55424</v>
      </c>
      <c r="H9" s="50">
        <f t="shared" ref="H9:H29" si="2">RANK(G9,$G$8:$G$29,0)</f>
        <v>11</v>
      </c>
      <c r="I9" s="67">
        <v>9242</v>
      </c>
      <c r="J9" s="50">
        <f t="shared" ref="J9:J29" si="3">RANK(I9,$I$8:$I$29,0)</f>
        <v>9</v>
      </c>
      <c r="K9" s="51">
        <f t="shared" ref="K9:K29" si="4">IFERROR(D9/I9,0)</f>
        <v>222633.20396018177</v>
      </c>
      <c r="L9" s="50">
        <f t="shared" ref="L9:L29" si="5">RANK(K9,$K$8:$K$29,0)</f>
        <v>1</v>
      </c>
      <c r="M9" s="22">
        <f t="shared" ref="M9:M30" si="6">IFERROR(I9/$D$3,0)</f>
        <v>0.42062625159293648</v>
      </c>
      <c r="N9" s="21">
        <f t="shared" ref="N9:N29" si="7">RANK(M9,$M$8:$M$29,0)</f>
        <v>9</v>
      </c>
    </row>
    <row r="10" spans="1:14" ht="18.75" customHeight="1">
      <c r="B10" s="47" t="s">
        <v>35</v>
      </c>
      <c r="C10" s="48"/>
      <c r="D10" s="67">
        <v>208783425</v>
      </c>
      <c r="E10" s="49">
        <f t="shared" si="0"/>
        <v>1.1213137296364419E-2</v>
      </c>
      <c r="F10" s="50">
        <f t="shared" si="1"/>
        <v>15</v>
      </c>
      <c r="G10" s="67">
        <v>24222</v>
      </c>
      <c r="H10" s="50">
        <f t="shared" si="2"/>
        <v>16</v>
      </c>
      <c r="I10" s="67">
        <v>4374</v>
      </c>
      <c r="J10" s="50">
        <f t="shared" si="3"/>
        <v>16</v>
      </c>
      <c r="K10" s="51">
        <f t="shared" si="4"/>
        <v>47732.836076817555</v>
      </c>
      <c r="L10" s="50">
        <f t="shared" si="5"/>
        <v>12</v>
      </c>
      <c r="M10" s="22">
        <f t="shared" si="6"/>
        <v>0.19907154560349535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1312444455</v>
      </c>
      <c r="E11" s="49">
        <f t="shared" si="0"/>
        <v>7.0487491369428265E-2</v>
      </c>
      <c r="F11" s="50">
        <f t="shared" si="1"/>
        <v>6</v>
      </c>
      <c r="G11" s="67">
        <v>226344</v>
      </c>
      <c r="H11" s="50">
        <f t="shared" si="2"/>
        <v>3</v>
      </c>
      <c r="I11" s="67">
        <v>15784</v>
      </c>
      <c r="J11" s="50">
        <f t="shared" si="3"/>
        <v>2</v>
      </c>
      <c r="K11" s="51">
        <f t="shared" si="4"/>
        <v>83150.307589964519</v>
      </c>
      <c r="L11" s="50">
        <f t="shared" si="5"/>
        <v>10</v>
      </c>
      <c r="M11" s="22">
        <f t="shared" si="6"/>
        <v>0.71836883306025856</v>
      </c>
      <c r="N11" s="21">
        <f t="shared" si="7"/>
        <v>2</v>
      </c>
    </row>
    <row r="12" spans="1:14" ht="18.75" customHeight="1">
      <c r="B12" s="47" t="s">
        <v>37</v>
      </c>
      <c r="C12" s="48"/>
      <c r="D12" s="67">
        <v>377371593</v>
      </c>
      <c r="E12" s="49">
        <f t="shared" si="0"/>
        <v>2.0267506791100651E-2</v>
      </c>
      <c r="F12" s="50">
        <f t="shared" si="1"/>
        <v>11</v>
      </c>
      <c r="G12" s="67">
        <v>48141</v>
      </c>
      <c r="H12" s="50">
        <f t="shared" si="2"/>
        <v>12</v>
      </c>
      <c r="I12" s="67">
        <v>4523</v>
      </c>
      <c r="J12" s="50">
        <f t="shared" si="3"/>
        <v>15</v>
      </c>
      <c r="K12" s="51">
        <f t="shared" si="4"/>
        <v>83433.913995135968</v>
      </c>
      <c r="L12" s="50">
        <f t="shared" si="5"/>
        <v>9</v>
      </c>
      <c r="M12" s="22">
        <f t="shared" si="6"/>
        <v>0.2058529036956126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1180751791</v>
      </c>
      <c r="E13" s="49">
        <f t="shared" si="0"/>
        <v>6.3414669748861452E-2</v>
      </c>
      <c r="F13" s="50">
        <f t="shared" si="1"/>
        <v>8</v>
      </c>
      <c r="G13" s="67">
        <v>142188</v>
      </c>
      <c r="H13" s="50">
        <f t="shared" si="2"/>
        <v>5</v>
      </c>
      <c r="I13" s="67">
        <v>9997</v>
      </c>
      <c r="J13" s="50">
        <f t="shared" si="3"/>
        <v>6</v>
      </c>
      <c r="K13" s="51">
        <f t="shared" si="4"/>
        <v>118110.6122836851</v>
      </c>
      <c r="L13" s="50">
        <f t="shared" si="5"/>
        <v>6</v>
      </c>
      <c r="M13" s="22">
        <f t="shared" si="6"/>
        <v>0.4549881667576916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629672885</v>
      </c>
      <c r="E14" s="49">
        <f t="shared" si="0"/>
        <v>3.3817859398095819E-2</v>
      </c>
      <c r="F14" s="50">
        <f t="shared" si="1"/>
        <v>10</v>
      </c>
      <c r="G14" s="67">
        <v>73480</v>
      </c>
      <c r="H14" s="50">
        <f t="shared" si="2"/>
        <v>10</v>
      </c>
      <c r="I14" s="67">
        <v>9211</v>
      </c>
      <c r="J14" s="50">
        <f t="shared" si="3"/>
        <v>10</v>
      </c>
      <c r="K14" s="51">
        <f t="shared" si="4"/>
        <v>68360.968950168273</v>
      </c>
      <c r="L14" s="50">
        <f t="shared" si="5"/>
        <v>11</v>
      </c>
      <c r="M14" s="22">
        <f t="shared" si="6"/>
        <v>0.41921536501001272</v>
      </c>
      <c r="N14" s="21">
        <f t="shared" si="7"/>
        <v>10</v>
      </c>
    </row>
    <row r="15" spans="1:14" ht="18.75" customHeight="1">
      <c r="B15" s="47" t="s">
        <v>40</v>
      </c>
      <c r="C15" s="48"/>
      <c r="D15" s="67">
        <v>49945721</v>
      </c>
      <c r="E15" s="49">
        <f t="shared" si="0"/>
        <v>2.6824362467418646E-3</v>
      </c>
      <c r="F15" s="50">
        <f t="shared" si="1"/>
        <v>18</v>
      </c>
      <c r="G15" s="67">
        <v>12584</v>
      </c>
      <c r="H15" s="50">
        <f t="shared" si="2"/>
        <v>17</v>
      </c>
      <c r="I15" s="67">
        <v>2558</v>
      </c>
      <c r="J15" s="50">
        <f t="shared" si="3"/>
        <v>17</v>
      </c>
      <c r="K15" s="51">
        <f t="shared" si="4"/>
        <v>19525.301407349492</v>
      </c>
      <c r="L15" s="50">
        <f t="shared" si="5"/>
        <v>18</v>
      </c>
      <c r="M15" s="22">
        <f t="shared" si="6"/>
        <v>0.11642089932641544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3537638520</v>
      </c>
      <c r="E16" s="49">
        <f t="shared" si="0"/>
        <v>0.18999605179226953</v>
      </c>
      <c r="F16" s="50">
        <f t="shared" si="1"/>
        <v>1</v>
      </c>
      <c r="G16" s="67">
        <v>276720</v>
      </c>
      <c r="H16" s="50">
        <f t="shared" si="2"/>
        <v>1</v>
      </c>
      <c r="I16" s="67">
        <v>16873</v>
      </c>
      <c r="J16" s="50">
        <f t="shared" si="3"/>
        <v>1</v>
      </c>
      <c r="K16" s="51">
        <f t="shared" si="4"/>
        <v>209662.68713328987</v>
      </c>
      <c r="L16" s="50">
        <f t="shared" si="5"/>
        <v>2</v>
      </c>
      <c r="M16" s="22">
        <f t="shared" si="6"/>
        <v>0.76793191334425637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1195218036</v>
      </c>
      <c r="E17" s="49">
        <f t="shared" si="0"/>
        <v>6.4191608777176778E-2</v>
      </c>
      <c r="F17" s="50">
        <f t="shared" si="1"/>
        <v>7</v>
      </c>
      <c r="G17" s="67">
        <v>93791</v>
      </c>
      <c r="H17" s="50">
        <f t="shared" si="2"/>
        <v>6</v>
      </c>
      <c r="I17" s="67">
        <v>10704</v>
      </c>
      <c r="J17" s="50">
        <f t="shared" si="3"/>
        <v>5</v>
      </c>
      <c r="K17" s="51">
        <f t="shared" si="4"/>
        <v>111660.87780269058</v>
      </c>
      <c r="L17" s="50">
        <f t="shared" si="5"/>
        <v>7</v>
      </c>
      <c r="M17" s="22">
        <f t="shared" si="6"/>
        <v>0.48716548334243581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1393641824</v>
      </c>
      <c r="E18" s="49">
        <f t="shared" si="0"/>
        <v>7.4848360756931437E-2</v>
      </c>
      <c r="F18" s="50">
        <f t="shared" si="1"/>
        <v>5</v>
      </c>
      <c r="G18" s="67">
        <v>229034</v>
      </c>
      <c r="H18" s="50">
        <f t="shared" si="2"/>
        <v>2</v>
      </c>
      <c r="I18" s="67">
        <v>15610</v>
      </c>
      <c r="J18" s="50">
        <f t="shared" si="3"/>
        <v>3</v>
      </c>
      <c r="K18" s="51">
        <f t="shared" si="4"/>
        <v>89278.784368994238</v>
      </c>
      <c r="L18" s="50">
        <f t="shared" si="5"/>
        <v>8</v>
      </c>
      <c r="M18" s="22">
        <f t="shared" si="6"/>
        <v>0.71044966320771896</v>
      </c>
      <c r="N18" s="21">
        <f t="shared" si="7"/>
        <v>3</v>
      </c>
    </row>
    <row r="19" spans="2:14" ht="18.75" customHeight="1">
      <c r="B19" s="17" t="s">
        <v>17</v>
      </c>
      <c r="C19" s="82"/>
      <c r="D19" s="67">
        <v>348888831</v>
      </c>
      <c r="E19" s="49">
        <f t="shared" si="0"/>
        <v>1.8737782288853068E-2</v>
      </c>
      <c r="F19" s="50">
        <f t="shared" si="1"/>
        <v>14</v>
      </c>
      <c r="G19" s="67">
        <v>78093</v>
      </c>
      <c r="H19" s="50">
        <f t="shared" si="2"/>
        <v>9</v>
      </c>
      <c r="I19" s="67">
        <v>9744</v>
      </c>
      <c r="J19" s="50">
        <f t="shared" si="3"/>
        <v>7</v>
      </c>
      <c r="K19" s="51">
        <f t="shared" si="4"/>
        <v>35805.504002463051</v>
      </c>
      <c r="L19" s="50">
        <f t="shared" si="5"/>
        <v>16</v>
      </c>
      <c r="M19" s="22">
        <f t="shared" si="6"/>
        <v>0.44347351174221739</v>
      </c>
      <c r="N19" s="21">
        <f t="shared" si="7"/>
        <v>7</v>
      </c>
    </row>
    <row r="20" spans="2:14" ht="18.75" customHeight="1">
      <c r="B20" s="17" t="s">
        <v>18</v>
      </c>
      <c r="C20" s="82"/>
      <c r="D20" s="67">
        <v>2776829625</v>
      </c>
      <c r="E20" s="49">
        <f t="shared" si="0"/>
        <v>0.14913526700568841</v>
      </c>
      <c r="F20" s="50">
        <f t="shared" si="1"/>
        <v>2</v>
      </c>
      <c r="G20" s="67">
        <v>223485</v>
      </c>
      <c r="H20" s="50">
        <f t="shared" si="2"/>
        <v>4</v>
      </c>
      <c r="I20" s="67">
        <v>14877</v>
      </c>
      <c r="J20" s="50">
        <f t="shared" si="3"/>
        <v>4</v>
      </c>
      <c r="K20" s="51">
        <f t="shared" si="4"/>
        <v>186652.52571082881</v>
      </c>
      <c r="L20" s="50">
        <f t="shared" si="5"/>
        <v>3</v>
      </c>
      <c r="M20" s="22">
        <f t="shared" si="6"/>
        <v>0.67708902239213542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1482946099</v>
      </c>
      <c r="E21" s="49">
        <f t="shared" si="0"/>
        <v>7.9644627973676649E-2</v>
      </c>
      <c r="F21" s="50">
        <f t="shared" si="1"/>
        <v>4</v>
      </c>
      <c r="G21" s="67">
        <v>91267</v>
      </c>
      <c r="H21" s="50">
        <f t="shared" si="2"/>
        <v>7</v>
      </c>
      <c r="I21" s="67">
        <v>8619</v>
      </c>
      <c r="J21" s="50">
        <f t="shared" si="3"/>
        <v>11</v>
      </c>
      <c r="K21" s="51">
        <f t="shared" si="4"/>
        <v>172055.47035618982</v>
      </c>
      <c r="L21" s="50">
        <f t="shared" si="5"/>
        <v>4</v>
      </c>
      <c r="M21" s="22">
        <f t="shared" si="6"/>
        <v>0.39227198252321138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194665</v>
      </c>
      <c r="E22" s="49">
        <f t="shared" si="0"/>
        <v>1.0454878646601278E-5</v>
      </c>
      <c r="F22" s="50">
        <f t="shared" si="1"/>
        <v>21</v>
      </c>
      <c r="G22" s="67">
        <v>75</v>
      </c>
      <c r="H22" s="50">
        <f t="shared" si="2"/>
        <v>21</v>
      </c>
      <c r="I22" s="67">
        <v>31</v>
      </c>
      <c r="J22" s="50">
        <f t="shared" si="3"/>
        <v>21</v>
      </c>
      <c r="K22" s="51">
        <f t="shared" si="4"/>
        <v>6279.5161290322585</v>
      </c>
      <c r="L22" s="50">
        <f t="shared" si="5"/>
        <v>20</v>
      </c>
      <c r="M22" s="22">
        <f t="shared" si="6"/>
        <v>1.4108865829237211E-3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290</v>
      </c>
      <c r="G23" s="67">
        <v>0</v>
      </c>
      <c r="H23" s="50" t="s">
        <v>290</v>
      </c>
      <c r="I23" s="67">
        <v>0</v>
      </c>
      <c r="J23" s="50" t="s">
        <v>290</v>
      </c>
      <c r="K23" s="51">
        <f t="shared" si="4"/>
        <v>0</v>
      </c>
      <c r="L23" s="50" t="s">
        <v>290</v>
      </c>
      <c r="M23" s="22">
        <f t="shared" si="6"/>
        <v>0</v>
      </c>
      <c r="N23" s="21" t="s">
        <v>290</v>
      </c>
    </row>
    <row r="24" spans="2:14" ht="18.75" customHeight="1">
      <c r="B24" s="47" t="s">
        <v>43</v>
      </c>
      <c r="C24" s="48"/>
      <c r="D24" s="67">
        <v>10029554</v>
      </c>
      <c r="E24" s="49">
        <f t="shared" si="0"/>
        <v>5.3865753961695442E-4</v>
      </c>
      <c r="F24" s="50">
        <f t="shared" si="1"/>
        <v>19</v>
      </c>
      <c r="G24" s="67">
        <v>3331</v>
      </c>
      <c r="H24" s="50">
        <f t="shared" si="2"/>
        <v>18</v>
      </c>
      <c r="I24" s="67">
        <v>864</v>
      </c>
      <c r="J24" s="50">
        <f t="shared" si="3"/>
        <v>19</v>
      </c>
      <c r="K24" s="51">
        <f t="shared" si="4"/>
        <v>11608.280092592593</v>
      </c>
      <c r="L24" s="50">
        <f t="shared" si="5"/>
        <v>19</v>
      </c>
      <c r="M24" s="22">
        <f t="shared" si="6"/>
        <v>3.9322774440196613E-2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351285440</v>
      </c>
      <c r="E25" s="49">
        <f t="shared" si="0"/>
        <v>1.8866497036025658E-2</v>
      </c>
      <c r="F25" s="50">
        <f t="shared" si="1"/>
        <v>13</v>
      </c>
      <c r="G25" s="67">
        <v>83860</v>
      </c>
      <c r="H25" s="50">
        <f t="shared" si="2"/>
        <v>8</v>
      </c>
      <c r="I25" s="67">
        <v>9542</v>
      </c>
      <c r="J25" s="50">
        <f t="shared" si="3"/>
        <v>8</v>
      </c>
      <c r="K25" s="51">
        <f t="shared" si="4"/>
        <v>36814.655208551667</v>
      </c>
      <c r="L25" s="50">
        <f t="shared" si="5"/>
        <v>15</v>
      </c>
      <c r="M25" s="22">
        <f t="shared" si="6"/>
        <v>0.43427999271800471</v>
      </c>
      <c r="N25" s="21">
        <f t="shared" si="7"/>
        <v>8</v>
      </c>
    </row>
    <row r="26" spans="2:14" ht="18.75" customHeight="1">
      <c r="B26" s="47" t="s">
        <v>45</v>
      </c>
      <c r="C26" s="48"/>
      <c r="D26" s="67">
        <v>1147873771</v>
      </c>
      <c r="E26" s="49">
        <f t="shared" si="0"/>
        <v>6.1648889001215346E-2</v>
      </c>
      <c r="F26" s="50">
        <f t="shared" si="1"/>
        <v>9</v>
      </c>
      <c r="G26" s="67">
        <v>42874</v>
      </c>
      <c r="H26" s="50">
        <f t="shared" si="2"/>
        <v>14</v>
      </c>
      <c r="I26" s="67">
        <v>7050</v>
      </c>
      <c r="J26" s="50">
        <f t="shared" si="3"/>
        <v>13</v>
      </c>
      <c r="K26" s="51">
        <f t="shared" si="4"/>
        <v>162818.97460992908</v>
      </c>
      <c r="L26" s="50">
        <f t="shared" si="5"/>
        <v>5</v>
      </c>
      <c r="M26" s="22">
        <f t="shared" si="6"/>
        <v>0.32086291643910431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106736455</v>
      </c>
      <c r="E27" s="49">
        <f t="shared" si="0"/>
        <v>5.7324977997761191E-3</v>
      </c>
      <c r="F27" s="50">
        <f t="shared" si="1"/>
        <v>16</v>
      </c>
      <c r="G27" s="67">
        <v>36206</v>
      </c>
      <c r="H27" s="50">
        <f t="shared" si="2"/>
        <v>15</v>
      </c>
      <c r="I27" s="67">
        <v>5042</v>
      </c>
      <c r="J27" s="50">
        <f t="shared" si="3"/>
        <v>14</v>
      </c>
      <c r="K27" s="51">
        <f t="shared" si="4"/>
        <v>21169.467473224911</v>
      </c>
      <c r="L27" s="50">
        <f t="shared" si="5"/>
        <v>17</v>
      </c>
      <c r="M27" s="22">
        <f t="shared" si="6"/>
        <v>0.2294738758419807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73643346</v>
      </c>
      <c r="E28" s="49">
        <f t="shared" si="0"/>
        <v>3.9551652611392379E-3</v>
      </c>
      <c r="F28" s="50">
        <f t="shared" si="1"/>
        <v>17</v>
      </c>
      <c r="G28" s="67">
        <v>2589</v>
      </c>
      <c r="H28" s="50">
        <f t="shared" si="2"/>
        <v>19</v>
      </c>
      <c r="I28" s="67">
        <v>1756</v>
      </c>
      <c r="J28" s="50">
        <f t="shared" si="3"/>
        <v>18</v>
      </c>
      <c r="K28" s="67">
        <f t="shared" si="4"/>
        <v>41938.124145785878</v>
      </c>
      <c r="L28" s="50">
        <f t="shared" si="5"/>
        <v>14</v>
      </c>
      <c r="M28" s="22">
        <f t="shared" si="6"/>
        <v>7.9919898052066271E-2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1464438</v>
      </c>
      <c r="E29" s="54">
        <f t="shared" si="0"/>
        <v>7.8650612978560516E-5</v>
      </c>
      <c r="F29" s="55">
        <f t="shared" si="1"/>
        <v>20</v>
      </c>
      <c r="G29" s="68">
        <v>1451</v>
      </c>
      <c r="H29" s="55">
        <f t="shared" si="2"/>
        <v>20</v>
      </c>
      <c r="I29" s="68">
        <v>244</v>
      </c>
      <c r="J29" s="55">
        <f t="shared" si="3"/>
        <v>20</v>
      </c>
      <c r="K29" s="56">
        <f t="shared" si="4"/>
        <v>6001.7950819672133</v>
      </c>
      <c r="L29" s="55">
        <f t="shared" si="5"/>
        <v>21</v>
      </c>
      <c r="M29" s="29">
        <f t="shared" si="6"/>
        <v>1.1105042781722191E-2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18619537020</v>
      </c>
      <c r="E30" s="59"/>
      <c r="F30" s="60"/>
      <c r="G30" s="69">
        <v>553707</v>
      </c>
      <c r="H30" s="60"/>
      <c r="I30" s="69">
        <v>19725</v>
      </c>
      <c r="J30" s="60"/>
      <c r="K30" s="61">
        <f>IFERROR(D30/I30,0)</f>
        <v>943956.24942965782</v>
      </c>
      <c r="L30" s="60"/>
      <c r="M30" s="33">
        <f t="shared" si="6"/>
        <v>0.89773347897323863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04" priority="32" stopIfTrue="1">
      <formula>$F8&lt;=5</formula>
    </cfRule>
  </conditionalFormatting>
  <conditionalFormatting sqref="H8:H29">
    <cfRule type="expression" dxfId="603" priority="33" stopIfTrue="1">
      <formula>$H8&lt;=5</formula>
    </cfRule>
  </conditionalFormatting>
  <conditionalFormatting sqref="J8:J29">
    <cfRule type="expression" dxfId="602" priority="34" stopIfTrue="1">
      <formula>$J8&lt;=5</formula>
    </cfRule>
  </conditionalFormatting>
  <conditionalFormatting sqref="L8:L29">
    <cfRule type="expression" dxfId="601" priority="35" stopIfTrue="1">
      <formula>$L8&lt;=5</formula>
    </cfRule>
  </conditionalFormatting>
  <conditionalFormatting sqref="E8:E29">
    <cfRule type="expression" dxfId="600" priority="30" stopIfTrue="1">
      <formula>$F8&lt;=5</formula>
    </cfRule>
  </conditionalFormatting>
  <conditionalFormatting sqref="G8:G29">
    <cfRule type="expression" dxfId="599" priority="28" stopIfTrue="1">
      <formula>$H8&lt;=5</formula>
    </cfRule>
  </conditionalFormatting>
  <conditionalFormatting sqref="I8:I29">
    <cfRule type="expression" dxfId="598" priority="26" stopIfTrue="1">
      <formula>$J8&lt;=5</formula>
    </cfRule>
  </conditionalFormatting>
  <conditionalFormatting sqref="K8:K29">
    <cfRule type="expression" dxfId="597" priority="24" stopIfTrue="1">
      <formula>$L8&lt;=5</formula>
    </cfRule>
  </conditionalFormatting>
  <conditionalFormatting sqref="D8:D29">
    <cfRule type="expression" dxfId="596" priority="22" stopIfTrue="1">
      <formula>$F8&lt;=5</formula>
    </cfRule>
  </conditionalFormatting>
  <conditionalFormatting sqref="N8:N29">
    <cfRule type="expression" dxfId="595" priority="16" stopIfTrue="1">
      <formula>$N8&lt;=5</formula>
    </cfRule>
  </conditionalFormatting>
  <conditionalFormatting sqref="M8:M29">
    <cfRule type="expression" dxfId="594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39" customWidth="1"/>
    <col min="5" max="5" width="6.375" style="39" customWidth="1"/>
    <col min="6" max="6" width="3.625" style="39" customWidth="1"/>
    <col min="7" max="7" width="9" style="39"/>
    <col min="8" max="8" width="3.625" style="39" customWidth="1"/>
    <col min="9" max="9" width="9" style="39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201</v>
      </c>
    </row>
    <row r="2" spans="1:16" ht="18.75" customHeight="1">
      <c r="A2" s="39"/>
      <c r="B2" s="39" t="s">
        <v>203</v>
      </c>
      <c r="P2" s="39"/>
    </row>
    <row r="3" spans="1:16" ht="18.75" customHeight="1">
      <c r="A3" s="39"/>
      <c r="B3" s="86" t="s">
        <v>184</v>
      </c>
      <c r="C3" s="87"/>
      <c r="D3" s="93">
        <v>111560</v>
      </c>
      <c r="E3" s="93"/>
      <c r="F3" s="93"/>
    </row>
    <row r="4" spans="1:16" ht="18.75" customHeight="1">
      <c r="A4" s="39"/>
    </row>
    <row r="5" spans="1:16" ht="18.75" customHeight="1">
      <c r="B5" s="4" t="s">
        <v>287</v>
      </c>
      <c r="C5" s="4"/>
    </row>
    <row r="6" spans="1:16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6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6" ht="18.75" customHeight="1">
      <c r="B8" s="11" t="s">
        <v>7</v>
      </c>
      <c r="C8" s="12"/>
      <c r="D8" s="70">
        <v>1725352034</v>
      </c>
      <c r="E8" s="74">
        <f>IFERROR(D8/$D$30,0)</f>
        <v>1.8529004192035157E-2</v>
      </c>
      <c r="F8" s="75">
        <f>RANK(D8,$D$8:$D$29,0)</f>
        <v>13</v>
      </c>
      <c r="G8" s="70">
        <v>206970</v>
      </c>
      <c r="H8" s="75">
        <f>RANK(G8,$G$8:$G$29,0)</f>
        <v>15</v>
      </c>
      <c r="I8" s="70">
        <v>39485</v>
      </c>
      <c r="J8" s="15">
        <f>RANK(I8,$I$8:$I$29,0)</f>
        <v>12</v>
      </c>
      <c r="K8" s="13">
        <f>IFERROR(D8/I8,"0")</f>
        <v>43696.391895656576</v>
      </c>
      <c r="L8" s="15">
        <f>RANK(K8,$K$8:$K$29,0)</f>
        <v>14</v>
      </c>
      <c r="M8" s="16">
        <f>IFERROR(I8/$D$3,0)</f>
        <v>0.35393510218716384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11034211634</v>
      </c>
      <c r="E9" s="79">
        <f t="shared" ref="E9:E29" si="0">IFERROR(D9/$D$30,0)</f>
        <v>0.11849926831928438</v>
      </c>
      <c r="F9" s="23">
        <f t="shared" ref="F9:F29" si="1">RANK(D9,$D$8:$D$29,0)</f>
        <v>3</v>
      </c>
      <c r="G9" s="71">
        <v>268537</v>
      </c>
      <c r="H9" s="23">
        <f t="shared" ref="H9:H29" si="2">RANK(G9,$G$8:$G$29,0)</f>
        <v>11</v>
      </c>
      <c r="I9" s="71">
        <v>48444</v>
      </c>
      <c r="J9" s="15">
        <f t="shared" ref="J9:J29" si="3">RANK(I9,$I$8:$I$29,0)</f>
        <v>9</v>
      </c>
      <c r="K9" s="19">
        <f t="shared" ref="K9:K30" si="4">IFERROR(D9/I9,"0")</f>
        <v>227772.51329369994</v>
      </c>
      <c r="L9" s="21">
        <f t="shared" ref="L9:L29" si="5">RANK(K9,$K$8:$K$29,0)</f>
        <v>1</v>
      </c>
      <c r="M9" s="22">
        <f t="shared" ref="M9:M30" si="6">IFERROR(I9/$D$3,0)</f>
        <v>0.4342416636787379</v>
      </c>
      <c r="N9" s="21">
        <f t="shared" ref="N9:N29" si="7">RANK(M9,$M$8:$M$29,0)</f>
        <v>9</v>
      </c>
    </row>
    <row r="10" spans="1:16" ht="18.75" customHeight="1">
      <c r="B10" s="17" t="s">
        <v>9</v>
      </c>
      <c r="C10" s="18"/>
      <c r="D10" s="71">
        <v>1219061272</v>
      </c>
      <c r="E10" s="79">
        <f t="shared" si="0"/>
        <v>1.309181603180914E-2</v>
      </c>
      <c r="F10" s="23">
        <f t="shared" si="1"/>
        <v>15</v>
      </c>
      <c r="G10" s="71">
        <v>114637</v>
      </c>
      <c r="H10" s="23">
        <f t="shared" si="2"/>
        <v>16</v>
      </c>
      <c r="I10" s="71">
        <v>22526</v>
      </c>
      <c r="J10" s="15">
        <f t="shared" si="3"/>
        <v>16</v>
      </c>
      <c r="K10" s="19">
        <f t="shared" si="4"/>
        <v>54117.964663056024</v>
      </c>
      <c r="L10" s="21">
        <f t="shared" si="5"/>
        <v>12</v>
      </c>
      <c r="M10" s="22">
        <f t="shared" si="6"/>
        <v>0.20191825026891358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6683122265</v>
      </c>
      <c r="E11" s="79">
        <f t="shared" si="0"/>
        <v>7.1771788031559758E-2</v>
      </c>
      <c r="F11" s="23">
        <f t="shared" si="1"/>
        <v>5</v>
      </c>
      <c r="G11" s="71">
        <v>1109140</v>
      </c>
      <c r="H11" s="23">
        <f t="shared" si="2"/>
        <v>2</v>
      </c>
      <c r="I11" s="71">
        <v>80501</v>
      </c>
      <c r="J11" s="15">
        <f t="shared" si="3"/>
        <v>2</v>
      </c>
      <c r="K11" s="19">
        <f t="shared" si="4"/>
        <v>83019.121066819047</v>
      </c>
      <c r="L11" s="21">
        <f t="shared" si="5"/>
        <v>10</v>
      </c>
      <c r="M11" s="22">
        <f t="shared" si="6"/>
        <v>0.72159376120473284</v>
      </c>
      <c r="N11" s="21">
        <f t="shared" si="7"/>
        <v>2</v>
      </c>
    </row>
    <row r="12" spans="1:16" ht="18.75" customHeight="1">
      <c r="B12" s="17" t="s">
        <v>11</v>
      </c>
      <c r="C12" s="18"/>
      <c r="D12" s="71">
        <v>2776038955</v>
      </c>
      <c r="E12" s="79">
        <f t="shared" si="0"/>
        <v>2.9812604280644962E-2</v>
      </c>
      <c r="F12" s="23">
        <f t="shared" si="1"/>
        <v>11</v>
      </c>
      <c r="G12" s="71">
        <v>240681</v>
      </c>
      <c r="H12" s="23">
        <f t="shared" si="2"/>
        <v>12</v>
      </c>
      <c r="I12" s="71">
        <v>23206</v>
      </c>
      <c r="J12" s="15">
        <f t="shared" si="3"/>
        <v>15</v>
      </c>
      <c r="K12" s="19">
        <f t="shared" si="4"/>
        <v>119625.91377230026</v>
      </c>
      <c r="L12" s="21">
        <f t="shared" si="5"/>
        <v>7</v>
      </c>
      <c r="M12" s="22">
        <f t="shared" si="6"/>
        <v>0.20801362495518108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6402856155</v>
      </c>
      <c r="E13" s="79">
        <f t="shared" si="0"/>
        <v>6.8761937389638303E-2</v>
      </c>
      <c r="F13" s="23">
        <f t="shared" si="1"/>
        <v>7</v>
      </c>
      <c r="G13" s="71">
        <v>693686</v>
      </c>
      <c r="H13" s="23">
        <f t="shared" si="2"/>
        <v>5</v>
      </c>
      <c r="I13" s="71">
        <v>50912</v>
      </c>
      <c r="J13" s="15">
        <f t="shared" si="3"/>
        <v>7</v>
      </c>
      <c r="K13" s="19">
        <f t="shared" si="4"/>
        <v>125763.20229022627</v>
      </c>
      <c r="L13" s="21">
        <f t="shared" si="5"/>
        <v>6</v>
      </c>
      <c r="M13" s="22">
        <f t="shared" si="6"/>
        <v>0.45636428827536751</v>
      </c>
      <c r="N13" s="21">
        <f t="shared" si="7"/>
        <v>7</v>
      </c>
    </row>
    <row r="14" spans="1:16" ht="18.75" customHeight="1">
      <c r="B14" s="17" t="s">
        <v>13</v>
      </c>
      <c r="C14" s="18"/>
      <c r="D14" s="71">
        <v>3796664038</v>
      </c>
      <c r="E14" s="79">
        <f t="shared" si="0"/>
        <v>4.077336247302394E-2</v>
      </c>
      <c r="F14" s="23">
        <f t="shared" si="1"/>
        <v>10</v>
      </c>
      <c r="G14" s="71">
        <v>392262</v>
      </c>
      <c r="H14" s="23">
        <f t="shared" si="2"/>
        <v>7</v>
      </c>
      <c r="I14" s="71">
        <v>52550</v>
      </c>
      <c r="J14" s="15">
        <f t="shared" si="3"/>
        <v>6</v>
      </c>
      <c r="K14" s="19">
        <f t="shared" si="4"/>
        <v>72248.602055185533</v>
      </c>
      <c r="L14" s="21">
        <f t="shared" si="5"/>
        <v>11</v>
      </c>
      <c r="M14" s="22">
        <f t="shared" si="6"/>
        <v>0.47104697024022946</v>
      </c>
      <c r="N14" s="21">
        <f t="shared" si="7"/>
        <v>6</v>
      </c>
    </row>
    <row r="15" spans="1:16" ht="18.75" customHeight="1">
      <c r="B15" s="17" t="s">
        <v>14</v>
      </c>
      <c r="C15" s="18"/>
      <c r="D15" s="71">
        <v>272976629</v>
      </c>
      <c r="E15" s="79">
        <f t="shared" si="0"/>
        <v>2.9315670097437201E-3</v>
      </c>
      <c r="F15" s="23">
        <f t="shared" si="1"/>
        <v>18</v>
      </c>
      <c r="G15" s="71">
        <v>64089</v>
      </c>
      <c r="H15" s="23">
        <f t="shared" si="2"/>
        <v>17</v>
      </c>
      <c r="I15" s="71">
        <v>13445</v>
      </c>
      <c r="J15" s="15">
        <f t="shared" si="3"/>
        <v>17</v>
      </c>
      <c r="K15" s="19">
        <f t="shared" si="4"/>
        <v>20303.207809594645</v>
      </c>
      <c r="L15" s="21">
        <f t="shared" si="5"/>
        <v>17</v>
      </c>
      <c r="M15" s="22">
        <f t="shared" si="6"/>
        <v>0.12051810684833274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17116408306</v>
      </c>
      <c r="E16" s="79">
        <f t="shared" si="0"/>
        <v>0.1838175601295633</v>
      </c>
      <c r="F16" s="23">
        <f t="shared" si="1"/>
        <v>1</v>
      </c>
      <c r="G16" s="71">
        <v>1375050</v>
      </c>
      <c r="H16" s="23">
        <f t="shared" si="2"/>
        <v>1</v>
      </c>
      <c r="I16" s="71">
        <v>87138</v>
      </c>
      <c r="J16" s="15">
        <f t="shared" si="3"/>
        <v>1</v>
      </c>
      <c r="K16" s="19">
        <f t="shared" si="4"/>
        <v>196428.7487204205</v>
      </c>
      <c r="L16" s="21">
        <f t="shared" si="5"/>
        <v>2</v>
      </c>
      <c r="M16" s="22">
        <f t="shared" si="6"/>
        <v>0.78108641089996411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5849648365</v>
      </c>
      <c r="E17" s="79">
        <f t="shared" si="0"/>
        <v>6.282089506437305E-2</v>
      </c>
      <c r="F17" s="23">
        <f t="shared" si="1"/>
        <v>9</v>
      </c>
      <c r="G17" s="71">
        <v>447144</v>
      </c>
      <c r="H17" s="23">
        <f t="shared" si="2"/>
        <v>6</v>
      </c>
      <c r="I17" s="71">
        <v>53750</v>
      </c>
      <c r="J17" s="15">
        <f t="shared" si="3"/>
        <v>5</v>
      </c>
      <c r="K17" s="19">
        <f t="shared" si="4"/>
        <v>108830.66725581395</v>
      </c>
      <c r="L17" s="21">
        <f t="shared" si="5"/>
        <v>8</v>
      </c>
      <c r="M17" s="22">
        <f t="shared" si="6"/>
        <v>0.48180351380423092</v>
      </c>
      <c r="N17" s="21">
        <f t="shared" si="7"/>
        <v>5</v>
      </c>
    </row>
    <row r="18" spans="2:14" ht="18.75" customHeight="1">
      <c r="B18" s="17" t="s">
        <v>200</v>
      </c>
      <c r="C18" s="82"/>
      <c r="D18" s="71">
        <v>6953500222</v>
      </c>
      <c r="E18" s="79">
        <f t="shared" si="0"/>
        <v>7.4675447226879021E-2</v>
      </c>
      <c r="F18" s="23">
        <f t="shared" si="1"/>
        <v>4</v>
      </c>
      <c r="G18" s="71">
        <v>1092145</v>
      </c>
      <c r="H18" s="23">
        <f t="shared" si="2"/>
        <v>3</v>
      </c>
      <c r="I18" s="71">
        <v>79776</v>
      </c>
      <c r="J18" s="15">
        <f t="shared" si="3"/>
        <v>3</v>
      </c>
      <c r="K18" s="19">
        <f t="shared" si="4"/>
        <v>87162.808639189738</v>
      </c>
      <c r="L18" s="21">
        <f t="shared" si="5"/>
        <v>9</v>
      </c>
      <c r="M18" s="22">
        <f t="shared" si="6"/>
        <v>0.7150950161348153</v>
      </c>
      <c r="N18" s="21">
        <f t="shared" si="7"/>
        <v>3</v>
      </c>
    </row>
    <row r="19" spans="2:14" ht="18.75" customHeight="1">
      <c r="B19" s="17" t="s">
        <v>17</v>
      </c>
      <c r="C19" s="82"/>
      <c r="D19" s="71">
        <v>1655914771</v>
      </c>
      <c r="E19" s="79">
        <f t="shared" si="0"/>
        <v>1.7783299366668226E-2</v>
      </c>
      <c r="F19" s="23">
        <f t="shared" si="1"/>
        <v>14</v>
      </c>
      <c r="G19" s="71">
        <v>360403</v>
      </c>
      <c r="H19" s="23">
        <f t="shared" si="2"/>
        <v>10</v>
      </c>
      <c r="I19" s="71">
        <v>48723</v>
      </c>
      <c r="J19" s="15">
        <f>RANK(I19,$I$8:$I$29,0)</f>
        <v>8</v>
      </c>
      <c r="K19" s="19">
        <f t="shared" si="4"/>
        <v>33986.305666728236</v>
      </c>
      <c r="L19" s="21">
        <f t="shared" si="5"/>
        <v>16</v>
      </c>
      <c r="M19" s="22">
        <f t="shared" si="6"/>
        <v>0.43674256005736822</v>
      </c>
      <c r="N19" s="21">
        <f t="shared" si="7"/>
        <v>8</v>
      </c>
    </row>
    <row r="20" spans="2:14" ht="18.75" customHeight="1">
      <c r="B20" s="17" t="s">
        <v>18</v>
      </c>
      <c r="C20" s="82"/>
      <c r="D20" s="71">
        <v>11764244741</v>
      </c>
      <c r="E20" s="79">
        <f t="shared" si="0"/>
        <v>0.12633928370940009</v>
      </c>
      <c r="F20" s="23">
        <f t="shared" si="1"/>
        <v>2</v>
      </c>
      <c r="G20" s="71">
        <v>1010902</v>
      </c>
      <c r="H20" s="23">
        <f t="shared" si="2"/>
        <v>4</v>
      </c>
      <c r="I20" s="71">
        <v>74206</v>
      </c>
      <c r="J20" s="15">
        <f t="shared" si="3"/>
        <v>4</v>
      </c>
      <c r="K20" s="19">
        <f t="shared" si="4"/>
        <v>158534.95325175862</v>
      </c>
      <c r="L20" s="21">
        <f t="shared" si="5"/>
        <v>4</v>
      </c>
      <c r="M20" s="22">
        <f t="shared" si="6"/>
        <v>0.66516672642524199</v>
      </c>
      <c r="N20" s="21">
        <f t="shared" si="7"/>
        <v>4</v>
      </c>
    </row>
    <row r="21" spans="2:14" ht="18.75" customHeight="1">
      <c r="B21" s="17" t="s">
        <v>19</v>
      </c>
      <c r="C21" s="82"/>
      <c r="D21" s="71">
        <v>6531757439</v>
      </c>
      <c r="E21" s="79">
        <f t="shared" si="0"/>
        <v>7.0146241800870535E-2</v>
      </c>
      <c r="F21" s="23">
        <f t="shared" si="1"/>
        <v>6</v>
      </c>
      <c r="G21" s="71">
        <v>385722</v>
      </c>
      <c r="H21" s="23">
        <f t="shared" si="2"/>
        <v>8</v>
      </c>
      <c r="I21" s="71">
        <v>42160</v>
      </c>
      <c r="J21" s="15">
        <f t="shared" si="3"/>
        <v>11</v>
      </c>
      <c r="K21" s="19">
        <f t="shared" si="4"/>
        <v>154927.83299335864</v>
      </c>
      <c r="L21" s="21">
        <f t="shared" si="5"/>
        <v>5</v>
      </c>
      <c r="M21" s="22">
        <f t="shared" si="6"/>
        <v>0.37791323054858372</v>
      </c>
      <c r="N21" s="21">
        <f t="shared" si="7"/>
        <v>11</v>
      </c>
    </row>
    <row r="22" spans="2:14" ht="18.75" customHeight="1">
      <c r="B22" s="17" t="s">
        <v>198</v>
      </c>
      <c r="C22" s="82"/>
      <c r="D22" s="71">
        <v>197090</v>
      </c>
      <c r="E22" s="79">
        <f t="shared" si="0"/>
        <v>2.1166007656662426E-6</v>
      </c>
      <c r="F22" s="23">
        <f t="shared" si="1"/>
        <v>21</v>
      </c>
      <c r="G22" s="71">
        <v>192</v>
      </c>
      <c r="H22" s="23">
        <f t="shared" si="2"/>
        <v>21</v>
      </c>
      <c r="I22" s="71">
        <v>125</v>
      </c>
      <c r="J22" s="15">
        <f t="shared" si="3"/>
        <v>21</v>
      </c>
      <c r="K22" s="19">
        <f t="shared" si="4"/>
        <v>1576.72</v>
      </c>
      <c r="L22" s="21">
        <f t="shared" si="5"/>
        <v>22</v>
      </c>
      <c r="M22" s="22">
        <f t="shared" si="6"/>
        <v>1.1204732879168161E-3</v>
      </c>
      <c r="N22" s="21">
        <f t="shared" si="7"/>
        <v>21</v>
      </c>
    </row>
    <row r="23" spans="2:14" ht="18.75" customHeight="1">
      <c r="B23" s="17" t="s">
        <v>199</v>
      </c>
      <c r="C23" s="82"/>
      <c r="D23" s="71">
        <v>24755</v>
      </c>
      <c r="E23" s="79">
        <f t="shared" si="0"/>
        <v>2.6585038284067091E-7</v>
      </c>
      <c r="F23" s="23">
        <f t="shared" si="1"/>
        <v>22</v>
      </c>
      <c r="G23" s="71">
        <v>28</v>
      </c>
      <c r="H23" s="23">
        <f t="shared" si="2"/>
        <v>22</v>
      </c>
      <c r="I23" s="71">
        <v>15</v>
      </c>
      <c r="J23" s="15">
        <f t="shared" si="3"/>
        <v>22</v>
      </c>
      <c r="K23" s="19">
        <f t="shared" si="4"/>
        <v>1650.3333333333333</v>
      </c>
      <c r="L23" s="21">
        <f t="shared" si="5"/>
        <v>21</v>
      </c>
      <c r="M23" s="22">
        <f t="shared" si="6"/>
        <v>1.3445679455001793E-4</v>
      </c>
      <c r="N23" s="21">
        <f t="shared" si="7"/>
        <v>22</v>
      </c>
    </row>
    <row r="24" spans="2:14" ht="18.75" customHeight="1">
      <c r="B24" s="17" t="s">
        <v>20</v>
      </c>
      <c r="C24" s="18"/>
      <c r="D24" s="71">
        <v>39467351</v>
      </c>
      <c r="E24" s="79">
        <f t="shared" si="0"/>
        <v>4.2385014635657993E-4</v>
      </c>
      <c r="F24" s="23">
        <f t="shared" si="1"/>
        <v>19</v>
      </c>
      <c r="G24" s="71">
        <v>9467</v>
      </c>
      <c r="H24" s="23">
        <f t="shared" si="2"/>
        <v>19</v>
      </c>
      <c r="I24" s="71">
        <v>2585</v>
      </c>
      <c r="J24" s="15">
        <f t="shared" si="3"/>
        <v>19</v>
      </c>
      <c r="K24" s="19">
        <f t="shared" si="4"/>
        <v>15267.834042553191</v>
      </c>
      <c r="L24" s="21">
        <f t="shared" si="5"/>
        <v>20</v>
      </c>
      <c r="M24" s="22">
        <f t="shared" si="6"/>
        <v>2.3171387594119755E-2</v>
      </c>
      <c r="N24" s="21">
        <f t="shared" si="7"/>
        <v>19</v>
      </c>
    </row>
    <row r="25" spans="2:14" ht="18.75" customHeight="1">
      <c r="B25" s="17" t="s">
        <v>21</v>
      </c>
      <c r="C25" s="18"/>
      <c r="D25" s="71">
        <v>1832603359</v>
      </c>
      <c r="E25" s="79">
        <f t="shared" si="0"/>
        <v>1.968080406322963E-2</v>
      </c>
      <c r="F25" s="23">
        <f t="shared" si="1"/>
        <v>12</v>
      </c>
      <c r="G25" s="71">
        <v>363060</v>
      </c>
      <c r="H25" s="23">
        <f t="shared" si="2"/>
        <v>9</v>
      </c>
      <c r="I25" s="71">
        <v>47794</v>
      </c>
      <c r="J25" s="15">
        <f t="shared" si="3"/>
        <v>10</v>
      </c>
      <c r="K25" s="19">
        <f t="shared" si="4"/>
        <v>38343.795434573374</v>
      </c>
      <c r="L25" s="21">
        <f t="shared" si="5"/>
        <v>15</v>
      </c>
      <c r="M25" s="22">
        <f t="shared" si="6"/>
        <v>0.42841520258157045</v>
      </c>
      <c r="N25" s="21">
        <f t="shared" si="7"/>
        <v>10</v>
      </c>
    </row>
    <row r="26" spans="2:14" ht="18.75" customHeight="1">
      <c r="B26" s="17" t="s">
        <v>22</v>
      </c>
      <c r="C26" s="18"/>
      <c r="D26" s="71">
        <v>6314918994</v>
      </c>
      <c r="E26" s="79">
        <f t="shared" si="0"/>
        <v>6.7817557348524515E-2</v>
      </c>
      <c r="F26" s="23">
        <f t="shared" si="1"/>
        <v>8</v>
      </c>
      <c r="G26" s="71">
        <v>212529</v>
      </c>
      <c r="H26" s="23">
        <f t="shared" si="2"/>
        <v>14</v>
      </c>
      <c r="I26" s="71">
        <v>36232</v>
      </c>
      <c r="J26" s="15">
        <f t="shared" si="3"/>
        <v>13</v>
      </c>
      <c r="K26" s="19">
        <f t="shared" si="4"/>
        <v>174291.20650253919</v>
      </c>
      <c r="L26" s="21">
        <f t="shared" si="5"/>
        <v>3</v>
      </c>
      <c r="M26" s="22">
        <f t="shared" si="6"/>
        <v>0.32477590534241663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567574951</v>
      </c>
      <c r="E27" s="79">
        <f t="shared" si="0"/>
        <v>6.0953350036002845E-3</v>
      </c>
      <c r="F27" s="23">
        <f t="shared" si="1"/>
        <v>17</v>
      </c>
      <c r="G27" s="71">
        <v>221071</v>
      </c>
      <c r="H27" s="23">
        <f t="shared" si="2"/>
        <v>13</v>
      </c>
      <c r="I27" s="71">
        <v>30686</v>
      </c>
      <c r="J27" s="15">
        <f t="shared" si="3"/>
        <v>14</v>
      </c>
      <c r="K27" s="19">
        <f t="shared" si="4"/>
        <v>18496.218177670598</v>
      </c>
      <c r="L27" s="21">
        <f t="shared" si="5"/>
        <v>18</v>
      </c>
      <c r="M27" s="22">
        <f t="shared" si="6"/>
        <v>0.27506274650412332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569058936</v>
      </c>
      <c r="E28" s="79">
        <f t="shared" si="0"/>
        <v>6.1112719044437427E-3</v>
      </c>
      <c r="F28" s="23">
        <f t="shared" si="1"/>
        <v>16</v>
      </c>
      <c r="G28" s="71">
        <v>17881</v>
      </c>
      <c r="H28" s="23">
        <f t="shared" si="2"/>
        <v>18</v>
      </c>
      <c r="I28" s="71">
        <v>11414</v>
      </c>
      <c r="J28" s="15">
        <f t="shared" si="3"/>
        <v>18</v>
      </c>
      <c r="K28" s="19">
        <f t="shared" si="4"/>
        <v>49856.223585070962</v>
      </c>
      <c r="L28" s="21">
        <f t="shared" si="5"/>
        <v>13</v>
      </c>
      <c r="M28" s="22">
        <f t="shared" si="6"/>
        <v>0.1023126568662603</v>
      </c>
      <c r="N28" s="21">
        <f t="shared" si="7"/>
        <v>18</v>
      </c>
    </row>
    <row r="29" spans="2:14" ht="18.75" customHeight="1" thickBot="1">
      <c r="B29" s="24" t="s">
        <v>25</v>
      </c>
      <c r="C29" s="25"/>
      <c r="D29" s="72">
        <v>10682678</v>
      </c>
      <c r="E29" s="80">
        <f t="shared" si="0"/>
        <v>1.1472405720313524E-4</v>
      </c>
      <c r="F29" s="76">
        <f t="shared" si="1"/>
        <v>20</v>
      </c>
      <c r="G29" s="72">
        <v>3694</v>
      </c>
      <c r="H29" s="76">
        <f t="shared" si="2"/>
        <v>20</v>
      </c>
      <c r="I29" s="72">
        <v>662</v>
      </c>
      <c r="J29" s="15">
        <f t="shared" si="3"/>
        <v>20</v>
      </c>
      <c r="K29" s="26">
        <f t="shared" si="4"/>
        <v>16136.975830815711</v>
      </c>
      <c r="L29" s="28">
        <f t="shared" si="5"/>
        <v>19</v>
      </c>
      <c r="M29" s="29">
        <f t="shared" si="6"/>
        <v>5.9340265328074581E-3</v>
      </c>
      <c r="N29" s="28">
        <f t="shared" si="7"/>
        <v>20</v>
      </c>
    </row>
    <row r="30" spans="2:14" ht="18.75" customHeight="1" thickTop="1">
      <c r="B30" s="2" t="s">
        <v>26</v>
      </c>
      <c r="C30" s="3"/>
      <c r="D30" s="73">
        <f>SUM(D8:D29)</f>
        <v>93116284940</v>
      </c>
      <c r="E30" s="77"/>
      <c r="F30" s="78"/>
      <c r="G30" s="73">
        <v>2774021</v>
      </c>
      <c r="H30" s="78"/>
      <c r="I30" s="73">
        <v>104646</v>
      </c>
      <c r="J30" s="32"/>
      <c r="K30" s="30">
        <f t="shared" si="4"/>
        <v>889821.73174321046</v>
      </c>
      <c r="L30" s="32"/>
      <c r="M30" s="33">
        <f t="shared" si="6"/>
        <v>0.93802438149874512</v>
      </c>
      <c r="N30" s="32"/>
    </row>
    <row r="31" spans="2:14">
      <c r="B31" s="34" t="s">
        <v>288</v>
      </c>
    </row>
    <row r="32" spans="2:14" ht="13.5" customHeight="1">
      <c r="B32" s="36" t="s">
        <v>193</v>
      </c>
    </row>
    <row r="33" spans="2:3" ht="13.5" customHeight="1">
      <c r="B33" s="37" t="s">
        <v>286</v>
      </c>
    </row>
    <row r="34" spans="2:3">
      <c r="B34" s="37" t="s">
        <v>27</v>
      </c>
    </row>
    <row r="35" spans="2:3" ht="13.5" customHeight="1">
      <c r="B35" s="37" t="s">
        <v>188</v>
      </c>
      <c r="C35" s="38"/>
    </row>
    <row r="36" spans="2:3">
      <c r="B36" s="37" t="s">
        <v>28</v>
      </c>
    </row>
    <row r="37" spans="2:3">
      <c r="B37" s="37" t="s">
        <v>189</v>
      </c>
    </row>
    <row r="38" spans="2:3">
      <c r="B38" s="37" t="s">
        <v>195</v>
      </c>
    </row>
    <row r="39" spans="2:3">
      <c r="B39" s="37" t="s">
        <v>190</v>
      </c>
    </row>
    <row r="40" spans="2:3">
      <c r="B40" s="37" t="s">
        <v>182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F8:F29">
    <cfRule type="expression" dxfId="887" priority="24" stopIfTrue="1">
      <formula>$F8&lt;=5</formula>
    </cfRule>
  </conditionalFormatting>
  <conditionalFormatting sqref="H8:H29">
    <cfRule type="expression" dxfId="886" priority="25" stopIfTrue="1">
      <formula>$H8&lt;=5</formula>
    </cfRule>
  </conditionalFormatting>
  <conditionalFormatting sqref="L8:L29">
    <cfRule type="expression" dxfId="885" priority="27" stopIfTrue="1">
      <formula>$L8&lt;=5</formula>
    </cfRule>
  </conditionalFormatting>
  <conditionalFormatting sqref="E8:E29">
    <cfRule type="expression" dxfId="884" priority="22" stopIfTrue="1">
      <formula>$F8&lt;=5</formula>
    </cfRule>
  </conditionalFormatting>
  <conditionalFormatting sqref="J8:J29">
    <cfRule type="expression" dxfId="883" priority="20" stopIfTrue="1">
      <formula>$J8&lt;=5</formula>
    </cfRule>
  </conditionalFormatting>
  <conditionalFormatting sqref="I8:I29">
    <cfRule type="expression" dxfId="882" priority="18" stopIfTrue="1">
      <formula>$J8&lt;=5</formula>
    </cfRule>
  </conditionalFormatting>
  <conditionalFormatting sqref="K8:K29">
    <cfRule type="expression" dxfId="881" priority="16" stopIfTrue="1">
      <formula>$L8&lt;=5</formula>
    </cfRule>
  </conditionalFormatting>
  <conditionalFormatting sqref="D8:D29">
    <cfRule type="expression" dxfId="880" priority="14" stopIfTrue="1">
      <formula>$F8&lt;=5</formula>
    </cfRule>
  </conditionalFormatting>
  <conditionalFormatting sqref="G8:G29">
    <cfRule type="expression" dxfId="879" priority="12" stopIfTrue="1">
      <formula>$H8&lt;=5</formula>
    </cfRule>
  </conditionalFormatting>
  <conditionalFormatting sqref="M8:M29">
    <cfRule type="expression" dxfId="878" priority="8" stopIfTrue="1">
      <formula>$N8&lt;=5</formula>
    </cfRule>
  </conditionalFormatting>
  <conditionalFormatting sqref="N8:N29">
    <cfRule type="expression" dxfId="877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229</v>
      </c>
    </row>
    <row r="3" spans="1:14" s="1" customFormat="1" ht="18.75" customHeight="1">
      <c r="A3" s="39"/>
      <c r="B3" s="86" t="s">
        <v>184</v>
      </c>
      <c r="C3" s="87"/>
      <c r="D3" s="92">
        <v>14633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202449402</v>
      </c>
      <c r="E8" s="44">
        <f t="shared" ref="E8:E29" si="0">IFERROR(D8/$D$30,0)</f>
        <v>1.600612297325002E-2</v>
      </c>
      <c r="F8" s="45">
        <f>RANK(D8,$D$8:$D$29,0)</f>
        <v>14</v>
      </c>
      <c r="G8" s="66">
        <v>26996</v>
      </c>
      <c r="H8" s="45">
        <f>RANK(G8,$G$8:$G$29,0)</f>
        <v>15</v>
      </c>
      <c r="I8" s="66">
        <v>4971</v>
      </c>
      <c r="J8" s="45">
        <f>RANK(I8,$I$8:$I$29,0)</f>
        <v>13</v>
      </c>
      <c r="K8" s="46">
        <f>IFERROR(D8/I8,0)</f>
        <v>40726.091732045868</v>
      </c>
      <c r="L8" s="45">
        <f>RANK(K8,$K$8:$K$29,0)</f>
        <v>12</v>
      </c>
      <c r="M8" s="16">
        <f>IFERROR(I8/$D$3,0)</f>
        <v>0.33971161074284151</v>
      </c>
      <c r="N8" s="15">
        <f>RANK(M8,$M$8:$M$29,0)</f>
        <v>13</v>
      </c>
    </row>
    <row r="9" spans="1:14" ht="18.75" customHeight="1">
      <c r="B9" s="47" t="s">
        <v>34</v>
      </c>
      <c r="C9" s="48"/>
      <c r="D9" s="67">
        <v>1431227613</v>
      </c>
      <c r="E9" s="49">
        <f t="shared" si="0"/>
        <v>0.11315620075967964</v>
      </c>
      <c r="F9" s="50">
        <f t="shared" ref="F9:F29" si="1">RANK(D9,$D$8:$D$29,0)</f>
        <v>3</v>
      </c>
      <c r="G9" s="67">
        <v>36991</v>
      </c>
      <c r="H9" s="50">
        <f t="shared" ref="H9:H29" si="2">RANK(G9,$G$8:$G$29,0)</f>
        <v>11</v>
      </c>
      <c r="I9" s="67">
        <v>6678</v>
      </c>
      <c r="J9" s="50">
        <f t="shared" ref="J9:J29" si="3">RANK(I9,$I$8:$I$29,0)</f>
        <v>8</v>
      </c>
      <c r="K9" s="51">
        <f t="shared" ref="K9:K29" si="4">IFERROR(D9/I9,0)</f>
        <v>214319.79829290207</v>
      </c>
      <c r="L9" s="50">
        <f t="shared" ref="L9:L29" si="5">RANK(K9,$K$8:$K$29,0)</f>
        <v>2</v>
      </c>
      <c r="M9" s="22">
        <f t="shared" ref="M9:M30" si="6">IFERROR(I9/$D$3,0)</f>
        <v>0.45636574865031093</v>
      </c>
      <c r="N9" s="21">
        <f t="shared" ref="N9:N29" si="7">RANK(M9,$M$8:$M$29,0)</f>
        <v>8</v>
      </c>
    </row>
    <row r="10" spans="1:14" ht="18.75" customHeight="1">
      <c r="B10" s="47" t="s">
        <v>35</v>
      </c>
      <c r="C10" s="48"/>
      <c r="D10" s="67">
        <v>105660220</v>
      </c>
      <c r="E10" s="49">
        <f t="shared" si="0"/>
        <v>8.3537439873527086E-3</v>
      </c>
      <c r="F10" s="50">
        <f t="shared" si="1"/>
        <v>15</v>
      </c>
      <c r="G10" s="67">
        <v>17149</v>
      </c>
      <c r="H10" s="50">
        <f t="shared" si="2"/>
        <v>16</v>
      </c>
      <c r="I10" s="67">
        <v>2994</v>
      </c>
      <c r="J10" s="50">
        <f t="shared" si="3"/>
        <v>15</v>
      </c>
      <c r="K10" s="51">
        <f t="shared" si="4"/>
        <v>35290.654642618567</v>
      </c>
      <c r="L10" s="50">
        <f t="shared" si="5"/>
        <v>14</v>
      </c>
      <c r="M10" s="22">
        <f t="shared" si="6"/>
        <v>0.20460602747215198</v>
      </c>
      <c r="N10" s="21">
        <f t="shared" si="7"/>
        <v>15</v>
      </c>
    </row>
    <row r="11" spans="1:14" ht="18.75" customHeight="1">
      <c r="B11" s="47" t="s">
        <v>36</v>
      </c>
      <c r="C11" s="48"/>
      <c r="D11" s="67">
        <v>885315417</v>
      </c>
      <c r="E11" s="49">
        <f t="shared" si="0"/>
        <v>6.9995106404987656E-2</v>
      </c>
      <c r="F11" s="50">
        <f t="shared" si="1"/>
        <v>6</v>
      </c>
      <c r="G11" s="67">
        <v>156718</v>
      </c>
      <c r="H11" s="50">
        <f t="shared" si="2"/>
        <v>3</v>
      </c>
      <c r="I11" s="67">
        <v>10680</v>
      </c>
      <c r="J11" s="50">
        <f t="shared" si="3"/>
        <v>3</v>
      </c>
      <c r="K11" s="51">
        <f t="shared" si="4"/>
        <v>82894.701966292138</v>
      </c>
      <c r="L11" s="50">
        <f t="shared" si="5"/>
        <v>9</v>
      </c>
      <c r="M11" s="22">
        <f t="shared" si="6"/>
        <v>0.72985717214515133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218067547</v>
      </c>
      <c r="E12" s="49">
        <f t="shared" si="0"/>
        <v>1.7240930026342971E-2</v>
      </c>
      <c r="F12" s="50">
        <f t="shared" si="1"/>
        <v>12</v>
      </c>
      <c r="G12" s="67">
        <v>30380</v>
      </c>
      <c r="H12" s="50">
        <f t="shared" si="2"/>
        <v>12</v>
      </c>
      <c r="I12" s="67">
        <v>2910</v>
      </c>
      <c r="J12" s="50">
        <f t="shared" si="3"/>
        <v>16</v>
      </c>
      <c r="K12" s="51">
        <f t="shared" si="4"/>
        <v>74937.301374570452</v>
      </c>
      <c r="L12" s="50">
        <f t="shared" si="5"/>
        <v>10</v>
      </c>
      <c r="M12" s="22">
        <f t="shared" si="6"/>
        <v>0.19886557780359462</v>
      </c>
      <c r="N12" s="21">
        <f t="shared" si="7"/>
        <v>16</v>
      </c>
    </row>
    <row r="13" spans="1:14" ht="18.75" customHeight="1">
      <c r="B13" s="47" t="s">
        <v>38</v>
      </c>
      <c r="C13" s="48"/>
      <c r="D13" s="67">
        <v>683842141</v>
      </c>
      <c r="E13" s="49">
        <f t="shared" si="0"/>
        <v>5.4066158235115853E-2</v>
      </c>
      <c r="F13" s="50">
        <f t="shared" si="1"/>
        <v>9</v>
      </c>
      <c r="G13" s="67">
        <v>98115</v>
      </c>
      <c r="H13" s="50">
        <f t="shared" si="2"/>
        <v>5</v>
      </c>
      <c r="I13" s="67">
        <v>7009</v>
      </c>
      <c r="J13" s="50">
        <f t="shared" si="3"/>
        <v>6</v>
      </c>
      <c r="K13" s="51">
        <f t="shared" si="4"/>
        <v>97566.29205307462</v>
      </c>
      <c r="L13" s="50">
        <f t="shared" si="5"/>
        <v>7</v>
      </c>
      <c r="M13" s="22">
        <f t="shared" si="6"/>
        <v>0.47898585389188819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478310314</v>
      </c>
      <c r="E14" s="49">
        <f t="shared" si="0"/>
        <v>3.781633153580681E-2</v>
      </c>
      <c r="F14" s="50">
        <f t="shared" si="1"/>
        <v>10</v>
      </c>
      <c r="G14" s="67">
        <v>56092</v>
      </c>
      <c r="H14" s="50">
        <f t="shared" si="2"/>
        <v>8</v>
      </c>
      <c r="I14" s="67">
        <v>6891</v>
      </c>
      <c r="J14" s="50">
        <f t="shared" si="3"/>
        <v>7</v>
      </c>
      <c r="K14" s="51">
        <f t="shared" si="4"/>
        <v>69410.871281381507</v>
      </c>
      <c r="L14" s="50">
        <f t="shared" si="5"/>
        <v>11</v>
      </c>
      <c r="M14" s="22">
        <f t="shared" si="6"/>
        <v>0.47092188888129571</v>
      </c>
      <c r="N14" s="21">
        <f t="shared" si="7"/>
        <v>7</v>
      </c>
    </row>
    <row r="15" spans="1:14" ht="18.75" customHeight="1">
      <c r="B15" s="47" t="s">
        <v>40</v>
      </c>
      <c r="C15" s="48"/>
      <c r="D15" s="67">
        <v>42286120</v>
      </c>
      <c r="E15" s="49">
        <f t="shared" si="0"/>
        <v>3.343239496363675E-3</v>
      </c>
      <c r="F15" s="50">
        <f t="shared" si="1"/>
        <v>18</v>
      </c>
      <c r="G15" s="67">
        <v>10499</v>
      </c>
      <c r="H15" s="50">
        <f t="shared" si="2"/>
        <v>17</v>
      </c>
      <c r="I15" s="67">
        <v>2067</v>
      </c>
      <c r="J15" s="50">
        <f t="shared" si="3"/>
        <v>17</v>
      </c>
      <c r="K15" s="51">
        <f t="shared" si="4"/>
        <v>20457.726173197872</v>
      </c>
      <c r="L15" s="50">
        <f t="shared" si="5"/>
        <v>17</v>
      </c>
      <c r="M15" s="22">
        <f t="shared" si="6"/>
        <v>0.14125606505842958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2505125363</v>
      </c>
      <c r="E16" s="49">
        <f t="shared" si="0"/>
        <v>0.19806106724674641</v>
      </c>
      <c r="F16" s="50">
        <f t="shared" si="1"/>
        <v>1</v>
      </c>
      <c r="G16" s="67">
        <v>189934</v>
      </c>
      <c r="H16" s="50">
        <f t="shared" si="2"/>
        <v>1</v>
      </c>
      <c r="I16" s="67">
        <v>11564</v>
      </c>
      <c r="J16" s="50">
        <f t="shared" si="3"/>
        <v>1</v>
      </c>
      <c r="K16" s="51">
        <f t="shared" si="4"/>
        <v>216631.3873227257</v>
      </c>
      <c r="L16" s="50">
        <f t="shared" si="5"/>
        <v>1</v>
      </c>
      <c r="M16" s="22">
        <f t="shared" si="6"/>
        <v>0.79026857103806469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854956736</v>
      </c>
      <c r="E17" s="49">
        <f t="shared" si="0"/>
        <v>6.7594878117864007E-2</v>
      </c>
      <c r="F17" s="50">
        <f t="shared" si="1"/>
        <v>7</v>
      </c>
      <c r="G17" s="67">
        <v>63357</v>
      </c>
      <c r="H17" s="50">
        <f t="shared" si="2"/>
        <v>6</v>
      </c>
      <c r="I17" s="67">
        <v>7456</v>
      </c>
      <c r="J17" s="50">
        <f t="shared" si="3"/>
        <v>5</v>
      </c>
      <c r="K17" s="51">
        <f t="shared" si="4"/>
        <v>114666.94420600859</v>
      </c>
      <c r="L17" s="50">
        <f t="shared" si="5"/>
        <v>6</v>
      </c>
      <c r="M17" s="22">
        <f t="shared" si="6"/>
        <v>0.50953324677099709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947485198</v>
      </c>
      <c r="E18" s="49">
        <f t="shared" si="0"/>
        <v>7.4910394620588433E-2</v>
      </c>
      <c r="F18" s="50">
        <f t="shared" si="1"/>
        <v>5</v>
      </c>
      <c r="G18" s="67">
        <v>160347</v>
      </c>
      <c r="H18" s="50">
        <f t="shared" si="2"/>
        <v>2</v>
      </c>
      <c r="I18" s="67">
        <v>10768</v>
      </c>
      <c r="J18" s="50">
        <f t="shared" si="3"/>
        <v>2</v>
      </c>
      <c r="K18" s="51">
        <f t="shared" si="4"/>
        <v>87990.824479940566</v>
      </c>
      <c r="L18" s="50">
        <f t="shared" si="5"/>
        <v>8</v>
      </c>
      <c r="M18" s="22">
        <f t="shared" si="6"/>
        <v>0.73587097655983047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222595276</v>
      </c>
      <c r="E19" s="49">
        <f t="shared" si="0"/>
        <v>1.7598902865223226E-2</v>
      </c>
      <c r="F19" s="50">
        <f t="shared" si="1"/>
        <v>11</v>
      </c>
      <c r="G19" s="67">
        <v>53351</v>
      </c>
      <c r="H19" s="50">
        <f t="shared" si="2"/>
        <v>9</v>
      </c>
      <c r="I19" s="67">
        <v>6492</v>
      </c>
      <c r="J19" s="50">
        <f t="shared" si="3"/>
        <v>9</v>
      </c>
      <c r="K19" s="51">
        <f t="shared" si="4"/>
        <v>34287.627233518178</v>
      </c>
      <c r="L19" s="50">
        <f t="shared" si="5"/>
        <v>16</v>
      </c>
      <c r="M19" s="22">
        <f t="shared" si="6"/>
        <v>0.44365475295564821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1845930547</v>
      </c>
      <c r="E20" s="49">
        <f t="shared" si="0"/>
        <v>0.14594358414237588</v>
      </c>
      <c r="F20" s="50">
        <f t="shared" si="1"/>
        <v>2</v>
      </c>
      <c r="G20" s="67">
        <v>151497</v>
      </c>
      <c r="H20" s="50">
        <f t="shared" si="2"/>
        <v>4</v>
      </c>
      <c r="I20" s="67">
        <v>10208</v>
      </c>
      <c r="J20" s="50">
        <f t="shared" si="3"/>
        <v>4</v>
      </c>
      <c r="K20" s="51">
        <f t="shared" si="4"/>
        <v>180831.75421238245</v>
      </c>
      <c r="L20" s="50">
        <f t="shared" si="5"/>
        <v>3</v>
      </c>
      <c r="M20" s="22">
        <f t="shared" si="6"/>
        <v>0.69760131210278142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1064326153</v>
      </c>
      <c r="E21" s="49">
        <f t="shared" si="0"/>
        <v>8.4148113653425935E-2</v>
      </c>
      <c r="F21" s="50">
        <f t="shared" si="1"/>
        <v>4</v>
      </c>
      <c r="G21" s="67">
        <v>60573</v>
      </c>
      <c r="H21" s="50">
        <f t="shared" si="2"/>
        <v>7</v>
      </c>
      <c r="I21" s="67">
        <v>5981</v>
      </c>
      <c r="J21" s="50">
        <f t="shared" si="3"/>
        <v>11</v>
      </c>
      <c r="K21" s="51">
        <f t="shared" si="4"/>
        <v>177951.20431365992</v>
      </c>
      <c r="L21" s="50">
        <f t="shared" si="5"/>
        <v>4</v>
      </c>
      <c r="M21" s="22">
        <f t="shared" si="6"/>
        <v>0.40873368413859085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0</v>
      </c>
      <c r="E22" s="49">
        <f t="shared" si="0"/>
        <v>0</v>
      </c>
      <c r="F22" s="50" t="s">
        <v>290</v>
      </c>
      <c r="G22" s="67">
        <v>0</v>
      </c>
      <c r="H22" s="50" t="s">
        <v>290</v>
      </c>
      <c r="I22" s="67">
        <v>0</v>
      </c>
      <c r="J22" s="50" t="s">
        <v>290</v>
      </c>
      <c r="K22" s="51">
        <f t="shared" si="4"/>
        <v>0</v>
      </c>
      <c r="L22" s="50" t="s">
        <v>290</v>
      </c>
      <c r="M22" s="22">
        <f t="shared" si="6"/>
        <v>0</v>
      </c>
      <c r="N22" s="21" t="s">
        <v>290</v>
      </c>
    </row>
    <row r="23" spans="2:14" ht="18.75" customHeight="1">
      <c r="B23" s="17" t="s">
        <v>199</v>
      </c>
      <c r="C23" s="82"/>
      <c r="D23" s="67">
        <v>1953</v>
      </c>
      <c r="E23" s="49">
        <f t="shared" si="0"/>
        <v>1.5440874538496927E-7</v>
      </c>
      <c r="F23" s="50">
        <f t="shared" si="1"/>
        <v>21</v>
      </c>
      <c r="G23" s="67">
        <v>4</v>
      </c>
      <c r="H23" s="50">
        <f t="shared" si="2"/>
        <v>21</v>
      </c>
      <c r="I23" s="67">
        <v>1</v>
      </c>
      <c r="J23" s="50">
        <f t="shared" si="3"/>
        <v>21</v>
      </c>
      <c r="K23" s="51">
        <f t="shared" si="4"/>
        <v>1953</v>
      </c>
      <c r="L23" s="50">
        <f t="shared" si="5"/>
        <v>21</v>
      </c>
      <c r="M23" s="22">
        <f t="shared" si="6"/>
        <v>6.8338686530444888E-5</v>
      </c>
      <c r="N23" s="21">
        <f t="shared" si="7"/>
        <v>21</v>
      </c>
    </row>
    <row r="24" spans="2:14" ht="18.75" customHeight="1">
      <c r="B24" s="47" t="s">
        <v>43</v>
      </c>
      <c r="C24" s="48"/>
      <c r="D24" s="67">
        <v>6083934</v>
      </c>
      <c r="E24" s="49">
        <f t="shared" si="0"/>
        <v>4.8101004400663474E-4</v>
      </c>
      <c r="F24" s="50">
        <f t="shared" si="1"/>
        <v>19</v>
      </c>
      <c r="G24" s="67">
        <v>1789</v>
      </c>
      <c r="H24" s="50">
        <f t="shared" si="2"/>
        <v>20</v>
      </c>
      <c r="I24" s="67">
        <v>394</v>
      </c>
      <c r="J24" s="50">
        <f t="shared" si="3"/>
        <v>19</v>
      </c>
      <c r="K24" s="51">
        <f t="shared" si="4"/>
        <v>15441.456852791878</v>
      </c>
      <c r="L24" s="50">
        <f t="shared" si="5"/>
        <v>18</v>
      </c>
      <c r="M24" s="22">
        <f t="shared" si="6"/>
        <v>2.6925442492995284E-2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216988368</v>
      </c>
      <c r="E25" s="49">
        <f t="shared" si="0"/>
        <v>1.7155607611885313E-2</v>
      </c>
      <c r="F25" s="50">
        <f t="shared" si="1"/>
        <v>13</v>
      </c>
      <c r="G25" s="67">
        <v>47502</v>
      </c>
      <c r="H25" s="50">
        <f t="shared" si="2"/>
        <v>10</v>
      </c>
      <c r="I25" s="67">
        <v>6278</v>
      </c>
      <c r="J25" s="50">
        <f t="shared" si="3"/>
        <v>10</v>
      </c>
      <c r="K25" s="51">
        <f t="shared" si="4"/>
        <v>34563.295316979929</v>
      </c>
      <c r="L25" s="50">
        <f t="shared" si="5"/>
        <v>15</v>
      </c>
      <c r="M25" s="22">
        <f t="shared" si="6"/>
        <v>0.42903027403813299</v>
      </c>
      <c r="N25" s="21">
        <f t="shared" si="7"/>
        <v>10</v>
      </c>
    </row>
    <row r="26" spans="2:14" ht="18.75" customHeight="1">
      <c r="B26" s="47" t="s">
        <v>45</v>
      </c>
      <c r="C26" s="48"/>
      <c r="D26" s="67">
        <v>828946807</v>
      </c>
      <c r="E26" s="49">
        <f t="shared" si="0"/>
        <v>6.553847232961918E-2</v>
      </c>
      <c r="F26" s="50">
        <f t="shared" si="1"/>
        <v>8</v>
      </c>
      <c r="G26" s="67">
        <v>29987</v>
      </c>
      <c r="H26" s="50">
        <f t="shared" si="2"/>
        <v>13</v>
      </c>
      <c r="I26" s="67">
        <v>5033</v>
      </c>
      <c r="J26" s="50">
        <f t="shared" si="3"/>
        <v>12</v>
      </c>
      <c r="K26" s="51">
        <f t="shared" si="4"/>
        <v>164702.32604808264</v>
      </c>
      <c r="L26" s="50">
        <f t="shared" si="5"/>
        <v>5</v>
      </c>
      <c r="M26" s="22">
        <f t="shared" si="6"/>
        <v>0.34394860930772908</v>
      </c>
      <c r="N26" s="21">
        <f t="shared" si="7"/>
        <v>12</v>
      </c>
    </row>
    <row r="27" spans="2:14" ht="18.75" customHeight="1">
      <c r="B27" s="47" t="s">
        <v>46</v>
      </c>
      <c r="C27" s="48"/>
      <c r="D27" s="67">
        <v>56555934</v>
      </c>
      <c r="E27" s="49">
        <f t="shared" si="0"/>
        <v>4.4714443487020618E-3</v>
      </c>
      <c r="F27" s="50">
        <f t="shared" si="1"/>
        <v>16</v>
      </c>
      <c r="G27" s="67">
        <v>27794</v>
      </c>
      <c r="H27" s="50">
        <f t="shared" si="2"/>
        <v>14</v>
      </c>
      <c r="I27" s="67">
        <v>3819</v>
      </c>
      <c r="J27" s="50">
        <f t="shared" si="3"/>
        <v>14</v>
      </c>
      <c r="K27" s="51">
        <f t="shared" si="4"/>
        <v>14809.095051060487</v>
      </c>
      <c r="L27" s="50">
        <f t="shared" si="5"/>
        <v>19</v>
      </c>
      <c r="M27" s="22">
        <f t="shared" si="6"/>
        <v>0.26098544385976902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49783735</v>
      </c>
      <c r="E28" s="49">
        <f t="shared" si="0"/>
        <v>3.936018464888778E-3</v>
      </c>
      <c r="F28" s="50">
        <f t="shared" si="1"/>
        <v>17</v>
      </c>
      <c r="G28" s="67">
        <v>2049</v>
      </c>
      <c r="H28" s="50">
        <f t="shared" si="2"/>
        <v>19</v>
      </c>
      <c r="I28" s="67">
        <v>1315</v>
      </c>
      <c r="J28" s="50">
        <f t="shared" si="3"/>
        <v>18</v>
      </c>
      <c r="K28" s="67">
        <f t="shared" si="4"/>
        <v>37858.353612167302</v>
      </c>
      <c r="L28" s="50">
        <f t="shared" si="5"/>
        <v>13</v>
      </c>
      <c r="M28" s="22">
        <f t="shared" si="6"/>
        <v>8.9865372787535022E-2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2308542</v>
      </c>
      <c r="E29" s="54">
        <f t="shared" si="0"/>
        <v>1.8251872702944585E-4</v>
      </c>
      <c r="F29" s="55">
        <f t="shared" si="1"/>
        <v>20</v>
      </c>
      <c r="G29" s="68">
        <v>2930</v>
      </c>
      <c r="H29" s="55">
        <f t="shared" si="2"/>
        <v>18</v>
      </c>
      <c r="I29" s="68">
        <v>324</v>
      </c>
      <c r="J29" s="55">
        <f t="shared" si="3"/>
        <v>20</v>
      </c>
      <c r="K29" s="56">
        <f t="shared" si="4"/>
        <v>7125.1296296296296</v>
      </c>
      <c r="L29" s="55">
        <f t="shared" si="5"/>
        <v>20</v>
      </c>
      <c r="M29" s="29">
        <f t="shared" si="6"/>
        <v>2.2141734435864143E-2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12648247320</v>
      </c>
      <c r="E30" s="59"/>
      <c r="F30" s="60"/>
      <c r="G30" s="69">
        <v>367743</v>
      </c>
      <c r="H30" s="60"/>
      <c r="I30" s="69">
        <v>13318</v>
      </c>
      <c r="J30" s="60"/>
      <c r="K30" s="61">
        <f>IFERROR(D30/I30,0)</f>
        <v>949710.71632377233</v>
      </c>
      <c r="L30" s="60"/>
      <c r="M30" s="33">
        <f t="shared" si="6"/>
        <v>0.91013462721246496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93" priority="32" stopIfTrue="1">
      <formula>$F8&lt;=5</formula>
    </cfRule>
  </conditionalFormatting>
  <conditionalFormatting sqref="H8:H29">
    <cfRule type="expression" dxfId="592" priority="33" stopIfTrue="1">
      <formula>$H8&lt;=5</formula>
    </cfRule>
  </conditionalFormatting>
  <conditionalFormatting sqref="J8:J29">
    <cfRule type="expression" dxfId="591" priority="34" stopIfTrue="1">
      <formula>$J8&lt;=5</formula>
    </cfRule>
  </conditionalFormatting>
  <conditionalFormatting sqref="L8:L29">
    <cfRule type="expression" dxfId="590" priority="35" stopIfTrue="1">
      <formula>$L8&lt;=5</formula>
    </cfRule>
  </conditionalFormatting>
  <conditionalFormatting sqref="E8:E29">
    <cfRule type="expression" dxfId="589" priority="30" stopIfTrue="1">
      <formula>$F8&lt;=5</formula>
    </cfRule>
  </conditionalFormatting>
  <conditionalFormatting sqref="G8:G29">
    <cfRule type="expression" dxfId="588" priority="28" stopIfTrue="1">
      <formula>$H8&lt;=5</formula>
    </cfRule>
  </conditionalFormatting>
  <conditionalFormatting sqref="I8:I29">
    <cfRule type="expression" dxfId="587" priority="26" stopIfTrue="1">
      <formula>$J8&lt;=5</formula>
    </cfRule>
  </conditionalFormatting>
  <conditionalFormatting sqref="K8:K29">
    <cfRule type="expression" dxfId="586" priority="24" stopIfTrue="1">
      <formula>$L8&lt;=5</formula>
    </cfRule>
  </conditionalFormatting>
  <conditionalFormatting sqref="D8:D29">
    <cfRule type="expression" dxfId="585" priority="22" stopIfTrue="1">
      <formula>$F8&lt;=5</formula>
    </cfRule>
  </conditionalFormatting>
  <conditionalFormatting sqref="M8:M29">
    <cfRule type="expression" dxfId="584" priority="16" stopIfTrue="1">
      <formula>$N8&lt;=5</formula>
    </cfRule>
  </conditionalFormatting>
  <conditionalFormatting sqref="N8:N29">
    <cfRule type="expression" dxfId="583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230</v>
      </c>
    </row>
    <row r="3" spans="1:14" s="1" customFormat="1" ht="18.75" customHeight="1">
      <c r="A3" s="39"/>
      <c r="B3" s="86" t="s">
        <v>184</v>
      </c>
      <c r="C3" s="87"/>
      <c r="D3" s="92">
        <v>18751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51</v>
      </c>
      <c r="C8" s="43"/>
      <c r="D8" s="66">
        <v>311632072</v>
      </c>
      <c r="E8" s="44">
        <f t="shared" ref="E8:E29" si="0">IFERROR(D8/$D$30,0)</f>
        <v>1.8704495194198124E-2</v>
      </c>
      <c r="F8" s="45">
        <f>RANK(D8,$D$8:$D$29,0)</f>
        <v>12</v>
      </c>
      <c r="G8" s="66">
        <v>38695</v>
      </c>
      <c r="H8" s="45">
        <f>RANK(G8,$G$8:$G$29,0)</f>
        <v>13</v>
      </c>
      <c r="I8" s="66">
        <v>6701</v>
      </c>
      <c r="J8" s="45">
        <f>RANK(I8,$I$8:$I$29,0)</f>
        <v>12</v>
      </c>
      <c r="K8" s="46">
        <f>IFERROR(D8/I8,0)</f>
        <v>46505.308461423665</v>
      </c>
      <c r="L8" s="45">
        <f>RANK(K8,$K$8:$K$29,0)</f>
        <v>14</v>
      </c>
      <c r="M8" s="16">
        <f>IFERROR(I8/$D$3,0)</f>
        <v>0.35736760706095677</v>
      </c>
      <c r="N8" s="15">
        <f>RANK(M8,$M$8:$M$29,0)</f>
        <v>12</v>
      </c>
    </row>
    <row r="9" spans="1:14" ht="18.75" customHeight="1">
      <c r="B9" s="47" t="s">
        <v>52</v>
      </c>
      <c r="C9" s="48"/>
      <c r="D9" s="67">
        <v>1797414278</v>
      </c>
      <c r="E9" s="49">
        <f t="shared" si="0"/>
        <v>0.10788275580580838</v>
      </c>
      <c r="F9" s="50">
        <f t="shared" ref="F9:F29" si="1">RANK(D9,$D$8:$D$29,0)</f>
        <v>3</v>
      </c>
      <c r="G9" s="67">
        <v>51534</v>
      </c>
      <c r="H9" s="50">
        <f t="shared" ref="H9:H29" si="2">RANK(G9,$G$8:$G$29,0)</f>
        <v>11</v>
      </c>
      <c r="I9" s="67">
        <v>8692</v>
      </c>
      <c r="J9" s="50">
        <f t="shared" ref="J9:J29" si="3">RANK(I9,$I$8:$I$29,0)</f>
        <v>7</v>
      </c>
      <c r="K9" s="51">
        <f t="shared" ref="K9:K29" si="4">IFERROR(D9/I9,0)</f>
        <v>206789.49355729407</v>
      </c>
      <c r="L9" s="50">
        <f t="shared" ref="L9:L29" si="5">RANK(K9,$K$8:$K$29,0)</f>
        <v>2</v>
      </c>
      <c r="M9" s="22">
        <f t="shared" ref="M9:M30" si="6">IFERROR(I9/$D$3,0)</f>
        <v>0.46354861074076048</v>
      </c>
      <c r="N9" s="21">
        <f t="shared" ref="N9:N29" si="7">RANK(M9,$M$8:$M$29,0)</f>
        <v>7</v>
      </c>
    </row>
    <row r="10" spans="1:14" ht="18.75" customHeight="1">
      <c r="B10" s="47" t="s">
        <v>53</v>
      </c>
      <c r="C10" s="48"/>
      <c r="D10" s="67">
        <v>229114303</v>
      </c>
      <c r="E10" s="49">
        <f t="shared" si="0"/>
        <v>1.3751689137392614E-2</v>
      </c>
      <c r="F10" s="50">
        <f t="shared" si="1"/>
        <v>15</v>
      </c>
      <c r="G10" s="67">
        <v>19743</v>
      </c>
      <c r="H10" s="50">
        <f t="shared" si="2"/>
        <v>16</v>
      </c>
      <c r="I10" s="67">
        <v>3541</v>
      </c>
      <c r="J10" s="50">
        <f t="shared" si="3"/>
        <v>16</v>
      </c>
      <c r="K10" s="51">
        <f t="shared" si="4"/>
        <v>64703.276757977976</v>
      </c>
      <c r="L10" s="50">
        <f t="shared" si="5"/>
        <v>11</v>
      </c>
      <c r="M10" s="22">
        <f t="shared" si="6"/>
        <v>0.18884326169270974</v>
      </c>
      <c r="N10" s="21">
        <f t="shared" si="7"/>
        <v>16</v>
      </c>
    </row>
    <row r="11" spans="1:14" ht="18.75" customHeight="1">
      <c r="B11" s="47" t="s">
        <v>54</v>
      </c>
      <c r="C11" s="48"/>
      <c r="D11" s="67">
        <v>1102125367</v>
      </c>
      <c r="E11" s="49">
        <f t="shared" si="0"/>
        <v>6.6150760729323604E-2</v>
      </c>
      <c r="F11" s="50">
        <f t="shared" si="1"/>
        <v>6</v>
      </c>
      <c r="G11" s="67">
        <v>192523</v>
      </c>
      <c r="H11" s="50">
        <f t="shared" si="2"/>
        <v>4</v>
      </c>
      <c r="I11" s="67">
        <v>13377</v>
      </c>
      <c r="J11" s="50">
        <f t="shared" si="3"/>
        <v>3</v>
      </c>
      <c r="K11" s="51">
        <f t="shared" si="4"/>
        <v>82389.576661433806</v>
      </c>
      <c r="L11" s="50">
        <f t="shared" si="5"/>
        <v>10</v>
      </c>
      <c r="M11" s="22">
        <f t="shared" si="6"/>
        <v>0.71340195189589883</v>
      </c>
      <c r="N11" s="21">
        <f t="shared" si="7"/>
        <v>3</v>
      </c>
    </row>
    <row r="12" spans="1:14" ht="18.75" customHeight="1">
      <c r="B12" s="47" t="s">
        <v>55</v>
      </c>
      <c r="C12" s="48"/>
      <c r="D12" s="67">
        <v>404492682</v>
      </c>
      <c r="E12" s="49">
        <f t="shared" si="0"/>
        <v>2.4278089793521994E-2</v>
      </c>
      <c r="F12" s="50">
        <f t="shared" si="1"/>
        <v>11</v>
      </c>
      <c r="G12" s="67">
        <v>42685</v>
      </c>
      <c r="H12" s="50">
        <f t="shared" si="2"/>
        <v>12</v>
      </c>
      <c r="I12" s="67">
        <v>3941</v>
      </c>
      <c r="J12" s="50">
        <f t="shared" si="3"/>
        <v>15</v>
      </c>
      <c r="K12" s="51">
        <f t="shared" si="4"/>
        <v>102637.0672418168</v>
      </c>
      <c r="L12" s="50">
        <f t="shared" si="5"/>
        <v>8</v>
      </c>
      <c r="M12" s="22">
        <f t="shared" si="6"/>
        <v>0.21017545730894352</v>
      </c>
      <c r="N12" s="21">
        <f t="shared" si="7"/>
        <v>15</v>
      </c>
    </row>
    <row r="13" spans="1:14" ht="18.75" customHeight="1">
      <c r="B13" s="47" t="s">
        <v>56</v>
      </c>
      <c r="C13" s="48"/>
      <c r="D13" s="67">
        <v>1023160992</v>
      </c>
      <c r="E13" s="49">
        <f t="shared" si="0"/>
        <v>6.1411233237107211E-2</v>
      </c>
      <c r="F13" s="50">
        <f t="shared" si="1"/>
        <v>9</v>
      </c>
      <c r="G13" s="67">
        <v>129209</v>
      </c>
      <c r="H13" s="50">
        <f t="shared" si="2"/>
        <v>5</v>
      </c>
      <c r="I13" s="67">
        <v>8916</v>
      </c>
      <c r="J13" s="50">
        <f t="shared" si="3"/>
        <v>6</v>
      </c>
      <c r="K13" s="51">
        <f t="shared" si="4"/>
        <v>114755.60699865411</v>
      </c>
      <c r="L13" s="50">
        <f t="shared" si="5"/>
        <v>6</v>
      </c>
      <c r="M13" s="22">
        <f t="shared" si="6"/>
        <v>0.47549464028585142</v>
      </c>
      <c r="N13" s="21">
        <f t="shared" si="7"/>
        <v>6</v>
      </c>
    </row>
    <row r="14" spans="1:14" ht="18.75" customHeight="1">
      <c r="B14" s="47" t="s">
        <v>57</v>
      </c>
      <c r="C14" s="48"/>
      <c r="D14" s="67">
        <v>538290250</v>
      </c>
      <c r="E14" s="49">
        <f t="shared" si="0"/>
        <v>3.2308765043312704E-2</v>
      </c>
      <c r="F14" s="50">
        <f t="shared" si="1"/>
        <v>10</v>
      </c>
      <c r="G14" s="67">
        <v>59674</v>
      </c>
      <c r="H14" s="50">
        <f t="shared" si="2"/>
        <v>10</v>
      </c>
      <c r="I14" s="67">
        <v>8377</v>
      </c>
      <c r="J14" s="50">
        <f t="shared" si="3"/>
        <v>8</v>
      </c>
      <c r="K14" s="51">
        <f t="shared" si="4"/>
        <v>64258.117464486095</v>
      </c>
      <c r="L14" s="50">
        <f t="shared" si="5"/>
        <v>12</v>
      </c>
      <c r="M14" s="22">
        <f t="shared" si="6"/>
        <v>0.44674950669297636</v>
      </c>
      <c r="N14" s="21">
        <f t="shared" si="7"/>
        <v>8</v>
      </c>
    </row>
    <row r="15" spans="1:14" ht="18.75" customHeight="1">
      <c r="B15" s="47" t="s">
        <v>58</v>
      </c>
      <c r="C15" s="48"/>
      <c r="D15" s="67">
        <v>55094208</v>
      </c>
      <c r="E15" s="49">
        <f t="shared" si="0"/>
        <v>3.3068141611693673E-3</v>
      </c>
      <c r="F15" s="50">
        <f t="shared" si="1"/>
        <v>18</v>
      </c>
      <c r="G15" s="67">
        <v>13842</v>
      </c>
      <c r="H15" s="50">
        <f t="shared" si="2"/>
        <v>17</v>
      </c>
      <c r="I15" s="67">
        <v>2608</v>
      </c>
      <c r="J15" s="50">
        <f t="shared" si="3"/>
        <v>17</v>
      </c>
      <c r="K15" s="51">
        <f t="shared" si="4"/>
        <v>21125.079754601225</v>
      </c>
      <c r="L15" s="50">
        <f t="shared" si="5"/>
        <v>18</v>
      </c>
      <c r="M15" s="22">
        <f t="shared" si="6"/>
        <v>0.13908591541784437</v>
      </c>
      <c r="N15" s="21">
        <f t="shared" si="7"/>
        <v>17</v>
      </c>
    </row>
    <row r="16" spans="1:14" ht="18.75" customHeight="1">
      <c r="B16" s="47" t="s">
        <v>59</v>
      </c>
      <c r="C16" s="48"/>
      <c r="D16" s="67">
        <v>3396222475</v>
      </c>
      <c r="E16" s="49">
        <f t="shared" si="0"/>
        <v>0.20384495907104569</v>
      </c>
      <c r="F16" s="50">
        <f t="shared" si="1"/>
        <v>1</v>
      </c>
      <c r="G16" s="67">
        <v>237530</v>
      </c>
      <c r="H16" s="50">
        <f t="shared" si="2"/>
        <v>1</v>
      </c>
      <c r="I16" s="67">
        <v>14673</v>
      </c>
      <c r="J16" s="50">
        <f t="shared" si="3"/>
        <v>1</v>
      </c>
      <c r="K16" s="51">
        <f t="shared" si="4"/>
        <v>231460.67436788659</v>
      </c>
      <c r="L16" s="50">
        <f t="shared" si="5"/>
        <v>1</v>
      </c>
      <c r="M16" s="22">
        <f t="shared" si="6"/>
        <v>0.78251826569249638</v>
      </c>
      <c r="N16" s="21">
        <f t="shared" si="7"/>
        <v>1</v>
      </c>
    </row>
    <row r="17" spans="2:14" ht="18.75" customHeight="1">
      <c r="B17" s="47" t="s">
        <v>60</v>
      </c>
      <c r="C17" s="48"/>
      <c r="D17" s="67">
        <v>1076011615</v>
      </c>
      <c r="E17" s="49">
        <f t="shared" si="0"/>
        <v>6.4583384991480794E-2</v>
      </c>
      <c r="F17" s="50">
        <f t="shared" si="1"/>
        <v>7</v>
      </c>
      <c r="G17" s="67">
        <v>85952</v>
      </c>
      <c r="H17" s="50">
        <f t="shared" si="2"/>
        <v>6</v>
      </c>
      <c r="I17" s="67">
        <v>9761</v>
      </c>
      <c r="J17" s="50">
        <f t="shared" si="3"/>
        <v>5</v>
      </c>
      <c r="K17" s="51">
        <f t="shared" si="4"/>
        <v>110235.79704948263</v>
      </c>
      <c r="L17" s="50">
        <f t="shared" si="5"/>
        <v>7</v>
      </c>
      <c r="M17" s="22">
        <f t="shared" si="6"/>
        <v>0.52055890352514533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1260808016</v>
      </c>
      <c r="E18" s="49">
        <f t="shared" si="0"/>
        <v>7.5675065549987652E-2</v>
      </c>
      <c r="F18" s="50">
        <f t="shared" si="1"/>
        <v>5</v>
      </c>
      <c r="G18" s="67">
        <v>200222</v>
      </c>
      <c r="H18" s="50">
        <f t="shared" si="2"/>
        <v>2</v>
      </c>
      <c r="I18" s="67">
        <v>13433</v>
      </c>
      <c r="J18" s="50">
        <f t="shared" si="3"/>
        <v>2</v>
      </c>
      <c r="K18" s="51">
        <f t="shared" si="4"/>
        <v>93859.005136603882</v>
      </c>
      <c r="L18" s="50">
        <f t="shared" si="5"/>
        <v>9</v>
      </c>
      <c r="M18" s="22">
        <f t="shared" si="6"/>
        <v>0.71638845928217165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244365906</v>
      </c>
      <c r="E19" s="49">
        <f t="shared" si="0"/>
        <v>1.4667106902921312E-2</v>
      </c>
      <c r="F19" s="50">
        <f t="shared" si="1"/>
        <v>14</v>
      </c>
      <c r="G19" s="67">
        <v>64724</v>
      </c>
      <c r="H19" s="50">
        <f t="shared" si="2"/>
        <v>9</v>
      </c>
      <c r="I19" s="67">
        <v>8028</v>
      </c>
      <c r="J19" s="50">
        <f t="shared" si="3"/>
        <v>10</v>
      </c>
      <c r="K19" s="51">
        <f t="shared" si="4"/>
        <v>30439.201046337817</v>
      </c>
      <c r="L19" s="50">
        <f t="shared" si="5"/>
        <v>16</v>
      </c>
      <c r="M19" s="22">
        <f t="shared" si="6"/>
        <v>0.42813716601781238</v>
      </c>
      <c r="N19" s="21">
        <f t="shared" si="7"/>
        <v>10</v>
      </c>
    </row>
    <row r="20" spans="2:14" ht="18.75" customHeight="1">
      <c r="B20" s="17" t="s">
        <v>18</v>
      </c>
      <c r="C20" s="82"/>
      <c r="D20" s="67">
        <v>2266773049</v>
      </c>
      <c r="E20" s="49">
        <f t="shared" si="0"/>
        <v>0.13605417866412137</v>
      </c>
      <c r="F20" s="50">
        <f t="shared" si="1"/>
        <v>2</v>
      </c>
      <c r="G20" s="67">
        <v>199970</v>
      </c>
      <c r="H20" s="50">
        <f t="shared" si="2"/>
        <v>3</v>
      </c>
      <c r="I20" s="67">
        <v>12747</v>
      </c>
      <c r="J20" s="50">
        <f t="shared" si="3"/>
        <v>4</v>
      </c>
      <c r="K20" s="51">
        <f t="shared" si="4"/>
        <v>177827.96336392878</v>
      </c>
      <c r="L20" s="50">
        <f t="shared" si="5"/>
        <v>5</v>
      </c>
      <c r="M20" s="22">
        <f t="shared" si="6"/>
        <v>0.6798037438003306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1397560912</v>
      </c>
      <c r="E21" s="49">
        <f t="shared" si="0"/>
        <v>8.3883122793931009E-2</v>
      </c>
      <c r="F21" s="50">
        <f t="shared" si="1"/>
        <v>4</v>
      </c>
      <c r="G21" s="67">
        <v>81821</v>
      </c>
      <c r="H21" s="50">
        <f t="shared" si="2"/>
        <v>7</v>
      </c>
      <c r="I21" s="67">
        <v>7461</v>
      </c>
      <c r="J21" s="50">
        <f t="shared" si="3"/>
        <v>11</v>
      </c>
      <c r="K21" s="51">
        <f t="shared" si="4"/>
        <v>187315.49550998525</v>
      </c>
      <c r="L21" s="50">
        <f t="shared" si="5"/>
        <v>3</v>
      </c>
      <c r="M21" s="22">
        <f t="shared" si="6"/>
        <v>0.39789877873180096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857</v>
      </c>
      <c r="E22" s="49">
        <f t="shared" si="0"/>
        <v>5.1438070152894254E-8</v>
      </c>
      <c r="F22" s="50">
        <f t="shared" si="1"/>
        <v>22</v>
      </c>
      <c r="G22" s="67">
        <v>3</v>
      </c>
      <c r="H22" s="50">
        <f t="shared" si="2"/>
        <v>21</v>
      </c>
      <c r="I22" s="67">
        <v>1</v>
      </c>
      <c r="J22" s="50">
        <f t="shared" si="3"/>
        <v>21</v>
      </c>
      <c r="K22" s="51">
        <f t="shared" si="4"/>
        <v>857</v>
      </c>
      <c r="L22" s="50">
        <f t="shared" si="5"/>
        <v>22</v>
      </c>
      <c r="M22" s="22">
        <f t="shared" si="6"/>
        <v>5.3330489040584503E-5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3508</v>
      </c>
      <c r="E23" s="49">
        <f t="shared" si="0"/>
        <v>2.1055396744031862E-7</v>
      </c>
      <c r="F23" s="50">
        <f t="shared" si="1"/>
        <v>21</v>
      </c>
      <c r="G23" s="67">
        <v>1</v>
      </c>
      <c r="H23" s="50">
        <f t="shared" si="2"/>
        <v>22</v>
      </c>
      <c r="I23" s="67">
        <v>1</v>
      </c>
      <c r="J23" s="50">
        <f t="shared" si="3"/>
        <v>21</v>
      </c>
      <c r="K23" s="67">
        <f t="shared" si="4"/>
        <v>3508</v>
      </c>
      <c r="L23" s="50">
        <f t="shared" si="5"/>
        <v>21</v>
      </c>
      <c r="M23" s="22">
        <f t="shared" si="6"/>
        <v>5.3330489040584503E-5</v>
      </c>
      <c r="N23" s="50">
        <f t="shared" si="7"/>
        <v>21</v>
      </c>
    </row>
    <row r="24" spans="2:14" ht="18.75" customHeight="1">
      <c r="B24" s="47" t="s">
        <v>61</v>
      </c>
      <c r="C24" s="48"/>
      <c r="D24" s="67">
        <v>4938990</v>
      </c>
      <c r="E24" s="49">
        <f t="shared" si="0"/>
        <v>2.9644354037858017E-4</v>
      </c>
      <c r="F24" s="50">
        <f t="shared" si="1"/>
        <v>19</v>
      </c>
      <c r="G24" s="67">
        <v>1439</v>
      </c>
      <c r="H24" s="50">
        <f t="shared" si="2"/>
        <v>19</v>
      </c>
      <c r="I24" s="67">
        <v>361</v>
      </c>
      <c r="J24" s="50">
        <f t="shared" si="3"/>
        <v>19</v>
      </c>
      <c r="K24" s="51">
        <f t="shared" si="4"/>
        <v>13681.412742382272</v>
      </c>
      <c r="L24" s="50">
        <f t="shared" si="5"/>
        <v>19</v>
      </c>
      <c r="M24" s="22">
        <f t="shared" si="6"/>
        <v>1.9252306543651006E-2</v>
      </c>
      <c r="N24" s="21">
        <f t="shared" si="7"/>
        <v>19</v>
      </c>
    </row>
    <row r="25" spans="2:14" ht="18.75" customHeight="1">
      <c r="B25" s="47" t="s">
        <v>62</v>
      </c>
      <c r="C25" s="48"/>
      <c r="D25" s="67">
        <v>289679721</v>
      </c>
      <c r="E25" s="49">
        <f t="shared" si="0"/>
        <v>1.7386891260990474E-2</v>
      </c>
      <c r="F25" s="50">
        <f t="shared" si="1"/>
        <v>13</v>
      </c>
      <c r="G25" s="67">
        <v>68847</v>
      </c>
      <c r="H25" s="50">
        <f t="shared" si="2"/>
        <v>8</v>
      </c>
      <c r="I25" s="67">
        <v>8329</v>
      </c>
      <c r="J25" s="50">
        <f t="shared" si="3"/>
        <v>9</v>
      </c>
      <c r="K25" s="51">
        <f t="shared" si="4"/>
        <v>34779.651939008283</v>
      </c>
      <c r="L25" s="50">
        <f t="shared" si="5"/>
        <v>15</v>
      </c>
      <c r="M25" s="22">
        <f t="shared" si="6"/>
        <v>0.44418964321902832</v>
      </c>
      <c r="N25" s="21">
        <f t="shared" si="7"/>
        <v>9</v>
      </c>
    </row>
    <row r="26" spans="2:14" ht="18.75" customHeight="1">
      <c r="B26" s="47" t="s">
        <v>63</v>
      </c>
      <c r="C26" s="48"/>
      <c r="D26" s="67">
        <v>1055983462</v>
      </c>
      <c r="E26" s="49">
        <f t="shared" si="0"/>
        <v>6.3381273510679279E-2</v>
      </c>
      <c r="F26" s="50">
        <f t="shared" si="1"/>
        <v>8</v>
      </c>
      <c r="G26" s="67">
        <v>38306</v>
      </c>
      <c r="H26" s="50">
        <f t="shared" si="2"/>
        <v>14</v>
      </c>
      <c r="I26" s="67">
        <v>5929</v>
      </c>
      <c r="J26" s="50">
        <f t="shared" si="3"/>
        <v>13</v>
      </c>
      <c r="K26" s="51">
        <f t="shared" si="4"/>
        <v>178104.81733850564</v>
      </c>
      <c r="L26" s="50">
        <f t="shared" si="5"/>
        <v>4</v>
      </c>
      <c r="M26" s="22">
        <f t="shared" si="6"/>
        <v>0.3161964695216255</v>
      </c>
      <c r="N26" s="21">
        <f t="shared" si="7"/>
        <v>13</v>
      </c>
    </row>
    <row r="27" spans="2:14" ht="18.75" customHeight="1">
      <c r="B27" s="47" t="s">
        <v>64</v>
      </c>
      <c r="C27" s="48"/>
      <c r="D27" s="67">
        <v>93292684</v>
      </c>
      <c r="E27" s="49">
        <f t="shared" si="0"/>
        <v>5.5995281497593884E-3</v>
      </c>
      <c r="F27" s="50">
        <f t="shared" si="1"/>
        <v>17</v>
      </c>
      <c r="G27" s="67">
        <v>25952</v>
      </c>
      <c r="H27" s="50">
        <f t="shared" si="2"/>
        <v>15</v>
      </c>
      <c r="I27" s="67">
        <v>4121</v>
      </c>
      <c r="J27" s="50">
        <f t="shared" si="3"/>
        <v>14</v>
      </c>
      <c r="K27" s="51">
        <f t="shared" si="4"/>
        <v>22638.360592089299</v>
      </c>
      <c r="L27" s="50">
        <f t="shared" si="5"/>
        <v>17</v>
      </c>
      <c r="M27" s="22">
        <f t="shared" si="6"/>
        <v>0.21977494533624872</v>
      </c>
      <c r="N27" s="21">
        <f t="shared" si="7"/>
        <v>14</v>
      </c>
    </row>
    <row r="28" spans="2:14" ht="18.75" customHeight="1">
      <c r="B28" s="47" t="s">
        <v>65</v>
      </c>
      <c r="C28" s="48"/>
      <c r="D28" s="67">
        <v>111946081</v>
      </c>
      <c r="E28" s="49">
        <f t="shared" si="0"/>
        <v>6.7191252833367363E-3</v>
      </c>
      <c r="F28" s="50">
        <f t="shared" si="1"/>
        <v>16</v>
      </c>
      <c r="G28" s="67">
        <v>3370</v>
      </c>
      <c r="H28" s="50">
        <f t="shared" si="2"/>
        <v>18</v>
      </c>
      <c r="I28" s="67">
        <v>2093</v>
      </c>
      <c r="J28" s="50">
        <f t="shared" si="3"/>
        <v>18</v>
      </c>
      <c r="K28" s="51">
        <f t="shared" si="4"/>
        <v>53485.944099378881</v>
      </c>
      <c r="L28" s="50">
        <f t="shared" si="5"/>
        <v>13</v>
      </c>
      <c r="M28" s="22">
        <f t="shared" si="6"/>
        <v>0.11162071356194336</v>
      </c>
      <c r="N28" s="21">
        <f t="shared" si="7"/>
        <v>18</v>
      </c>
    </row>
    <row r="29" spans="2:14" ht="18.75" customHeight="1" thickBot="1">
      <c r="B29" s="52" t="s">
        <v>66</v>
      </c>
      <c r="C29" s="53"/>
      <c r="D29" s="68">
        <v>1900252</v>
      </c>
      <c r="E29" s="54">
        <f t="shared" si="0"/>
        <v>1.1405518749612323E-4</v>
      </c>
      <c r="F29" s="55">
        <f t="shared" si="1"/>
        <v>20</v>
      </c>
      <c r="G29" s="68">
        <v>928</v>
      </c>
      <c r="H29" s="55">
        <f t="shared" si="2"/>
        <v>20</v>
      </c>
      <c r="I29" s="68">
        <v>139</v>
      </c>
      <c r="J29" s="55">
        <f t="shared" si="3"/>
        <v>20</v>
      </c>
      <c r="K29" s="56">
        <f t="shared" si="4"/>
        <v>13670.877697841726</v>
      </c>
      <c r="L29" s="55">
        <f t="shared" si="5"/>
        <v>20</v>
      </c>
      <c r="M29" s="29">
        <f t="shared" si="6"/>
        <v>7.4129379766412458E-3</v>
      </c>
      <c r="N29" s="28">
        <f t="shared" si="7"/>
        <v>20</v>
      </c>
    </row>
    <row r="30" spans="2:14" ht="18.75" customHeight="1" thickTop="1">
      <c r="B30" s="57" t="s">
        <v>67</v>
      </c>
      <c r="C30" s="58"/>
      <c r="D30" s="69">
        <v>16660811680</v>
      </c>
      <c r="E30" s="59"/>
      <c r="F30" s="60"/>
      <c r="G30" s="69">
        <v>482667</v>
      </c>
      <c r="H30" s="60"/>
      <c r="I30" s="69">
        <v>17003</v>
      </c>
      <c r="J30" s="60"/>
      <c r="K30" s="61">
        <f>IFERROR(D30/I30,0)</f>
        <v>979874.82679527136</v>
      </c>
      <c r="L30" s="60"/>
      <c r="M30" s="33">
        <f t="shared" si="6"/>
        <v>0.90677830515705826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82" priority="32" stopIfTrue="1">
      <formula>$F8&lt;=5</formula>
    </cfRule>
  </conditionalFormatting>
  <conditionalFormatting sqref="H8:H29">
    <cfRule type="expression" dxfId="581" priority="33" stopIfTrue="1">
      <formula>$H8&lt;=5</formula>
    </cfRule>
  </conditionalFormatting>
  <conditionalFormatting sqref="J8:J29">
    <cfRule type="expression" dxfId="580" priority="34" stopIfTrue="1">
      <formula>$J8&lt;=5</formula>
    </cfRule>
  </conditionalFormatting>
  <conditionalFormatting sqref="L8:L29">
    <cfRule type="expression" dxfId="579" priority="35" stopIfTrue="1">
      <formula>$L8&lt;=5</formula>
    </cfRule>
  </conditionalFormatting>
  <conditionalFormatting sqref="E8:E29">
    <cfRule type="expression" dxfId="578" priority="30" stopIfTrue="1">
      <formula>$F8&lt;=5</formula>
    </cfRule>
  </conditionalFormatting>
  <conditionalFormatting sqref="G8:G29">
    <cfRule type="expression" dxfId="577" priority="28" stopIfTrue="1">
      <formula>$H8&lt;=5</formula>
    </cfRule>
  </conditionalFormatting>
  <conditionalFormatting sqref="I8:I29">
    <cfRule type="expression" dxfId="576" priority="26" stopIfTrue="1">
      <formula>$J8&lt;=5</formula>
    </cfRule>
  </conditionalFormatting>
  <conditionalFormatting sqref="K8:K29">
    <cfRule type="expression" dxfId="575" priority="24" stopIfTrue="1">
      <formula>$L8&lt;=5</formula>
    </cfRule>
  </conditionalFormatting>
  <conditionalFormatting sqref="D8:D29">
    <cfRule type="expression" dxfId="574" priority="22" stopIfTrue="1">
      <formula>$F8&lt;=5</formula>
    </cfRule>
  </conditionalFormatting>
  <conditionalFormatting sqref="N8:N29">
    <cfRule type="expression" dxfId="573" priority="16" stopIfTrue="1">
      <formula>$N8&lt;=5</formula>
    </cfRule>
  </conditionalFormatting>
  <conditionalFormatting sqref="M8:M29">
    <cfRule type="expression" dxfId="572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231</v>
      </c>
    </row>
    <row r="3" spans="1:14" s="1" customFormat="1" ht="18.75" customHeight="1">
      <c r="A3" s="39"/>
      <c r="B3" s="86" t="s">
        <v>184</v>
      </c>
      <c r="C3" s="87"/>
      <c r="D3" s="92">
        <v>30883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491335785</v>
      </c>
      <c r="E8" s="44">
        <f t="shared" ref="E8:E29" si="0">IFERROR(D8/$D$30,0)</f>
        <v>1.8490726173035037E-2</v>
      </c>
      <c r="F8" s="45">
        <f>RANK(D8,$D$8:$D$29,0)</f>
        <v>13</v>
      </c>
      <c r="G8" s="66">
        <v>57821</v>
      </c>
      <c r="H8" s="45">
        <f>RANK(G8,$G$8:$G$29,0)</f>
        <v>15</v>
      </c>
      <c r="I8" s="66">
        <v>11076</v>
      </c>
      <c r="J8" s="45">
        <f>RANK(I8,$I$8:$I$29,0)</f>
        <v>12</v>
      </c>
      <c r="K8" s="46">
        <f>IFERROR(D8/I8,0)</f>
        <v>44360.399512459371</v>
      </c>
      <c r="L8" s="45">
        <f>RANK(K8,$K$8:$K$29,0)</f>
        <v>14</v>
      </c>
      <c r="M8" s="16">
        <f>IFERROR(I8/$D$3,0)</f>
        <v>0.35864391412751351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2709115515</v>
      </c>
      <c r="E9" s="49">
        <f t="shared" si="0"/>
        <v>0.10195372429261547</v>
      </c>
      <c r="F9" s="50">
        <f t="shared" ref="F9:F29" si="1">RANK(D9,$D$8:$D$29,0)</f>
        <v>3</v>
      </c>
      <c r="G9" s="67">
        <v>74935</v>
      </c>
      <c r="H9" s="50">
        <f t="shared" ref="H9:H29" si="2">RANK(G9,$G$8:$G$29,0)</f>
        <v>11</v>
      </c>
      <c r="I9" s="67">
        <v>13988</v>
      </c>
      <c r="J9" s="50">
        <f t="shared" ref="J9:J29" si="3">RANK(I9,$I$8:$I$29,0)</f>
        <v>8</v>
      </c>
      <c r="K9" s="51">
        <f t="shared" ref="K9:K29" si="4">IFERROR(D9/I9,0)</f>
        <v>193674.25757792394</v>
      </c>
      <c r="L9" s="50">
        <f t="shared" ref="L9:L29" si="5">RANK(K9,$K$8:$K$29,0)</f>
        <v>2</v>
      </c>
      <c r="M9" s="22">
        <f t="shared" ref="M9:M30" si="6">IFERROR(I9/$D$3,0)</f>
        <v>0.45293527183239968</v>
      </c>
      <c r="N9" s="21">
        <f t="shared" ref="N9:N29" si="7">RANK(M9,$M$8:$M$29,0)</f>
        <v>8</v>
      </c>
    </row>
    <row r="10" spans="1:14" ht="18.75" customHeight="1">
      <c r="B10" s="47" t="s">
        <v>35</v>
      </c>
      <c r="C10" s="48"/>
      <c r="D10" s="67">
        <v>297705615</v>
      </c>
      <c r="E10" s="49">
        <f t="shared" si="0"/>
        <v>1.1203729048841806E-2</v>
      </c>
      <c r="F10" s="50">
        <f t="shared" si="1"/>
        <v>15</v>
      </c>
      <c r="G10" s="67">
        <v>34566</v>
      </c>
      <c r="H10" s="50">
        <f t="shared" si="2"/>
        <v>16</v>
      </c>
      <c r="I10" s="67">
        <v>5671</v>
      </c>
      <c r="J10" s="50">
        <f t="shared" si="3"/>
        <v>16</v>
      </c>
      <c r="K10" s="51">
        <f t="shared" si="4"/>
        <v>52496.14089225886</v>
      </c>
      <c r="L10" s="50">
        <f t="shared" si="5"/>
        <v>12</v>
      </c>
      <c r="M10" s="22">
        <f t="shared" si="6"/>
        <v>0.18362853349739339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2023744751</v>
      </c>
      <c r="E11" s="49">
        <f t="shared" si="0"/>
        <v>7.6160766582181613E-2</v>
      </c>
      <c r="F11" s="50">
        <f t="shared" si="1"/>
        <v>6</v>
      </c>
      <c r="G11" s="67">
        <v>323814</v>
      </c>
      <c r="H11" s="50">
        <f t="shared" si="2"/>
        <v>4</v>
      </c>
      <c r="I11" s="67">
        <v>22345</v>
      </c>
      <c r="J11" s="50">
        <f t="shared" si="3"/>
        <v>3</v>
      </c>
      <c r="K11" s="51">
        <f t="shared" si="4"/>
        <v>90568.124904900425</v>
      </c>
      <c r="L11" s="50">
        <f t="shared" si="5"/>
        <v>9</v>
      </c>
      <c r="M11" s="22">
        <f t="shared" si="6"/>
        <v>0.72353722112489072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580530304</v>
      </c>
      <c r="E12" s="49">
        <f t="shared" si="0"/>
        <v>2.1847435530088218E-2</v>
      </c>
      <c r="F12" s="50">
        <f t="shared" si="1"/>
        <v>11</v>
      </c>
      <c r="G12" s="67">
        <v>64071</v>
      </c>
      <c r="H12" s="50">
        <f t="shared" si="2"/>
        <v>13</v>
      </c>
      <c r="I12" s="67">
        <v>5849</v>
      </c>
      <c r="J12" s="50">
        <f t="shared" si="3"/>
        <v>15</v>
      </c>
      <c r="K12" s="51">
        <f t="shared" si="4"/>
        <v>99252.915712087532</v>
      </c>
      <c r="L12" s="50">
        <f t="shared" si="5"/>
        <v>8</v>
      </c>
      <c r="M12" s="22">
        <f t="shared" si="6"/>
        <v>0.18939222225820029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1527891485</v>
      </c>
      <c r="E13" s="49">
        <f t="shared" si="0"/>
        <v>5.7500031411811106E-2</v>
      </c>
      <c r="F13" s="50">
        <f t="shared" si="1"/>
        <v>9</v>
      </c>
      <c r="G13" s="67">
        <v>201609</v>
      </c>
      <c r="H13" s="50">
        <f t="shared" si="2"/>
        <v>5</v>
      </c>
      <c r="I13" s="67">
        <v>14763</v>
      </c>
      <c r="J13" s="50">
        <f t="shared" si="3"/>
        <v>6</v>
      </c>
      <c r="K13" s="51">
        <f t="shared" si="4"/>
        <v>103494.64776806883</v>
      </c>
      <c r="L13" s="50">
        <f t="shared" si="5"/>
        <v>7</v>
      </c>
      <c r="M13" s="22">
        <f t="shared" si="6"/>
        <v>0.47802998413366576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998635218</v>
      </c>
      <c r="E14" s="49">
        <f t="shared" si="0"/>
        <v>3.7582221622199062E-2</v>
      </c>
      <c r="F14" s="50">
        <f t="shared" si="1"/>
        <v>10</v>
      </c>
      <c r="G14" s="67">
        <v>103564</v>
      </c>
      <c r="H14" s="50">
        <f t="shared" si="2"/>
        <v>10</v>
      </c>
      <c r="I14" s="67">
        <v>13494</v>
      </c>
      <c r="J14" s="50">
        <f t="shared" si="3"/>
        <v>10</v>
      </c>
      <c r="K14" s="51">
        <f t="shared" si="4"/>
        <v>74005.870609159625</v>
      </c>
      <c r="L14" s="50">
        <f t="shared" si="5"/>
        <v>11</v>
      </c>
      <c r="M14" s="22">
        <f t="shared" si="6"/>
        <v>0.43693941650746365</v>
      </c>
      <c r="N14" s="21">
        <f t="shared" si="7"/>
        <v>10</v>
      </c>
    </row>
    <row r="15" spans="1:14" ht="18.75" customHeight="1">
      <c r="B15" s="47" t="s">
        <v>40</v>
      </c>
      <c r="C15" s="48"/>
      <c r="D15" s="67">
        <v>84151853</v>
      </c>
      <c r="E15" s="49">
        <f t="shared" si="0"/>
        <v>3.1669357662937108E-3</v>
      </c>
      <c r="F15" s="50">
        <f t="shared" si="1"/>
        <v>18</v>
      </c>
      <c r="G15" s="67">
        <v>24601</v>
      </c>
      <c r="H15" s="50">
        <f t="shared" si="2"/>
        <v>17</v>
      </c>
      <c r="I15" s="67">
        <v>4765</v>
      </c>
      <c r="J15" s="50">
        <f t="shared" si="3"/>
        <v>17</v>
      </c>
      <c r="K15" s="51">
        <f t="shared" si="4"/>
        <v>17660.409863588666</v>
      </c>
      <c r="L15" s="50">
        <f t="shared" si="5"/>
        <v>19</v>
      </c>
      <c r="M15" s="22">
        <f t="shared" si="6"/>
        <v>0.15429200531036494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5048906095</v>
      </c>
      <c r="E16" s="49">
        <f t="shared" si="0"/>
        <v>0.19000842789419992</v>
      </c>
      <c r="F16" s="50">
        <f t="shared" si="1"/>
        <v>1</v>
      </c>
      <c r="G16" s="67">
        <v>395142</v>
      </c>
      <c r="H16" s="50">
        <f t="shared" si="2"/>
        <v>1</v>
      </c>
      <c r="I16" s="67">
        <v>24689</v>
      </c>
      <c r="J16" s="50">
        <f t="shared" si="3"/>
        <v>1</v>
      </c>
      <c r="K16" s="51">
        <f t="shared" si="4"/>
        <v>204500.22661914214</v>
      </c>
      <c r="L16" s="50">
        <f t="shared" si="5"/>
        <v>1</v>
      </c>
      <c r="M16" s="22">
        <f t="shared" si="6"/>
        <v>0.7994365832334942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1759215855</v>
      </c>
      <c r="E17" s="49">
        <f t="shared" si="0"/>
        <v>6.6205596350094278E-2</v>
      </c>
      <c r="F17" s="50">
        <f t="shared" si="1"/>
        <v>7</v>
      </c>
      <c r="G17" s="67">
        <v>142662</v>
      </c>
      <c r="H17" s="50">
        <f t="shared" si="2"/>
        <v>6</v>
      </c>
      <c r="I17" s="67">
        <v>16604</v>
      </c>
      <c r="J17" s="50">
        <f t="shared" si="3"/>
        <v>5</v>
      </c>
      <c r="K17" s="51">
        <f t="shared" si="4"/>
        <v>105951.3282943869</v>
      </c>
      <c r="L17" s="50">
        <f t="shared" si="5"/>
        <v>6</v>
      </c>
      <c r="M17" s="22">
        <f t="shared" si="6"/>
        <v>0.5376420684518991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2060348955</v>
      </c>
      <c r="E18" s="49">
        <f t="shared" si="0"/>
        <v>7.7538313941053344E-2</v>
      </c>
      <c r="F18" s="50">
        <f t="shared" si="1"/>
        <v>5</v>
      </c>
      <c r="G18" s="67">
        <v>337336</v>
      </c>
      <c r="H18" s="50">
        <f t="shared" si="2"/>
        <v>2</v>
      </c>
      <c r="I18" s="67">
        <v>22800</v>
      </c>
      <c r="J18" s="50">
        <f t="shared" si="3"/>
        <v>2</v>
      </c>
      <c r="K18" s="51">
        <f t="shared" si="4"/>
        <v>90366.182236842098</v>
      </c>
      <c r="L18" s="50">
        <f t="shared" si="5"/>
        <v>10</v>
      </c>
      <c r="M18" s="22">
        <f t="shared" si="6"/>
        <v>0.7382702457662792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417690864</v>
      </c>
      <c r="E19" s="49">
        <f t="shared" si="0"/>
        <v>1.571920390696236E-2</v>
      </c>
      <c r="F19" s="50">
        <f t="shared" si="1"/>
        <v>14</v>
      </c>
      <c r="G19" s="67">
        <v>108725</v>
      </c>
      <c r="H19" s="50">
        <f t="shared" si="2"/>
        <v>9</v>
      </c>
      <c r="I19" s="67">
        <v>13726</v>
      </c>
      <c r="J19" s="50">
        <f t="shared" si="3"/>
        <v>9</v>
      </c>
      <c r="K19" s="51">
        <f t="shared" si="4"/>
        <v>30430.632667929476</v>
      </c>
      <c r="L19" s="50">
        <f t="shared" si="5"/>
        <v>16</v>
      </c>
      <c r="M19" s="22">
        <f t="shared" si="6"/>
        <v>0.4444516400608749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3798292203</v>
      </c>
      <c r="E20" s="49">
        <f t="shared" si="0"/>
        <v>0.1429433458644723</v>
      </c>
      <c r="F20" s="50">
        <f t="shared" si="1"/>
        <v>2</v>
      </c>
      <c r="G20" s="67">
        <v>329129</v>
      </c>
      <c r="H20" s="50">
        <f t="shared" si="2"/>
        <v>3</v>
      </c>
      <c r="I20" s="67">
        <v>22042</v>
      </c>
      <c r="J20" s="50">
        <f t="shared" si="3"/>
        <v>4</v>
      </c>
      <c r="K20" s="51">
        <f t="shared" si="4"/>
        <v>172320.66976680883</v>
      </c>
      <c r="L20" s="50">
        <f t="shared" si="5"/>
        <v>4</v>
      </c>
      <c r="M20" s="22">
        <f t="shared" si="6"/>
        <v>0.71372599812194415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2370333403</v>
      </c>
      <c r="E21" s="49">
        <f t="shared" si="0"/>
        <v>8.9204139473926788E-2</v>
      </c>
      <c r="F21" s="50">
        <f t="shared" si="1"/>
        <v>4</v>
      </c>
      <c r="G21" s="67">
        <v>119848</v>
      </c>
      <c r="H21" s="50">
        <f t="shared" si="2"/>
        <v>7</v>
      </c>
      <c r="I21" s="67">
        <v>12606</v>
      </c>
      <c r="J21" s="50">
        <f t="shared" si="3"/>
        <v>11</v>
      </c>
      <c r="K21" s="51">
        <f t="shared" si="4"/>
        <v>188032.15952720927</v>
      </c>
      <c r="L21" s="50">
        <f t="shared" si="5"/>
        <v>3</v>
      </c>
      <c r="M21" s="22">
        <f t="shared" si="6"/>
        <v>0.40818573325130331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117518</v>
      </c>
      <c r="E22" s="49">
        <f t="shared" si="0"/>
        <v>4.4226234374578095E-6</v>
      </c>
      <c r="F22" s="50">
        <f t="shared" si="1"/>
        <v>21</v>
      </c>
      <c r="G22" s="67">
        <v>102</v>
      </c>
      <c r="H22" s="50">
        <f t="shared" si="2"/>
        <v>21</v>
      </c>
      <c r="I22" s="67">
        <v>29</v>
      </c>
      <c r="J22" s="50">
        <f t="shared" si="3"/>
        <v>21</v>
      </c>
      <c r="K22" s="51">
        <f t="shared" si="4"/>
        <v>4052.344827586207</v>
      </c>
      <c r="L22" s="50">
        <f t="shared" si="5"/>
        <v>21</v>
      </c>
      <c r="M22" s="22">
        <f t="shared" si="6"/>
        <v>9.3902794417640768E-4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591</v>
      </c>
      <c r="E23" s="49">
        <f t="shared" si="0"/>
        <v>2.2241447706203013E-8</v>
      </c>
      <c r="F23" s="50">
        <f t="shared" si="1"/>
        <v>22</v>
      </c>
      <c r="G23" s="67">
        <v>2</v>
      </c>
      <c r="H23" s="50">
        <f t="shared" si="2"/>
        <v>22</v>
      </c>
      <c r="I23" s="67">
        <v>1</v>
      </c>
      <c r="J23" s="50">
        <f t="shared" si="3"/>
        <v>22</v>
      </c>
      <c r="K23" s="51">
        <f t="shared" si="4"/>
        <v>591</v>
      </c>
      <c r="L23" s="50">
        <f t="shared" si="5"/>
        <v>22</v>
      </c>
      <c r="M23" s="22">
        <f t="shared" si="6"/>
        <v>3.2380273937117508E-5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13923778</v>
      </c>
      <c r="E24" s="49">
        <f t="shared" si="0"/>
        <v>5.2400165864598981E-4</v>
      </c>
      <c r="F24" s="50">
        <f t="shared" si="1"/>
        <v>19</v>
      </c>
      <c r="G24" s="67">
        <v>3031</v>
      </c>
      <c r="H24" s="50">
        <f t="shared" si="2"/>
        <v>19</v>
      </c>
      <c r="I24" s="67">
        <v>805</v>
      </c>
      <c r="J24" s="50">
        <f t="shared" si="3"/>
        <v>19</v>
      </c>
      <c r="K24" s="51">
        <f t="shared" si="4"/>
        <v>17296.618633540373</v>
      </c>
      <c r="L24" s="50">
        <f t="shared" si="5"/>
        <v>20</v>
      </c>
      <c r="M24" s="22">
        <f t="shared" si="6"/>
        <v>2.6066120519379593E-2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562541246</v>
      </c>
      <c r="E25" s="49">
        <f t="shared" si="0"/>
        <v>2.1170442818090159E-2</v>
      </c>
      <c r="F25" s="50">
        <f t="shared" si="1"/>
        <v>12</v>
      </c>
      <c r="G25" s="67">
        <v>116776</v>
      </c>
      <c r="H25" s="50">
        <f t="shared" si="2"/>
        <v>8</v>
      </c>
      <c r="I25" s="67">
        <v>14146</v>
      </c>
      <c r="J25" s="50">
        <f t="shared" si="3"/>
        <v>7</v>
      </c>
      <c r="K25" s="51">
        <f t="shared" si="4"/>
        <v>39766.806588434891</v>
      </c>
      <c r="L25" s="50">
        <f t="shared" si="5"/>
        <v>15</v>
      </c>
      <c r="M25" s="22">
        <f t="shared" si="6"/>
        <v>0.45805135511446426</v>
      </c>
      <c r="N25" s="21">
        <f t="shared" si="7"/>
        <v>7</v>
      </c>
    </row>
    <row r="26" spans="2:14" ht="18.75" customHeight="1">
      <c r="B26" s="47" t="s">
        <v>45</v>
      </c>
      <c r="C26" s="48"/>
      <c r="D26" s="67">
        <v>1541481890</v>
      </c>
      <c r="E26" s="49">
        <f t="shared" si="0"/>
        <v>5.8011487049905219E-2</v>
      </c>
      <c r="F26" s="50">
        <f t="shared" si="1"/>
        <v>8</v>
      </c>
      <c r="G26" s="67">
        <v>67208</v>
      </c>
      <c r="H26" s="50">
        <f t="shared" si="2"/>
        <v>12</v>
      </c>
      <c r="I26" s="67">
        <v>10765</v>
      </c>
      <c r="J26" s="50">
        <f t="shared" si="3"/>
        <v>13</v>
      </c>
      <c r="K26" s="51">
        <f t="shared" si="4"/>
        <v>143193.85880167209</v>
      </c>
      <c r="L26" s="50">
        <f t="shared" si="5"/>
        <v>5</v>
      </c>
      <c r="M26" s="22">
        <f t="shared" si="6"/>
        <v>0.34857364893306997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154364399</v>
      </c>
      <c r="E27" s="49">
        <f t="shared" si="0"/>
        <v>5.8092854620269991E-3</v>
      </c>
      <c r="F27" s="50">
        <f t="shared" si="1"/>
        <v>16</v>
      </c>
      <c r="G27" s="67">
        <v>61706</v>
      </c>
      <c r="H27" s="50">
        <f t="shared" si="2"/>
        <v>14</v>
      </c>
      <c r="I27" s="67">
        <v>8529</v>
      </c>
      <c r="J27" s="50">
        <f t="shared" si="3"/>
        <v>14</v>
      </c>
      <c r="K27" s="51">
        <f t="shared" si="4"/>
        <v>18098.768788838082</v>
      </c>
      <c r="L27" s="50">
        <f t="shared" si="5"/>
        <v>18</v>
      </c>
      <c r="M27" s="22">
        <f t="shared" si="6"/>
        <v>0.27617135640967522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127519843</v>
      </c>
      <c r="E28" s="49">
        <f t="shared" si="0"/>
        <v>4.7990286287440242E-3</v>
      </c>
      <c r="F28" s="50">
        <f t="shared" si="1"/>
        <v>17</v>
      </c>
      <c r="G28" s="67">
        <v>4018</v>
      </c>
      <c r="H28" s="50">
        <f t="shared" si="2"/>
        <v>18</v>
      </c>
      <c r="I28" s="67">
        <v>2702</v>
      </c>
      <c r="J28" s="50">
        <f t="shared" si="3"/>
        <v>18</v>
      </c>
      <c r="K28" s="51">
        <f t="shared" si="4"/>
        <v>47194.612509252409</v>
      </c>
      <c r="L28" s="50">
        <f t="shared" si="5"/>
        <v>13</v>
      </c>
      <c r="M28" s="22">
        <f t="shared" si="6"/>
        <v>8.7491500178091514E-2</v>
      </c>
      <c r="N28" s="21">
        <f t="shared" si="7"/>
        <v>18</v>
      </c>
    </row>
    <row r="29" spans="2:14" ht="18.75" customHeight="1" thickBot="1">
      <c r="B29" s="52" t="s">
        <v>48</v>
      </c>
      <c r="C29" s="53"/>
      <c r="D29" s="68">
        <v>4164144</v>
      </c>
      <c r="E29" s="54">
        <f t="shared" si="0"/>
        <v>1.5671165992740954E-4</v>
      </c>
      <c r="F29" s="55">
        <f t="shared" si="1"/>
        <v>20</v>
      </c>
      <c r="G29" s="68">
        <v>1156</v>
      </c>
      <c r="H29" s="55">
        <f t="shared" si="2"/>
        <v>20</v>
      </c>
      <c r="I29" s="68">
        <v>157</v>
      </c>
      <c r="J29" s="55">
        <f t="shared" si="3"/>
        <v>20</v>
      </c>
      <c r="K29" s="56">
        <f t="shared" si="4"/>
        <v>26523.210191082802</v>
      </c>
      <c r="L29" s="55">
        <f t="shared" si="5"/>
        <v>17</v>
      </c>
      <c r="M29" s="29">
        <f t="shared" si="6"/>
        <v>5.0837030081274485E-3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26572011310</v>
      </c>
      <c r="E30" s="59"/>
      <c r="F30" s="60"/>
      <c r="G30" s="69">
        <v>763096</v>
      </c>
      <c r="H30" s="60"/>
      <c r="I30" s="69">
        <v>28070</v>
      </c>
      <c r="J30" s="60"/>
      <c r="K30" s="61">
        <f>IFERROR(D30/I30,0)</f>
        <v>946633.81938012107</v>
      </c>
      <c r="L30" s="60"/>
      <c r="M30" s="33">
        <f t="shared" si="6"/>
        <v>0.9089142894148885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71" priority="23" stopIfTrue="1">
      <formula>$F8&lt;=5</formula>
    </cfRule>
  </conditionalFormatting>
  <conditionalFormatting sqref="H8:H29">
    <cfRule type="expression" dxfId="570" priority="24" stopIfTrue="1">
      <formula>$H8&lt;=5</formula>
    </cfRule>
  </conditionalFormatting>
  <conditionalFormatting sqref="J8:J29">
    <cfRule type="expression" dxfId="569" priority="25" stopIfTrue="1">
      <formula>$J8&lt;=5</formula>
    </cfRule>
  </conditionalFormatting>
  <conditionalFormatting sqref="L8:L29">
    <cfRule type="expression" dxfId="568" priority="26" stopIfTrue="1">
      <formula>$L8&lt;=5</formula>
    </cfRule>
  </conditionalFormatting>
  <conditionalFormatting sqref="E8:E29">
    <cfRule type="expression" dxfId="567" priority="21" stopIfTrue="1">
      <formula>$F8&lt;=5</formula>
    </cfRule>
  </conditionalFormatting>
  <conditionalFormatting sqref="G8:G29">
    <cfRule type="expression" dxfId="566" priority="19" stopIfTrue="1">
      <formula>$H8&lt;=5</formula>
    </cfRule>
  </conditionalFormatting>
  <conditionalFormatting sqref="I8:I29">
    <cfRule type="expression" dxfId="565" priority="17" stopIfTrue="1">
      <formula>$J8&lt;=5</formula>
    </cfRule>
  </conditionalFormatting>
  <conditionalFormatting sqref="K8:K29">
    <cfRule type="expression" dxfId="564" priority="15" stopIfTrue="1">
      <formula>$L8&lt;=5</formula>
    </cfRule>
  </conditionalFormatting>
  <conditionalFormatting sqref="D8:D29">
    <cfRule type="expression" dxfId="563" priority="13" stopIfTrue="1">
      <formula>$F8&lt;=5</formula>
    </cfRule>
  </conditionalFormatting>
  <conditionalFormatting sqref="N8:N29">
    <cfRule type="expression" dxfId="562" priority="7" stopIfTrue="1">
      <formula>$N8&lt;=5</formula>
    </cfRule>
  </conditionalFormatting>
  <conditionalFormatting sqref="M8:M29">
    <cfRule type="expression" dxfId="561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232</v>
      </c>
    </row>
    <row r="3" spans="1:14" s="1" customFormat="1" ht="18.75" customHeight="1">
      <c r="A3" s="39"/>
      <c r="B3" s="86" t="s">
        <v>184</v>
      </c>
      <c r="C3" s="87"/>
      <c r="D3" s="92">
        <v>13361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241507929</v>
      </c>
      <c r="E8" s="44">
        <f t="shared" ref="E8:E29" si="0">IFERROR(D8/$D$30,0)</f>
        <v>2.0856557481094946E-2</v>
      </c>
      <c r="F8" s="45">
        <f>RANK(D8,$D$8:$D$29,0)</f>
        <v>12</v>
      </c>
      <c r="G8" s="66">
        <v>27970</v>
      </c>
      <c r="H8" s="45">
        <f>RANK(G8,$G$8:$G$29,0)</f>
        <v>13</v>
      </c>
      <c r="I8" s="66">
        <v>4764</v>
      </c>
      <c r="J8" s="45">
        <f>RANK(I8,$I$8:$I$29,0)</f>
        <v>12</v>
      </c>
      <c r="K8" s="46">
        <f>IFERROR(D8/I8,0)</f>
        <v>50694.359571788416</v>
      </c>
      <c r="L8" s="45">
        <f>RANK(K8,$K$8:$K$29,0)</f>
        <v>14</v>
      </c>
      <c r="M8" s="16">
        <f>IFERROR(I8/$D$3,0)</f>
        <v>0.35656013771424294</v>
      </c>
      <c r="N8" s="15">
        <f>RANK(M8,$M$8:$M$29,0)</f>
        <v>12</v>
      </c>
    </row>
    <row r="9" spans="1:14" ht="18.75" customHeight="1">
      <c r="B9" s="47" t="s">
        <v>52</v>
      </c>
      <c r="C9" s="48"/>
      <c r="D9" s="67">
        <v>1249270167</v>
      </c>
      <c r="E9" s="49">
        <f t="shared" si="0"/>
        <v>0.10788662366216799</v>
      </c>
      <c r="F9" s="50">
        <f t="shared" ref="F9:F29" si="1">RANK(D9,$D$8:$D$29,0)</f>
        <v>3</v>
      </c>
      <c r="G9" s="67">
        <v>31310</v>
      </c>
      <c r="H9" s="50">
        <f t="shared" ref="H9:H29" si="2">RANK(G9,$G$8:$G$29,0)</f>
        <v>11</v>
      </c>
      <c r="I9" s="67">
        <v>5418</v>
      </c>
      <c r="J9" s="50">
        <f t="shared" ref="J9:J29" si="3">RANK(I9,$I$8:$I$29,0)</f>
        <v>10</v>
      </c>
      <c r="K9" s="51">
        <f t="shared" ref="K9:K29" si="4">IFERROR(D9/I9,0)</f>
        <v>230577.73477297896</v>
      </c>
      <c r="L9" s="50">
        <f t="shared" ref="L9:L29" si="5">RANK(K9,$K$8:$K$29,0)</f>
        <v>2</v>
      </c>
      <c r="M9" s="22">
        <f t="shared" ref="M9:M30" si="6">IFERROR(I9/$D$3,0)</f>
        <v>0.4055085697178355</v>
      </c>
      <c r="N9" s="21">
        <f t="shared" ref="N9:N29" si="7">RANK(M9,$M$8:$M$29,0)</f>
        <v>10</v>
      </c>
    </row>
    <row r="10" spans="1:14" ht="18.75" customHeight="1">
      <c r="B10" s="47" t="s">
        <v>35</v>
      </c>
      <c r="C10" s="48"/>
      <c r="D10" s="67">
        <v>131538475</v>
      </c>
      <c r="E10" s="49">
        <f t="shared" si="0"/>
        <v>1.1359626063511442E-2</v>
      </c>
      <c r="F10" s="50">
        <f t="shared" si="1"/>
        <v>15</v>
      </c>
      <c r="G10" s="67">
        <v>13706</v>
      </c>
      <c r="H10" s="50">
        <f t="shared" si="2"/>
        <v>16</v>
      </c>
      <c r="I10" s="67">
        <v>2411</v>
      </c>
      <c r="J10" s="50">
        <f t="shared" si="3"/>
        <v>16</v>
      </c>
      <c r="K10" s="51">
        <f t="shared" si="4"/>
        <v>54557.642057237659</v>
      </c>
      <c r="L10" s="50">
        <f t="shared" si="5"/>
        <v>13</v>
      </c>
      <c r="M10" s="22">
        <f t="shared" si="6"/>
        <v>0.18045056507746426</v>
      </c>
      <c r="N10" s="21">
        <f t="shared" si="7"/>
        <v>16</v>
      </c>
    </row>
    <row r="11" spans="1:14" ht="18.75" customHeight="1">
      <c r="B11" s="47" t="s">
        <v>54</v>
      </c>
      <c r="C11" s="48"/>
      <c r="D11" s="67">
        <v>807086646</v>
      </c>
      <c r="E11" s="49">
        <f t="shared" si="0"/>
        <v>6.9699777950243319E-2</v>
      </c>
      <c r="F11" s="50">
        <f t="shared" si="1"/>
        <v>8</v>
      </c>
      <c r="G11" s="67">
        <v>134850</v>
      </c>
      <c r="H11" s="50">
        <f t="shared" si="2"/>
        <v>2</v>
      </c>
      <c r="I11" s="67">
        <v>9358</v>
      </c>
      <c r="J11" s="50">
        <f t="shared" si="3"/>
        <v>2</v>
      </c>
      <c r="K11" s="51">
        <f t="shared" si="4"/>
        <v>86245.634323573409</v>
      </c>
      <c r="L11" s="50">
        <f t="shared" si="5"/>
        <v>10</v>
      </c>
      <c r="M11" s="22">
        <f t="shared" si="6"/>
        <v>0.70039667689544194</v>
      </c>
      <c r="N11" s="21">
        <f t="shared" si="7"/>
        <v>2</v>
      </c>
    </row>
    <row r="12" spans="1:14" ht="18.75" customHeight="1">
      <c r="B12" s="47" t="s">
        <v>55</v>
      </c>
      <c r="C12" s="48"/>
      <c r="D12" s="67">
        <v>264035472</v>
      </c>
      <c r="E12" s="49">
        <f t="shared" si="0"/>
        <v>2.2802029819965187E-2</v>
      </c>
      <c r="F12" s="50">
        <f t="shared" si="1"/>
        <v>11</v>
      </c>
      <c r="G12" s="67">
        <v>28487</v>
      </c>
      <c r="H12" s="50">
        <f t="shared" si="2"/>
        <v>12</v>
      </c>
      <c r="I12" s="67">
        <v>2754</v>
      </c>
      <c r="J12" s="50">
        <f t="shared" si="3"/>
        <v>15</v>
      </c>
      <c r="K12" s="51">
        <f t="shared" si="4"/>
        <v>95873.446623093681</v>
      </c>
      <c r="L12" s="50">
        <f t="shared" si="5"/>
        <v>8</v>
      </c>
      <c r="M12" s="22">
        <f t="shared" si="6"/>
        <v>0.20612229623531172</v>
      </c>
      <c r="N12" s="21">
        <f t="shared" si="7"/>
        <v>15</v>
      </c>
    </row>
    <row r="13" spans="1:14" ht="18.75" customHeight="1">
      <c r="B13" s="47" t="s">
        <v>56</v>
      </c>
      <c r="C13" s="48"/>
      <c r="D13" s="67">
        <v>653456554</v>
      </c>
      <c r="E13" s="49">
        <f t="shared" si="0"/>
        <v>5.6432325995802918E-2</v>
      </c>
      <c r="F13" s="50">
        <f t="shared" si="1"/>
        <v>9</v>
      </c>
      <c r="G13" s="67">
        <v>85764</v>
      </c>
      <c r="H13" s="50">
        <f t="shared" si="2"/>
        <v>5</v>
      </c>
      <c r="I13" s="67">
        <v>6035</v>
      </c>
      <c r="J13" s="50">
        <f t="shared" si="3"/>
        <v>6</v>
      </c>
      <c r="K13" s="51">
        <f t="shared" si="4"/>
        <v>108277.80513670256</v>
      </c>
      <c r="L13" s="50">
        <f t="shared" si="5"/>
        <v>7</v>
      </c>
      <c r="M13" s="22">
        <f t="shared" si="6"/>
        <v>0.45168774792305966</v>
      </c>
      <c r="N13" s="21">
        <f t="shared" si="7"/>
        <v>6</v>
      </c>
    </row>
    <row r="14" spans="1:14" ht="18.75" customHeight="1">
      <c r="B14" s="47" t="s">
        <v>57</v>
      </c>
      <c r="C14" s="48"/>
      <c r="D14" s="67">
        <v>410979724</v>
      </c>
      <c r="E14" s="49">
        <f t="shared" si="0"/>
        <v>3.5492094494216531E-2</v>
      </c>
      <c r="F14" s="50">
        <f t="shared" si="1"/>
        <v>10</v>
      </c>
      <c r="G14" s="67">
        <v>44072</v>
      </c>
      <c r="H14" s="50">
        <f t="shared" si="2"/>
        <v>10</v>
      </c>
      <c r="I14" s="67">
        <v>5854</v>
      </c>
      <c r="J14" s="50">
        <f t="shared" si="3"/>
        <v>8</v>
      </c>
      <c r="K14" s="51">
        <f t="shared" si="4"/>
        <v>70204.940895114458</v>
      </c>
      <c r="L14" s="50">
        <f t="shared" si="5"/>
        <v>11</v>
      </c>
      <c r="M14" s="22">
        <f t="shared" si="6"/>
        <v>0.43814085772023054</v>
      </c>
      <c r="N14" s="21">
        <f t="shared" si="7"/>
        <v>8</v>
      </c>
    </row>
    <row r="15" spans="1:14" ht="18.75" customHeight="1">
      <c r="B15" s="47" t="s">
        <v>58</v>
      </c>
      <c r="C15" s="48"/>
      <c r="D15" s="67">
        <v>36552643</v>
      </c>
      <c r="E15" s="49">
        <f t="shared" si="0"/>
        <v>3.1566760684509157E-3</v>
      </c>
      <c r="F15" s="50">
        <f t="shared" si="1"/>
        <v>18</v>
      </c>
      <c r="G15" s="67">
        <v>7636</v>
      </c>
      <c r="H15" s="50">
        <f t="shared" si="2"/>
        <v>17</v>
      </c>
      <c r="I15" s="67">
        <v>1676</v>
      </c>
      <c r="J15" s="50">
        <f t="shared" si="3"/>
        <v>17</v>
      </c>
      <c r="K15" s="51">
        <f t="shared" si="4"/>
        <v>21809.452863961815</v>
      </c>
      <c r="L15" s="50">
        <f t="shared" si="5"/>
        <v>17</v>
      </c>
      <c r="M15" s="22">
        <f t="shared" si="6"/>
        <v>0.12543971259636255</v>
      </c>
      <c r="N15" s="21">
        <f t="shared" si="7"/>
        <v>17</v>
      </c>
    </row>
    <row r="16" spans="1:14" ht="18.75" customHeight="1">
      <c r="B16" s="47" t="s">
        <v>59</v>
      </c>
      <c r="C16" s="48"/>
      <c r="D16" s="67">
        <v>2314948769</v>
      </c>
      <c r="E16" s="49">
        <f t="shared" si="0"/>
        <v>0.19991833090680219</v>
      </c>
      <c r="F16" s="50">
        <f t="shared" si="1"/>
        <v>1</v>
      </c>
      <c r="G16" s="67">
        <v>161825</v>
      </c>
      <c r="H16" s="50">
        <f t="shared" si="2"/>
        <v>1</v>
      </c>
      <c r="I16" s="67">
        <v>9967</v>
      </c>
      <c r="J16" s="50">
        <f t="shared" si="3"/>
        <v>1</v>
      </c>
      <c r="K16" s="51">
        <f t="shared" si="4"/>
        <v>232261.33931975518</v>
      </c>
      <c r="L16" s="50">
        <f t="shared" si="5"/>
        <v>1</v>
      </c>
      <c r="M16" s="22">
        <f t="shared" si="6"/>
        <v>0.74597709752264052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867351869</v>
      </c>
      <c r="E17" s="49">
        <f t="shared" si="0"/>
        <v>7.4904265822815425E-2</v>
      </c>
      <c r="F17" s="50">
        <f t="shared" si="1"/>
        <v>6</v>
      </c>
      <c r="G17" s="67">
        <v>60679</v>
      </c>
      <c r="H17" s="50">
        <f t="shared" si="2"/>
        <v>6</v>
      </c>
      <c r="I17" s="67">
        <v>6632</v>
      </c>
      <c r="J17" s="50">
        <f t="shared" si="3"/>
        <v>5</v>
      </c>
      <c r="K17" s="51">
        <f t="shared" si="4"/>
        <v>130782.8511761158</v>
      </c>
      <c r="L17" s="50">
        <f t="shared" si="5"/>
        <v>6</v>
      </c>
      <c r="M17" s="22">
        <f t="shared" si="6"/>
        <v>0.49637003218321984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835187855</v>
      </c>
      <c r="E18" s="49">
        <f t="shared" si="0"/>
        <v>7.2126590532437099E-2</v>
      </c>
      <c r="F18" s="50">
        <f t="shared" si="1"/>
        <v>7</v>
      </c>
      <c r="G18" s="67">
        <v>134761</v>
      </c>
      <c r="H18" s="50">
        <f t="shared" si="2"/>
        <v>3</v>
      </c>
      <c r="I18" s="67">
        <v>9256</v>
      </c>
      <c r="J18" s="50">
        <f t="shared" si="3"/>
        <v>3</v>
      </c>
      <c r="K18" s="51">
        <f t="shared" si="4"/>
        <v>90232.050021607603</v>
      </c>
      <c r="L18" s="50">
        <f t="shared" si="5"/>
        <v>9</v>
      </c>
      <c r="M18" s="22">
        <f t="shared" si="6"/>
        <v>0.69276251777561559</v>
      </c>
      <c r="N18" s="21">
        <f t="shared" si="7"/>
        <v>3</v>
      </c>
    </row>
    <row r="19" spans="2:14" ht="18.75" customHeight="1">
      <c r="B19" s="17" t="s">
        <v>17</v>
      </c>
      <c r="C19" s="82"/>
      <c r="D19" s="67">
        <v>208118984</v>
      </c>
      <c r="E19" s="49">
        <f t="shared" si="0"/>
        <v>1.7973097490737375E-2</v>
      </c>
      <c r="F19" s="50">
        <f t="shared" si="1"/>
        <v>14</v>
      </c>
      <c r="G19" s="67">
        <v>49315</v>
      </c>
      <c r="H19" s="50">
        <f t="shared" si="2"/>
        <v>9</v>
      </c>
      <c r="I19" s="67">
        <v>5970</v>
      </c>
      <c r="J19" s="50">
        <f t="shared" si="3"/>
        <v>7</v>
      </c>
      <c r="K19" s="51">
        <f t="shared" si="4"/>
        <v>34860.801340033504</v>
      </c>
      <c r="L19" s="50">
        <f t="shared" si="5"/>
        <v>16</v>
      </c>
      <c r="M19" s="22">
        <f t="shared" si="6"/>
        <v>0.44682284260160166</v>
      </c>
      <c r="N19" s="21">
        <f t="shared" si="7"/>
        <v>7</v>
      </c>
    </row>
    <row r="20" spans="2:14" ht="18.75" customHeight="1">
      <c r="B20" s="17" t="s">
        <v>18</v>
      </c>
      <c r="C20" s="82"/>
      <c r="D20" s="67">
        <v>1452156066</v>
      </c>
      <c r="E20" s="49">
        <f t="shared" si="0"/>
        <v>0.12540779338987959</v>
      </c>
      <c r="F20" s="50">
        <f t="shared" si="1"/>
        <v>2</v>
      </c>
      <c r="G20" s="67">
        <v>129445</v>
      </c>
      <c r="H20" s="50">
        <f t="shared" si="2"/>
        <v>4</v>
      </c>
      <c r="I20" s="67">
        <v>8863</v>
      </c>
      <c r="J20" s="50">
        <f t="shared" si="3"/>
        <v>4</v>
      </c>
      <c r="K20" s="51">
        <f t="shared" si="4"/>
        <v>163844.75527473766</v>
      </c>
      <c r="L20" s="50">
        <f t="shared" si="5"/>
        <v>5</v>
      </c>
      <c r="M20" s="22">
        <f t="shared" si="6"/>
        <v>0.6633485517551081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891622561</v>
      </c>
      <c r="E21" s="49">
        <f t="shared" si="0"/>
        <v>7.7000276023805353E-2</v>
      </c>
      <c r="F21" s="50">
        <f t="shared" si="1"/>
        <v>4</v>
      </c>
      <c r="G21" s="67">
        <v>50344</v>
      </c>
      <c r="H21" s="50">
        <f t="shared" si="2"/>
        <v>7</v>
      </c>
      <c r="I21" s="67">
        <v>5172</v>
      </c>
      <c r="J21" s="50">
        <f t="shared" si="3"/>
        <v>11</v>
      </c>
      <c r="K21" s="51">
        <f t="shared" si="4"/>
        <v>172394.15332559939</v>
      </c>
      <c r="L21" s="50">
        <f t="shared" si="5"/>
        <v>4</v>
      </c>
      <c r="M21" s="22">
        <f t="shared" si="6"/>
        <v>0.38709677419354838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60600</v>
      </c>
      <c r="E22" s="49">
        <f t="shared" si="0"/>
        <v>5.2333991210464727E-6</v>
      </c>
      <c r="F22" s="50">
        <f t="shared" si="1"/>
        <v>21</v>
      </c>
      <c r="G22" s="67">
        <v>26</v>
      </c>
      <c r="H22" s="50">
        <f t="shared" si="2"/>
        <v>21</v>
      </c>
      <c r="I22" s="67">
        <v>8</v>
      </c>
      <c r="J22" s="50">
        <f t="shared" si="3"/>
        <v>21</v>
      </c>
      <c r="K22" s="51">
        <f t="shared" si="4"/>
        <v>7575</v>
      </c>
      <c r="L22" s="50">
        <f t="shared" si="5"/>
        <v>21</v>
      </c>
      <c r="M22" s="22">
        <f t="shared" si="6"/>
        <v>5.987575780255969E-4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2063</v>
      </c>
      <c r="E23" s="49">
        <f t="shared" si="0"/>
        <v>1.7816010539140054E-7</v>
      </c>
      <c r="F23" s="50">
        <f t="shared" si="1"/>
        <v>22</v>
      </c>
      <c r="G23" s="67">
        <v>5</v>
      </c>
      <c r="H23" s="50">
        <f t="shared" si="2"/>
        <v>22</v>
      </c>
      <c r="I23" s="67">
        <v>3</v>
      </c>
      <c r="J23" s="50">
        <f t="shared" si="3"/>
        <v>22</v>
      </c>
      <c r="K23" s="51">
        <f t="shared" si="4"/>
        <v>687.66666666666663</v>
      </c>
      <c r="L23" s="50">
        <f t="shared" si="5"/>
        <v>22</v>
      </c>
      <c r="M23" s="22">
        <f t="shared" si="6"/>
        <v>2.2453409175959884E-4</v>
      </c>
      <c r="N23" s="21">
        <f t="shared" si="7"/>
        <v>22</v>
      </c>
    </row>
    <row r="24" spans="2:14" ht="18.75" customHeight="1">
      <c r="B24" s="47" t="s">
        <v>61</v>
      </c>
      <c r="C24" s="48"/>
      <c r="D24" s="67">
        <v>5845432</v>
      </c>
      <c r="E24" s="49">
        <f t="shared" si="0"/>
        <v>5.0480987938839809E-4</v>
      </c>
      <c r="F24" s="50">
        <f t="shared" si="1"/>
        <v>19</v>
      </c>
      <c r="G24" s="67">
        <v>1748</v>
      </c>
      <c r="H24" s="50">
        <f t="shared" si="2"/>
        <v>19</v>
      </c>
      <c r="I24" s="67">
        <v>418</v>
      </c>
      <c r="J24" s="50">
        <f t="shared" si="3"/>
        <v>19</v>
      </c>
      <c r="K24" s="51">
        <f t="shared" si="4"/>
        <v>13984.287081339713</v>
      </c>
      <c r="L24" s="50">
        <f t="shared" si="5"/>
        <v>19</v>
      </c>
      <c r="M24" s="22">
        <f t="shared" si="6"/>
        <v>3.1285083451837441E-2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211676654</v>
      </c>
      <c r="E25" s="49">
        <f t="shared" si="0"/>
        <v>1.8280336881017462E-2</v>
      </c>
      <c r="F25" s="50">
        <f t="shared" si="1"/>
        <v>13</v>
      </c>
      <c r="G25" s="67">
        <v>49586</v>
      </c>
      <c r="H25" s="50">
        <f t="shared" si="2"/>
        <v>8</v>
      </c>
      <c r="I25" s="67">
        <v>5766</v>
      </c>
      <c r="J25" s="50">
        <f t="shared" si="3"/>
        <v>9</v>
      </c>
      <c r="K25" s="51">
        <f t="shared" si="4"/>
        <v>36711.178286507107</v>
      </c>
      <c r="L25" s="50">
        <f t="shared" si="5"/>
        <v>15</v>
      </c>
      <c r="M25" s="22">
        <f t="shared" si="6"/>
        <v>0.43155452436194897</v>
      </c>
      <c r="N25" s="21">
        <f t="shared" si="7"/>
        <v>9</v>
      </c>
    </row>
    <row r="26" spans="2:14" ht="18.75" customHeight="1">
      <c r="B26" s="47" t="s">
        <v>63</v>
      </c>
      <c r="C26" s="48"/>
      <c r="D26" s="67">
        <v>869302770</v>
      </c>
      <c r="E26" s="49">
        <f t="shared" si="0"/>
        <v>7.5072745089789825E-2</v>
      </c>
      <c r="F26" s="50">
        <f t="shared" si="1"/>
        <v>5</v>
      </c>
      <c r="G26" s="67">
        <v>26296</v>
      </c>
      <c r="H26" s="50">
        <f t="shared" si="2"/>
        <v>14</v>
      </c>
      <c r="I26" s="67">
        <v>4362</v>
      </c>
      <c r="J26" s="50">
        <f t="shared" si="3"/>
        <v>13</v>
      </c>
      <c r="K26" s="51">
        <f t="shared" si="4"/>
        <v>199289.95185694637</v>
      </c>
      <c r="L26" s="50">
        <f t="shared" si="5"/>
        <v>3</v>
      </c>
      <c r="M26" s="22">
        <f t="shared" si="6"/>
        <v>0.3264725694184567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46095389</v>
      </c>
      <c r="E27" s="49">
        <f t="shared" si="0"/>
        <v>3.9807849550642779E-3</v>
      </c>
      <c r="F27" s="50">
        <f t="shared" si="1"/>
        <v>17</v>
      </c>
      <c r="G27" s="67">
        <v>23470</v>
      </c>
      <c r="H27" s="50">
        <f t="shared" si="2"/>
        <v>15</v>
      </c>
      <c r="I27" s="67">
        <v>3362</v>
      </c>
      <c r="J27" s="50">
        <f t="shared" si="3"/>
        <v>14</v>
      </c>
      <c r="K27" s="51">
        <f t="shared" si="4"/>
        <v>13710.704640095182</v>
      </c>
      <c r="L27" s="50">
        <f t="shared" si="5"/>
        <v>20</v>
      </c>
      <c r="M27" s="22">
        <f t="shared" si="6"/>
        <v>0.25162787216525712</v>
      </c>
      <c r="N27" s="21">
        <f t="shared" si="7"/>
        <v>14</v>
      </c>
    </row>
    <row r="28" spans="2:14" ht="18.75" customHeight="1">
      <c r="B28" s="47" t="s">
        <v>87</v>
      </c>
      <c r="C28" s="48"/>
      <c r="D28" s="67">
        <v>81580604</v>
      </c>
      <c r="E28" s="49">
        <f t="shared" si="0"/>
        <v>7.0452782387465402E-3</v>
      </c>
      <c r="F28" s="50">
        <f t="shared" si="1"/>
        <v>16</v>
      </c>
      <c r="G28" s="67">
        <v>2387</v>
      </c>
      <c r="H28" s="50">
        <f t="shared" si="2"/>
        <v>18</v>
      </c>
      <c r="I28" s="67">
        <v>1454</v>
      </c>
      <c r="J28" s="50">
        <f t="shared" si="3"/>
        <v>18</v>
      </c>
      <c r="K28" s="51">
        <f t="shared" si="4"/>
        <v>56107.705639614855</v>
      </c>
      <c r="L28" s="50">
        <f t="shared" si="5"/>
        <v>12</v>
      </c>
      <c r="M28" s="22">
        <f t="shared" si="6"/>
        <v>0.10882418980615223</v>
      </c>
      <c r="N28" s="21">
        <f t="shared" si="7"/>
        <v>18</v>
      </c>
    </row>
    <row r="29" spans="2:14" ht="18.75" customHeight="1" thickBot="1">
      <c r="B29" s="52" t="s">
        <v>48</v>
      </c>
      <c r="C29" s="53"/>
      <c r="D29" s="68">
        <v>1095044</v>
      </c>
      <c r="E29" s="54">
        <f t="shared" si="0"/>
        <v>9.4567694836752701E-5</v>
      </c>
      <c r="F29" s="55">
        <f t="shared" si="1"/>
        <v>20</v>
      </c>
      <c r="G29" s="68">
        <v>570</v>
      </c>
      <c r="H29" s="55">
        <f t="shared" si="2"/>
        <v>20</v>
      </c>
      <c r="I29" s="68">
        <v>78</v>
      </c>
      <c r="J29" s="55">
        <f t="shared" si="3"/>
        <v>20</v>
      </c>
      <c r="K29" s="56">
        <f t="shared" si="4"/>
        <v>14039.025641025641</v>
      </c>
      <c r="L29" s="55">
        <f t="shared" si="5"/>
        <v>18</v>
      </c>
      <c r="M29" s="29">
        <f t="shared" si="6"/>
        <v>5.8378863857495699E-3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11579472270</v>
      </c>
      <c r="E30" s="59"/>
      <c r="F30" s="60"/>
      <c r="G30" s="69">
        <v>327434</v>
      </c>
      <c r="H30" s="60"/>
      <c r="I30" s="69">
        <v>11822</v>
      </c>
      <c r="J30" s="60"/>
      <c r="K30" s="61">
        <f>IFERROR(D30/I30,0)</f>
        <v>979485.05075283372</v>
      </c>
      <c r="L30" s="60"/>
      <c r="M30" s="33">
        <f t="shared" si="6"/>
        <v>0.88481401092732581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60" priority="23" stopIfTrue="1">
      <formula>$F8&lt;=5</formula>
    </cfRule>
  </conditionalFormatting>
  <conditionalFormatting sqref="H8:H29">
    <cfRule type="expression" dxfId="559" priority="24" stopIfTrue="1">
      <formula>$H8&lt;=5</formula>
    </cfRule>
  </conditionalFormatting>
  <conditionalFormatting sqref="J8:J29">
    <cfRule type="expression" dxfId="558" priority="25" stopIfTrue="1">
      <formula>$J8&lt;=5</formula>
    </cfRule>
  </conditionalFormatting>
  <conditionalFormatting sqref="L8:L29">
    <cfRule type="expression" dxfId="557" priority="26" stopIfTrue="1">
      <formula>$L8&lt;=5</formula>
    </cfRule>
  </conditionalFormatting>
  <conditionalFormatting sqref="E8:E29">
    <cfRule type="expression" dxfId="556" priority="21" stopIfTrue="1">
      <formula>$F8&lt;=5</formula>
    </cfRule>
  </conditionalFormatting>
  <conditionalFormatting sqref="G8:G29">
    <cfRule type="expression" dxfId="555" priority="19" stopIfTrue="1">
      <formula>$H8&lt;=5</formula>
    </cfRule>
  </conditionalFormatting>
  <conditionalFormatting sqref="I8:I29">
    <cfRule type="expression" dxfId="554" priority="17" stopIfTrue="1">
      <formula>$J8&lt;=5</formula>
    </cfRule>
  </conditionalFormatting>
  <conditionalFormatting sqref="K8:K29">
    <cfRule type="expression" dxfId="553" priority="15" stopIfTrue="1">
      <formula>$L8&lt;=5</formula>
    </cfRule>
  </conditionalFormatting>
  <conditionalFormatting sqref="D8:D29">
    <cfRule type="expression" dxfId="552" priority="13" stopIfTrue="1">
      <formula>$F8&lt;=5</formula>
    </cfRule>
  </conditionalFormatting>
  <conditionalFormatting sqref="N8:N29">
    <cfRule type="expression" dxfId="551" priority="7" stopIfTrue="1">
      <formula>$N8&lt;=5</formula>
    </cfRule>
  </conditionalFormatting>
  <conditionalFormatting sqref="M8:M29">
    <cfRule type="expression" dxfId="550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233</v>
      </c>
    </row>
    <row r="3" spans="1:14" s="1" customFormat="1" ht="18.75" customHeight="1">
      <c r="A3" s="39"/>
      <c r="B3" s="86" t="s">
        <v>184</v>
      </c>
      <c r="C3" s="87"/>
      <c r="D3" s="92">
        <v>9235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51</v>
      </c>
      <c r="C8" s="43"/>
      <c r="D8" s="66">
        <v>137416101</v>
      </c>
      <c r="E8" s="44">
        <f t="shared" ref="E8:E29" si="0">IFERROR(D8/$D$30,0)</f>
        <v>1.833030297829201E-2</v>
      </c>
      <c r="F8" s="45">
        <f>RANK(D8,$D$8:$D$29,0)</f>
        <v>14</v>
      </c>
      <c r="G8" s="66">
        <v>17124</v>
      </c>
      <c r="H8" s="45">
        <f>RANK(G8,$G$8:$G$29,0)</f>
        <v>14</v>
      </c>
      <c r="I8" s="66">
        <v>3223</v>
      </c>
      <c r="J8" s="45">
        <f>RANK(I8,$I$8:$I$29,0)</f>
        <v>12</v>
      </c>
      <c r="K8" s="46">
        <f>IFERROR(D8/I8,0)</f>
        <v>42636.084703692213</v>
      </c>
      <c r="L8" s="45">
        <f>RANK(K8,$K$8:$K$29,0)</f>
        <v>15</v>
      </c>
      <c r="M8" s="16">
        <f>IFERROR(I8/$D$3,0)</f>
        <v>0.34899837574445047</v>
      </c>
      <c r="N8" s="15">
        <f>RANK(M8,$M$8:$M$29,0)</f>
        <v>12</v>
      </c>
    </row>
    <row r="9" spans="1:14" ht="18.75" customHeight="1">
      <c r="B9" s="47" t="s">
        <v>52</v>
      </c>
      <c r="C9" s="48"/>
      <c r="D9" s="67">
        <v>810663970</v>
      </c>
      <c r="E9" s="49">
        <f t="shared" si="0"/>
        <v>0.10813664538251616</v>
      </c>
      <c r="F9" s="50">
        <f t="shared" ref="F9:F29" si="1">RANK(D9,$D$8:$D$29,0)</f>
        <v>3</v>
      </c>
      <c r="G9" s="67">
        <v>20422</v>
      </c>
      <c r="H9" s="50">
        <f t="shared" ref="H9:H29" si="2">RANK(G9,$G$8:$G$29,0)</f>
        <v>11</v>
      </c>
      <c r="I9" s="67">
        <v>3716</v>
      </c>
      <c r="J9" s="50">
        <f t="shared" ref="J9:J29" si="3">RANK(I9,$I$8:$I$29,0)</f>
        <v>10</v>
      </c>
      <c r="K9" s="51">
        <f t="shared" ref="K9:K29" si="4">IFERROR(D9/I9,0)</f>
        <v>218154.99730893434</v>
      </c>
      <c r="L9" s="50">
        <f t="shared" ref="L9:L29" si="5">RANK(K9,$K$8:$K$29,0)</f>
        <v>2</v>
      </c>
      <c r="M9" s="22">
        <f t="shared" ref="M9:M30" si="6">IFERROR(I9/$D$3,0)</f>
        <v>0.40238224147265839</v>
      </c>
      <c r="N9" s="21">
        <f t="shared" ref="N9:N29" si="7">RANK(M9,$M$8:$M$29,0)</f>
        <v>10</v>
      </c>
    </row>
    <row r="10" spans="1:14" ht="18.75" customHeight="1">
      <c r="B10" s="47" t="s">
        <v>53</v>
      </c>
      <c r="C10" s="48"/>
      <c r="D10" s="67">
        <v>92549964</v>
      </c>
      <c r="E10" s="49">
        <f t="shared" si="0"/>
        <v>1.2345488399136127E-2</v>
      </c>
      <c r="F10" s="50">
        <f t="shared" si="1"/>
        <v>15</v>
      </c>
      <c r="G10" s="67">
        <v>9341</v>
      </c>
      <c r="H10" s="50">
        <f t="shared" si="2"/>
        <v>16</v>
      </c>
      <c r="I10" s="67">
        <v>1583</v>
      </c>
      <c r="J10" s="50">
        <f t="shared" si="3"/>
        <v>16</v>
      </c>
      <c r="K10" s="51">
        <f t="shared" si="4"/>
        <v>58464.917245735945</v>
      </c>
      <c r="L10" s="50">
        <f t="shared" si="5"/>
        <v>13</v>
      </c>
      <c r="M10" s="22">
        <f t="shared" si="6"/>
        <v>0.17141310232809961</v>
      </c>
      <c r="N10" s="21">
        <f t="shared" si="7"/>
        <v>16</v>
      </c>
    </row>
    <row r="11" spans="1:14" ht="18.75" customHeight="1">
      <c r="B11" s="47" t="s">
        <v>54</v>
      </c>
      <c r="C11" s="48"/>
      <c r="D11" s="67">
        <v>506861561</v>
      </c>
      <c r="E11" s="49">
        <f t="shared" si="0"/>
        <v>6.7611625665176145E-2</v>
      </c>
      <c r="F11" s="50">
        <f t="shared" si="1"/>
        <v>6</v>
      </c>
      <c r="G11" s="67">
        <v>87751</v>
      </c>
      <c r="H11" s="50">
        <f t="shared" si="2"/>
        <v>3</v>
      </c>
      <c r="I11" s="67">
        <v>6177</v>
      </c>
      <c r="J11" s="50">
        <f t="shared" si="3"/>
        <v>3</v>
      </c>
      <c r="K11" s="51">
        <f t="shared" si="4"/>
        <v>82056.266958070264</v>
      </c>
      <c r="L11" s="50">
        <f t="shared" si="5"/>
        <v>10</v>
      </c>
      <c r="M11" s="22">
        <f t="shared" si="6"/>
        <v>0.66886843530048723</v>
      </c>
      <c r="N11" s="21">
        <f t="shared" si="7"/>
        <v>3</v>
      </c>
    </row>
    <row r="12" spans="1:14" ht="18.75" customHeight="1">
      <c r="B12" s="47" t="s">
        <v>55</v>
      </c>
      <c r="C12" s="48"/>
      <c r="D12" s="67">
        <v>170928112</v>
      </c>
      <c r="E12" s="49">
        <f t="shared" si="0"/>
        <v>2.2800560179388512E-2</v>
      </c>
      <c r="F12" s="50">
        <f t="shared" si="1"/>
        <v>12</v>
      </c>
      <c r="G12" s="67">
        <v>18560</v>
      </c>
      <c r="H12" s="50">
        <f t="shared" si="2"/>
        <v>12</v>
      </c>
      <c r="I12" s="67">
        <v>1709</v>
      </c>
      <c r="J12" s="50">
        <f t="shared" si="3"/>
        <v>15</v>
      </c>
      <c r="K12" s="51">
        <f t="shared" si="4"/>
        <v>100016.44938560562</v>
      </c>
      <c r="L12" s="50">
        <f t="shared" si="5"/>
        <v>8</v>
      </c>
      <c r="M12" s="22">
        <f t="shared" si="6"/>
        <v>0.18505684894423388</v>
      </c>
      <c r="N12" s="21">
        <f t="shared" si="7"/>
        <v>15</v>
      </c>
    </row>
    <row r="13" spans="1:14" ht="18.75" customHeight="1">
      <c r="B13" s="47" t="s">
        <v>56</v>
      </c>
      <c r="C13" s="48"/>
      <c r="D13" s="67">
        <v>469537287</v>
      </c>
      <c r="E13" s="49">
        <f t="shared" si="0"/>
        <v>6.2632840458158895E-2</v>
      </c>
      <c r="F13" s="50">
        <f t="shared" si="1"/>
        <v>9</v>
      </c>
      <c r="G13" s="67">
        <v>57700</v>
      </c>
      <c r="H13" s="50">
        <f t="shared" si="2"/>
        <v>5</v>
      </c>
      <c r="I13" s="67">
        <v>4170</v>
      </c>
      <c r="J13" s="50">
        <f t="shared" si="3"/>
        <v>6</v>
      </c>
      <c r="K13" s="51">
        <f t="shared" si="4"/>
        <v>112598.86978417267</v>
      </c>
      <c r="L13" s="50">
        <f t="shared" si="5"/>
        <v>6</v>
      </c>
      <c r="M13" s="22">
        <f t="shared" si="6"/>
        <v>0.45154304277206281</v>
      </c>
      <c r="N13" s="21">
        <f t="shared" si="7"/>
        <v>6</v>
      </c>
    </row>
    <row r="14" spans="1:14" ht="18.75" customHeight="1">
      <c r="B14" s="47" t="s">
        <v>57</v>
      </c>
      <c r="C14" s="48"/>
      <c r="D14" s="67">
        <v>243147514</v>
      </c>
      <c r="E14" s="49">
        <f t="shared" si="0"/>
        <v>3.24341002808579E-2</v>
      </c>
      <c r="F14" s="50">
        <f t="shared" si="1"/>
        <v>10</v>
      </c>
      <c r="G14" s="67">
        <v>28536</v>
      </c>
      <c r="H14" s="50">
        <f t="shared" si="2"/>
        <v>10</v>
      </c>
      <c r="I14" s="67">
        <v>4044</v>
      </c>
      <c r="J14" s="50">
        <f t="shared" si="3"/>
        <v>8</v>
      </c>
      <c r="K14" s="51">
        <f t="shared" si="4"/>
        <v>60125.498021760635</v>
      </c>
      <c r="L14" s="50">
        <f t="shared" si="5"/>
        <v>12</v>
      </c>
      <c r="M14" s="22">
        <f t="shared" si="6"/>
        <v>0.43789929615592854</v>
      </c>
      <c r="N14" s="21">
        <f t="shared" si="7"/>
        <v>8</v>
      </c>
    </row>
    <row r="15" spans="1:14" ht="18.75" customHeight="1">
      <c r="B15" s="47" t="s">
        <v>58</v>
      </c>
      <c r="C15" s="48"/>
      <c r="D15" s="67">
        <v>25678415</v>
      </c>
      <c r="E15" s="49">
        <f t="shared" si="0"/>
        <v>3.4253127801400665E-3</v>
      </c>
      <c r="F15" s="50">
        <f t="shared" si="1"/>
        <v>18</v>
      </c>
      <c r="G15" s="67">
        <v>6151</v>
      </c>
      <c r="H15" s="50">
        <f t="shared" si="2"/>
        <v>17</v>
      </c>
      <c r="I15" s="67">
        <v>1277</v>
      </c>
      <c r="J15" s="50">
        <f t="shared" si="3"/>
        <v>17</v>
      </c>
      <c r="K15" s="51">
        <f t="shared" si="4"/>
        <v>20108.390759592796</v>
      </c>
      <c r="L15" s="50">
        <f t="shared" si="5"/>
        <v>17</v>
      </c>
      <c r="M15" s="22">
        <f t="shared" si="6"/>
        <v>0.13827828911748782</v>
      </c>
      <c r="N15" s="21">
        <f t="shared" si="7"/>
        <v>17</v>
      </c>
    </row>
    <row r="16" spans="1:14" ht="18.75" customHeight="1">
      <c r="B16" s="47" t="s">
        <v>59</v>
      </c>
      <c r="C16" s="48"/>
      <c r="D16" s="67">
        <v>1521584672</v>
      </c>
      <c r="E16" s="49">
        <f t="shared" si="0"/>
        <v>0.20296826821541872</v>
      </c>
      <c r="F16" s="50">
        <f t="shared" si="1"/>
        <v>1</v>
      </c>
      <c r="G16" s="67">
        <v>110447</v>
      </c>
      <c r="H16" s="50">
        <f t="shared" si="2"/>
        <v>1</v>
      </c>
      <c r="I16" s="67">
        <v>6892</v>
      </c>
      <c r="J16" s="50">
        <f t="shared" si="3"/>
        <v>1</v>
      </c>
      <c r="K16" s="51">
        <f t="shared" si="4"/>
        <v>220775.48926291353</v>
      </c>
      <c r="L16" s="50">
        <f t="shared" si="5"/>
        <v>1</v>
      </c>
      <c r="M16" s="22">
        <f t="shared" si="6"/>
        <v>0.74629128316188409</v>
      </c>
      <c r="N16" s="21">
        <f t="shared" si="7"/>
        <v>1</v>
      </c>
    </row>
    <row r="17" spans="2:14" ht="18.75" customHeight="1">
      <c r="B17" s="47" t="s">
        <v>60</v>
      </c>
      <c r="C17" s="48"/>
      <c r="D17" s="67">
        <v>492954305</v>
      </c>
      <c r="E17" s="49">
        <f t="shared" si="0"/>
        <v>6.5756499415620645E-2</v>
      </c>
      <c r="F17" s="50">
        <f t="shared" si="1"/>
        <v>7</v>
      </c>
      <c r="G17" s="67">
        <v>36338</v>
      </c>
      <c r="H17" s="50">
        <f t="shared" si="2"/>
        <v>7</v>
      </c>
      <c r="I17" s="67">
        <v>4420</v>
      </c>
      <c r="J17" s="50">
        <f t="shared" si="3"/>
        <v>5</v>
      </c>
      <c r="K17" s="51">
        <f t="shared" si="4"/>
        <v>111528.12330316742</v>
      </c>
      <c r="L17" s="50">
        <f t="shared" si="5"/>
        <v>7</v>
      </c>
      <c r="M17" s="22">
        <f t="shared" si="6"/>
        <v>0.47861396859772604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555239533</v>
      </c>
      <c r="E18" s="49">
        <f t="shared" si="0"/>
        <v>7.406489335201967E-2</v>
      </c>
      <c r="F18" s="50">
        <f t="shared" si="1"/>
        <v>5</v>
      </c>
      <c r="G18" s="67">
        <v>89714</v>
      </c>
      <c r="H18" s="50">
        <f t="shared" si="2"/>
        <v>2</v>
      </c>
      <c r="I18" s="67">
        <v>6257</v>
      </c>
      <c r="J18" s="50">
        <f t="shared" si="3"/>
        <v>2</v>
      </c>
      <c r="K18" s="51">
        <f t="shared" si="4"/>
        <v>88738.937669809806</v>
      </c>
      <c r="L18" s="50">
        <f t="shared" si="5"/>
        <v>9</v>
      </c>
      <c r="M18" s="22">
        <f t="shared" si="6"/>
        <v>0.67753113156469946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141322319</v>
      </c>
      <c r="E19" s="49">
        <f t="shared" si="0"/>
        <v>1.8851363894139547E-2</v>
      </c>
      <c r="F19" s="50">
        <f t="shared" si="1"/>
        <v>13</v>
      </c>
      <c r="G19" s="67">
        <v>34000</v>
      </c>
      <c r="H19" s="50">
        <f t="shared" si="2"/>
        <v>8</v>
      </c>
      <c r="I19" s="67">
        <v>4150</v>
      </c>
      <c r="J19" s="50">
        <f t="shared" si="3"/>
        <v>7</v>
      </c>
      <c r="K19" s="51">
        <f t="shared" si="4"/>
        <v>34053.570843373491</v>
      </c>
      <c r="L19" s="50">
        <f t="shared" si="5"/>
        <v>16</v>
      </c>
      <c r="M19" s="22">
        <f t="shared" si="6"/>
        <v>0.44937736870600975</v>
      </c>
      <c r="N19" s="21">
        <f t="shared" si="7"/>
        <v>7</v>
      </c>
    </row>
    <row r="20" spans="2:14" ht="18.75" customHeight="1">
      <c r="B20" s="17" t="s">
        <v>18</v>
      </c>
      <c r="C20" s="82"/>
      <c r="D20" s="67">
        <v>972597995</v>
      </c>
      <c r="E20" s="49">
        <f t="shared" si="0"/>
        <v>0.12973746012797538</v>
      </c>
      <c r="F20" s="50">
        <f t="shared" si="1"/>
        <v>2</v>
      </c>
      <c r="G20" s="67">
        <v>87559</v>
      </c>
      <c r="H20" s="50">
        <f t="shared" si="2"/>
        <v>4</v>
      </c>
      <c r="I20" s="67">
        <v>6025</v>
      </c>
      <c r="J20" s="50">
        <f t="shared" si="3"/>
        <v>4</v>
      </c>
      <c r="K20" s="51">
        <f t="shared" si="4"/>
        <v>161427.0531120332</v>
      </c>
      <c r="L20" s="50">
        <f t="shared" si="5"/>
        <v>5</v>
      </c>
      <c r="M20" s="22">
        <f t="shared" si="6"/>
        <v>0.65240931239848399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588842408</v>
      </c>
      <c r="E21" s="49">
        <f t="shared" si="0"/>
        <v>7.8547271146246822E-2</v>
      </c>
      <c r="F21" s="50">
        <f t="shared" si="1"/>
        <v>4</v>
      </c>
      <c r="G21" s="67">
        <v>36441</v>
      </c>
      <c r="H21" s="50">
        <f t="shared" si="2"/>
        <v>6</v>
      </c>
      <c r="I21" s="67">
        <v>3555</v>
      </c>
      <c r="J21" s="50">
        <f t="shared" si="3"/>
        <v>11</v>
      </c>
      <c r="K21" s="51">
        <f t="shared" si="4"/>
        <v>165637.80815752462</v>
      </c>
      <c r="L21" s="50">
        <f t="shared" si="5"/>
        <v>3</v>
      </c>
      <c r="M21" s="22">
        <f t="shared" si="6"/>
        <v>0.38494856524093124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19467</v>
      </c>
      <c r="E22" s="49">
        <f t="shared" si="0"/>
        <v>2.5967554419144126E-6</v>
      </c>
      <c r="F22" s="50">
        <f t="shared" si="1"/>
        <v>21</v>
      </c>
      <c r="G22" s="67">
        <v>17</v>
      </c>
      <c r="H22" s="50">
        <f t="shared" si="2"/>
        <v>21</v>
      </c>
      <c r="I22" s="67">
        <v>9</v>
      </c>
      <c r="J22" s="50">
        <f t="shared" si="3"/>
        <v>21</v>
      </c>
      <c r="K22" s="51">
        <f t="shared" si="4"/>
        <v>2163</v>
      </c>
      <c r="L22" s="50">
        <f t="shared" si="5"/>
        <v>21</v>
      </c>
      <c r="M22" s="22">
        <f t="shared" si="6"/>
        <v>9.7455332972387653E-4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1186</v>
      </c>
      <c r="E23" s="49">
        <f t="shared" si="0"/>
        <v>1.5820372703089809E-7</v>
      </c>
      <c r="F23" s="50">
        <f t="shared" si="1"/>
        <v>22</v>
      </c>
      <c r="G23" s="67">
        <v>3</v>
      </c>
      <c r="H23" s="50">
        <f t="shared" si="2"/>
        <v>22</v>
      </c>
      <c r="I23" s="67">
        <v>3</v>
      </c>
      <c r="J23" s="50">
        <f t="shared" si="3"/>
        <v>22</v>
      </c>
      <c r="K23" s="51">
        <f t="shared" si="4"/>
        <v>395.33333333333331</v>
      </c>
      <c r="L23" s="50">
        <f t="shared" si="5"/>
        <v>22</v>
      </c>
      <c r="M23" s="22">
        <f t="shared" si="6"/>
        <v>3.2485110990795884E-4</v>
      </c>
      <c r="N23" s="21">
        <f t="shared" si="7"/>
        <v>22</v>
      </c>
    </row>
    <row r="24" spans="2:14" ht="18.75" customHeight="1">
      <c r="B24" s="47" t="s">
        <v>61</v>
      </c>
      <c r="C24" s="48"/>
      <c r="D24" s="67">
        <v>1511431</v>
      </c>
      <c r="E24" s="49">
        <f t="shared" si="0"/>
        <v>2.0161384262229118E-4</v>
      </c>
      <c r="F24" s="50">
        <f t="shared" si="1"/>
        <v>19</v>
      </c>
      <c r="G24" s="67">
        <v>881</v>
      </c>
      <c r="H24" s="50">
        <f t="shared" si="2"/>
        <v>19</v>
      </c>
      <c r="I24" s="67">
        <v>222</v>
      </c>
      <c r="J24" s="50">
        <f t="shared" si="3"/>
        <v>19</v>
      </c>
      <c r="K24" s="51">
        <f t="shared" si="4"/>
        <v>6808.2477477477478</v>
      </c>
      <c r="L24" s="50">
        <f t="shared" si="5"/>
        <v>20</v>
      </c>
      <c r="M24" s="22">
        <f t="shared" si="6"/>
        <v>2.4038982133188953E-2</v>
      </c>
      <c r="N24" s="21">
        <f t="shared" si="7"/>
        <v>19</v>
      </c>
    </row>
    <row r="25" spans="2:14" ht="18.75" customHeight="1">
      <c r="B25" s="47" t="s">
        <v>62</v>
      </c>
      <c r="C25" s="48"/>
      <c r="D25" s="67">
        <v>183408057</v>
      </c>
      <c r="E25" s="49">
        <f t="shared" si="0"/>
        <v>2.4465293579169812E-2</v>
      </c>
      <c r="F25" s="50">
        <f t="shared" si="1"/>
        <v>11</v>
      </c>
      <c r="G25" s="67">
        <v>30297</v>
      </c>
      <c r="H25" s="50">
        <f t="shared" si="2"/>
        <v>9</v>
      </c>
      <c r="I25" s="67">
        <v>3924</v>
      </c>
      <c r="J25" s="50">
        <f t="shared" si="3"/>
        <v>9</v>
      </c>
      <c r="K25" s="51">
        <f t="shared" si="4"/>
        <v>46740.075688073397</v>
      </c>
      <c r="L25" s="50">
        <f t="shared" si="5"/>
        <v>14</v>
      </c>
      <c r="M25" s="22">
        <f t="shared" si="6"/>
        <v>0.42490525175961019</v>
      </c>
      <c r="N25" s="21">
        <f t="shared" si="7"/>
        <v>9</v>
      </c>
    </row>
    <row r="26" spans="2:14" ht="18.75" customHeight="1">
      <c r="B26" s="47" t="s">
        <v>63</v>
      </c>
      <c r="C26" s="48"/>
      <c r="D26" s="67">
        <v>487229037</v>
      </c>
      <c r="E26" s="49">
        <f t="shared" si="0"/>
        <v>6.4992790532104008E-2</v>
      </c>
      <c r="F26" s="50">
        <f t="shared" si="1"/>
        <v>8</v>
      </c>
      <c r="G26" s="67">
        <v>17884</v>
      </c>
      <c r="H26" s="50">
        <f t="shared" si="2"/>
        <v>13</v>
      </c>
      <c r="I26" s="67">
        <v>3006</v>
      </c>
      <c r="J26" s="50">
        <f t="shared" si="3"/>
        <v>13</v>
      </c>
      <c r="K26" s="51">
        <f t="shared" si="4"/>
        <v>162085.50798403192</v>
      </c>
      <c r="L26" s="50">
        <f t="shared" si="5"/>
        <v>4</v>
      </c>
      <c r="M26" s="22">
        <f t="shared" si="6"/>
        <v>0.32550081212777476</v>
      </c>
      <c r="N26" s="21">
        <f t="shared" si="7"/>
        <v>13</v>
      </c>
    </row>
    <row r="27" spans="2:14" ht="18.75" customHeight="1">
      <c r="B27" s="47" t="s">
        <v>64</v>
      </c>
      <c r="C27" s="48"/>
      <c r="D27" s="67">
        <v>38101039</v>
      </c>
      <c r="E27" s="49">
        <f t="shared" si="0"/>
        <v>5.0823999776978095E-3</v>
      </c>
      <c r="F27" s="50">
        <f t="shared" si="1"/>
        <v>17</v>
      </c>
      <c r="G27" s="67">
        <v>16818</v>
      </c>
      <c r="H27" s="50">
        <f t="shared" si="2"/>
        <v>15</v>
      </c>
      <c r="I27" s="67">
        <v>2505</v>
      </c>
      <c r="J27" s="50">
        <f t="shared" si="3"/>
        <v>14</v>
      </c>
      <c r="K27" s="51">
        <f t="shared" si="4"/>
        <v>15209.995608782436</v>
      </c>
      <c r="L27" s="50">
        <f t="shared" si="5"/>
        <v>18</v>
      </c>
      <c r="M27" s="22">
        <f t="shared" si="6"/>
        <v>0.27125067677314563</v>
      </c>
      <c r="N27" s="21">
        <f t="shared" si="7"/>
        <v>14</v>
      </c>
    </row>
    <row r="28" spans="2:14" ht="18.75" customHeight="1">
      <c r="B28" s="47" t="s">
        <v>65</v>
      </c>
      <c r="C28" s="48"/>
      <c r="D28" s="67">
        <v>56607217</v>
      </c>
      <c r="E28" s="49">
        <f t="shared" si="0"/>
        <v>7.550988791101867E-3</v>
      </c>
      <c r="F28" s="50">
        <f t="shared" si="1"/>
        <v>16</v>
      </c>
      <c r="G28" s="67">
        <v>1295</v>
      </c>
      <c r="H28" s="50">
        <f t="shared" si="2"/>
        <v>18</v>
      </c>
      <c r="I28" s="67">
        <v>853</v>
      </c>
      <c r="J28" s="50">
        <f t="shared" si="3"/>
        <v>18</v>
      </c>
      <c r="K28" s="51">
        <f t="shared" si="4"/>
        <v>66362.505275498246</v>
      </c>
      <c r="L28" s="50">
        <f t="shared" si="5"/>
        <v>11</v>
      </c>
      <c r="M28" s="22">
        <f t="shared" si="6"/>
        <v>9.2365998917162961E-2</v>
      </c>
      <c r="N28" s="21">
        <f t="shared" si="7"/>
        <v>18</v>
      </c>
    </row>
    <row r="29" spans="2:14" ht="18.75" customHeight="1" thickBot="1">
      <c r="B29" s="52" t="s">
        <v>66</v>
      </c>
      <c r="C29" s="53"/>
      <c r="D29" s="68">
        <v>461240</v>
      </c>
      <c r="E29" s="54">
        <f t="shared" si="0"/>
        <v>6.1526043048677436E-5</v>
      </c>
      <c r="F29" s="55">
        <f t="shared" si="1"/>
        <v>20</v>
      </c>
      <c r="G29" s="68">
        <v>289</v>
      </c>
      <c r="H29" s="55">
        <f t="shared" si="2"/>
        <v>20</v>
      </c>
      <c r="I29" s="68">
        <v>65</v>
      </c>
      <c r="J29" s="55">
        <f t="shared" si="3"/>
        <v>20</v>
      </c>
      <c r="K29" s="56">
        <f t="shared" si="4"/>
        <v>7096</v>
      </c>
      <c r="L29" s="55">
        <f t="shared" si="5"/>
        <v>19</v>
      </c>
      <c r="M29" s="29">
        <f t="shared" si="6"/>
        <v>7.0384407146724419E-3</v>
      </c>
      <c r="N29" s="28">
        <f t="shared" si="7"/>
        <v>20</v>
      </c>
    </row>
    <row r="30" spans="2:14" ht="18.75" customHeight="1" thickTop="1">
      <c r="B30" s="57" t="s">
        <v>67</v>
      </c>
      <c r="C30" s="58"/>
      <c r="D30" s="69">
        <v>7496662830</v>
      </c>
      <c r="E30" s="59"/>
      <c r="F30" s="60"/>
      <c r="G30" s="69">
        <v>221877</v>
      </c>
      <c r="H30" s="60"/>
      <c r="I30" s="69">
        <v>8050</v>
      </c>
      <c r="J30" s="60"/>
      <c r="K30" s="61">
        <f>IFERROR(D30/I30,0)</f>
        <v>931262.46335403726</v>
      </c>
      <c r="L30" s="60"/>
      <c r="M30" s="33">
        <f t="shared" si="6"/>
        <v>0.87168381158635622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49" priority="23" stopIfTrue="1">
      <formula>$F8&lt;=5</formula>
    </cfRule>
  </conditionalFormatting>
  <conditionalFormatting sqref="H8:H29">
    <cfRule type="expression" dxfId="548" priority="24" stopIfTrue="1">
      <formula>$H8&lt;=5</formula>
    </cfRule>
  </conditionalFormatting>
  <conditionalFormatting sqref="J8:J29">
    <cfRule type="expression" dxfId="547" priority="25" stopIfTrue="1">
      <formula>$J8&lt;=5</formula>
    </cfRule>
  </conditionalFormatting>
  <conditionalFormatting sqref="L8:L29">
    <cfRule type="expression" dxfId="546" priority="26" stopIfTrue="1">
      <formula>$L8&lt;=5</formula>
    </cfRule>
  </conditionalFormatting>
  <conditionalFormatting sqref="E8:E29">
    <cfRule type="expression" dxfId="545" priority="21" stopIfTrue="1">
      <formula>$F8&lt;=5</formula>
    </cfRule>
  </conditionalFormatting>
  <conditionalFormatting sqref="G8:G29">
    <cfRule type="expression" dxfId="544" priority="19" stopIfTrue="1">
      <formula>$H8&lt;=5</formula>
    </cfRule>
  </conditionalFormatting>
  <conditionalFormatting sqref="I8:I29">
    <cfRule type="expression" dxfId="543" priority="17" stopIfTrue="1">
      <formula>$J8&lt;=5</formula>
    </cfRule>
  </conditionalFormatting>
  <conditionalFormatting sqref="K8:K29">
    <cfRule type="expression" dxfId="542" priority="15" stopIfTrue="1">
      <formula>$L8&lt;=5</formula>
    </cfRule>
  </conditionalFormatting>
  <conditionalFormatting sqref="D8:D29">
    <cfRule type="expression" dxfId="541" priority="13" stopIfTrue="1">
      <formula>$F8&lt;=5</formula>
    </cfRule>
  </conditionalFormatting>
  <conditionalFormatting sqref="N8:N29">
    <cfRule type="expression" dxfId="540" priority="7" stopIfTrue="1">
      <formula>$N8&lt;=5</formula>
    </cfRule>
  </conditionalFormatting>
  <conditionalFormatting sqref="M8:M29">
    <cfRule type="expression" dxfId="539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201</v>
      </c>
    </row>
    <row r="2" spans="1:16" ht="18.75" customHeight="1">
      <c r="B2" s="39" t="s">
        <v>234</v>
      </c>
      <c r="P2" s="39"/>
    </row>
    <row r="3" spans="1:16" ht="18.75" customHeight="1">
      <c r="A3" s="39"/>
      <c r="B3" s="86" t="s">
        <v>184</v>
      </c>
      <c r="C3" s="87"/>
      <c r="D3" s="92">
        <v>128043</v>
      </c>
      <c r="E3" s="92"/>
      <c r="F3" s="92"/>
    </row>
    <row r="4" spans="1:16" ht="18.75" customHeight="1">
      <c r="A4" s="39"/>
    </row>
    <row r="5" spans="1:16" ht="18.75" customHeight="1">
      <c r="B5" s="4" t="s">
        <v>287</v>
      </c>
      <c r="C5" s="4"/>
    </row>
    <row r="6" spans="1:16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6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6" ht="18.75" customHeight="1">
      <c r="B8" s="11" t="s">
        <v>7</v>
      </c>
      <c r="C8" s="12"/>
      <c r="D8" s="70">
        <v>1799391086</v>
      </c>
      <c r="E8" s="14">
        <f t="shared" ref="E8:E29" si="0">IFERROR(D8/$D$30,0)</f>
        <v>1.6548221067170982E-2</v>
      </c>
      <c r="F8" s="15">
        <f>RANK(D8,$D$8:$D$29,0)</f>
        <v>14</v>
      </c>
      <c r="G8" s="70">
        <v>225015</v>
      </c>
      <c r="H8" s="15">
        <f>RANK(G8,$G$8:$G$29,0)</f>
        <v>14</v>
      </c>
      <c r="I8" s="70">
        <v>43627</v>
      </c>
      <c r="J8" s="15">
        <f>RANK(I8,$I$8:$I$29,0)</f>
        <v>12</v>
      </c>
      <c r="K8" s="13">
        <f>IFERROR(D8/I8,0)</f>
        <v>41244.896188140374</v>
      </c>
      <c r="L8" s="15">
        <f>RANK(K8,$K$8:$K$29,0)</f>
        <v>14</v>
      </c>
      <c r="M8" s="16">
        <f>IFERROR(I8/$D$3,0)</f>
        <v>0.34072147637902894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12133142921</v>
      </c>
      <c r="E9" s="20">
        <f t="shared" si="0"/>
        <v>0.11158326439341308</v>
      </c>
      <c r="F9" s="21">
        <f t="shared" ref="F9:F29" si="1">RANK(D9,$D$8:$D$29,0)</f>
        <v>3</v>
      </c>
      <c r="G9" s="71">
        <v>284658</v>
      </c>
      <c r="H9" s="21">
        <f t="shared" ref="H9:H29" si="2">RANK(G9,$G$8:$G$29,0)</f>
        <v>11</v>
      </c>
      <c r="I9" s="71">
        <v>54735</v>
      </c>
      <c r="J9" s="15">
        <f t="shared" ref="J9:J29" si="3">RANK(I9,$I$8:$I$29,0)</f>
        <v>10</v>
      </c>
      <c r="K9" s="19">
        <f t="shared" ref="K9:K29" si="4">IFERROR(D9/I9,0)</f>
        <v>221670.64804969399</v>
      </c>
      <c r="L9" s="21">
        <f t="shared" ref="L9:L29" si="5">RANK(K9,$K$8:$K$29,0)</f>
        <v>1</v>
      </c>
      <c r="M9" s="22">
        <f t="shared" ref="M9:M30" si="6">IFERROR(I9/$D$3,0)</f>
        <v>0.42747358309317962</v>
      </c>
      <c r="N9" s="21">
        <f t="shared" ref="N9:N29" si="7">RANK(M9,$M$8:$M$29,0)</f>
        <v>10</v>
      </c>
    </row>
    <row r="10" spans="1:16" ht="18.75" customHeight="1">
      <c r="B10" s="17" t="s">
        <v>9</v>
      </c>
      <c r="C10" s="18"/>
      <c r="D10" s="71">
        <v>1308686821</v>
      </c>
      <c r="E10" s="20">
        <f t="shared" si="0"/>
        <v>1.2035426311765792E-2</v>
      </c>
      <c r="F10" s="21">
        <f t="shared" si="1"/>
        <v>15</v>
      </c>
      <c r="G10" s="71">
        <v>125003</v>
      </c>
      <c r="H10" s="21">
        <f t="shared" si="2"/>
        <v>16</v>
      </c>
      <c r="I10" s="71">
        <v>23316</v>
      </c>
      <c r="J10" s="15">
        <f t="shared" si="3"/>
        <v>16</v>
      </c>
      <c r="K10" s="19">
        <f t="shared" si="4"/>
        <v>56128.273331617776</v>
      </c>
      <c r="L10" s="21">
        <f t="shared" si="5"/>
        <v>12</v>
      </c>
      <c r="M10" s="22">
        <f t="shared" si="6"/>
        <v>0.1820950774349242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6974132402</v>
      </c>
      <c r="E11" s="20">
        <f t="shared" si="0"/>
        <v>6.4138077396264356E-2</v>
      </c>
      <c r="F11" s="21">
        <f t="shared" si="1"/>
        <v>7</v>
      </c>
      <c r="G11" s="71">
        <v>1157103</v>
      </c>
      <c r="H11" s="21">
        <f t="shared" si="2"/>
        <v>4</v>
      </c>
      <c r="I11" s="71">
        <v>88357</v>
      </c>
      <c r="J11" s="15">
        <f t="shared" si="3"/>
        <v>3</v>
      </c>
      <c r="K11" s="19">
        <f t="shared" si="4"/>
        <v>78931.29465690325</v>
      </c>
      <c r="L11" s="21">
        <f t="shared" si="5"/>
        <v>10</v>
      </c>
      <c r="M11" s="22">
        <f t="shared" si="6"/>
        <v>0.69005724639378963</v>
      </c>
      <c r="N11" s="21">
        <f t="shared" si="7"/>
        <v>3</v>
      </c>
    </row>
    <row r="12" spans="1:16" ht="18.75" customHeight="1">
      <c r="B12" s="17" t="s">
        <v>11</v>
      </c>
      <c r="C12" s="18"/>
      <c r="D12" s="71">
        <v>3657861574</v>
      </c>
      <c r="E12" s="20">
        <f t="shared" si="0"/>
        <v>3.3639769825814292E-2</v>
      </c>
      <c r="F12" s="21">
        <f t="shared" si="1"/>
        <v>11</v>
      </c>
      <c r="G12" s="71">
        <v>267023</v>
      </c>
      <c r="H12" s="21">
        <f t="shared" si="2"/>
        <v>12</v>
      </c>
      <c r="I12" s="71">
        <v>25932</v>
      </c>
      <c r="J12" s="15">
        <f t="shared" si="3"/>
        <v>15</v>
      </c>
      <c r="K12" s="19">
        <f t="shared" si="4"/>
        <v>141055.89904365264</v>
      </c>
      <c r="L12" s="21">
        <f t="shared" si="5"/>
        <v>6</v>
      </c>
      <c r="M12" s="22">
        <f t="shared" si="6"/>
        <v>0.20252571401794708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6569455713</v>
      </c>
      <c r="E13" s="20">
        <f t="shared" si="0"/>
        <v>6.0416441025824545E-2</v>
      </c>
      <c r="F13" s="21">
        <f t="shared" si="1"/>
        <v>9</v>
      </c>
      <c r="G13" s="71">
        <v>770730</v>
      </c>
      <c r="H13" s="21">
        <f t="shared" si="2"/>
        <v>5</v>
      </c>
      <c r="I13" s="71">
        <v>57551</v>
      </c>
      <c r="J13" s="15">
        <f>RANK(I13,$I$8:$I$29,0)</f>
        <v>7</v>
      </c>
      <c r="K13" s="19">
        <f t="shared" si="4"/>
        <v>114150.15747771542</v>
      </c>
      <c r="L13" s="21">
        <f t="shared" si="5"/>
        <v>7</v>
      </c>
      <c r="M13" s="22">
        <f t="shared" si="6"/>
        <v>0.44946619495013396</v>
      </c>
      <c r="N13" s="21">
        <f t="shared" si="7"/>
        <v>7</v>
      </c>
    </row>
    <row r="14" spans="1:16" ht="18.75" customHeight="1">
      <c r="B14" s="17" t="s">
        <v>13</v>
      </c>
      <c r="C14" s="18"/>
      <c r="D14" s="71">
        <v>3914822651</v>
      </c>
      <c r="E14" s="20">
        <f t="shared" si="0"/>
        <v>3.6002929641897961E-2</v>
      </c>
      <c r="F14" s="21">
        <f t="shared" si="1"/>
        <v>10</v>
      </c>
      <c r="G14" s="71">
        <v>409036</v>
      </c>
      <c r="H14" s="21">
        <f t="shared" si="2"/>
        <v>10</v>
      </c>
      <c r="I14" s="71">
        <v>58003</v>
      </c>
      <c r="J14" s="15">
        <f t="shared" si="3"/>
        <v>6</v>
      </c>
      <c r="K14" s="19">
        <f t="shared" si="4"/>
        <v>67493.451218040442</v>
      </c>
      <c r="L14" s="21">
        <f t="shared" si="5"/>
        <v>11</v>
      </c>
      <c r="M14" s="22">
        <f t="shared" si="6"/>
        <v>0.45299625906921892</v>
      </c>
      <c r="N14" s="21">
        <f t="shared" si="7"/>
        <v>6</v>
      </c>
    </row>
    <row r="15" spans="1:16" ht="18.75" customHeight="1">
      <c r="B15" s="17" t="s">
        <v>14</v>
      </c>
      <c r="C15" s="18"/>
      <c r="D15" s="71">
        <v>304848328</v>
      </c>
      <c r="E15" s="20">
        <f t="shared" si="0"/>
        <v>2.8035581386121472E-3</v>
      </c>
      <c r="F15" s="21">
        <f t="shared" si="1"/>
        <v>18</v>
      </c>
      <c r="G15" s="71">
        <v>69988</v>
      </c>
      <c r="H15" s="21">
        <f t="shared" si="2"/>
        <v>17</v>
      </c>
      <c r="I15" s="71">
        <v>15641</v>
      </c>
      <c r="J15" s="15">
        <f t="shared" si="3"/>
        <v>17</v>
      </c>
      <c r="K15" s="19">
        <f t="shared" si="4"/>
        <v>19490.334889073587</v>
      </c>
      <c r="L15" s="21">
        <f t="shared" si="5"/>
        <v>17</v>
      </c>
      <c r="M15" s="22">
        <f t="shared" si="6"/>
        <v>0.1221542762978062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21321427712</v>
      </c>
      <c r="E16" s="20">
        <f t="shared" si="0"/>
        <v>0.19608394305776927</v>
      </c>
      <c r="F16" s="21">
        <f t="shared" si="1"/>
        <v>1</v>
      </c>
      <c r="G16" s="71">
        <v>1475865</v>
      </c>
      <c r="H16" s="21">
        <f t="shared" si="2"/>
        <v>1</v>
      </c>
      <c r="I16" s="71">
        <v>98864</v>
      </c>
      <c r="J16" s="15">
        <f t="shared" si="3"/>
        <v>1</v>
      </c>
      <c r="K16" s="19">
        <f t="shared" si="4"/>
        <v>215664.22268975561</v>
      </c>
      <c r="L16" s="21">
        <f t="shared" si="5"/>
        <v>2</v>
      </c>
      <c r="M16" s="22">
        <f t="shared" si="6"/>
        <v>0.77211561740977641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6606834300</v>
      </c>
      <c r="E17" s="20">
        <f t="shared" si="0"/>
        <v>6.0760195713544768E-2</v>
      </c>
      <c r="F17" s="21">
        <f t="shared" si="1"/>
        <v>8</v>
      </c>
      <c r="G17" s="71">
        <v>509102</v>
      </c>
      <c r="H17" s="21">
        <f t="shared" si="2"/>
        <v>6</v>
      </c>
      <c r="I17" s="71">
        <v>63041</v>
      </c>
      <c r="J17" s="15">
        <f>RANK(I17,$I$8:$I$29,0)</f>
        <v>5</v>
      </c>
      <c r="K17" s="19">
        <f t="shared" si="4"/>
        <v>104802.18112022335</v>
      </c>
      <c r="L17" s="21">
        <f t="shared" si="5"/>
        <v>8</v>
      </c>
      <c r="M17" s="22">
        <f t="shared" si="6"/>
        <v>0.49234241621955127</v>
      </c>
      <c r="N17" s="21">
        <f t="shared" si="7"/>
        <v>5</v>
      </c>
    </row>
    <row r="18" spans="2:14" ht="18.75" customHeight="1">
      <c r="B18" s="17" t="s">
        <v>200</v>
      </c>
      <c r="C18" s="82"/>
      <c r="D18" s="71">
        <v>7903639278</v>
      </c>
      <c r="E18" s="20">
        <f t="shared" si="0"/>
        <v>7.2686349857531557E-2</v>
      </c>
      <c r="F18" s="21">
        <f t="shared" si="1"/>
        <v>5</v>
      </c>
      <c r="G18" s="71">
        <v>1219434</v>
      </c>
      <c r="H18" s="21">
        <f t="shared" si="2"/>
        <v>2</v>
      </c>
      <c r="I18" s="71">
        <v>90680</v>
      </c>
      <c r="J18" s="15">
        <f t="shared" si="3"/>
        <v>2</v>
      </c>
      <c r="K18" s="19">
        <f t="shared" si="4"/>
        <v>87159.674437582711</v>
      </c>
      <c r="L18" s="21">
        <f t="shared" si="5"/>
        <v>9</v>
      </c>
      <c r="M18" s="22">
        <f t="shared" si="6"/>
        <v>0.70819958920050297</v>
      </c>
      <c r="N18" s="21">
        <f t="shared" si="7"/>
        <v>2</v>
      </c>
    </row>
    <row r="19" spans="2:14" ht="18.75" customHeight="1">
      <c r="B19" s="17" t="s">
        <v>17</v>
      </c>
      <c r="C19" s="82"/>
      <c r="D19" s="71">
        <v>1819481597</v>
      </c>
      <c r="E19" s="20">
        <f t="shared" si="0"/>
        <v>1.6732984801951668E-2</v>
      </c>
      <c r="F19" s="21">
        <f t="shared" si="1"/>
        <v>13</v>
      </c>
      <c r="G19" s="71">
        <v>421191</v>
      </c>
      <c r="H19" s="21">
        <f t="shared" si="2"/>
        <v>8</v>
      </c>
      <c r="I19" s="71">
        <v>55578</v>
      </c>
      <c r="J19" s="15">
        <f t="shared" si="3"/>
        <v>9</v>
      </c>
      <c r="K19" s="19">
        <f t="shared" si="4"/>
        <v>32737.442819101085</v>
      </c>
      <c r="L19" s="21">
        <f t="shared" si="5"/>
        <v>16</v>
      </c>
      <c r="M19" s="22">
        <f t="shared" si="6"/>
        <v>0.43405730887280053</v>
      </c>
      <c r="N19" s="21">
        <f t="shared" si="7"/>
        <v>9</v>
      </c>
    </row>
    <row r="20" spans="2:14" ht="18.75" customHeight="1">
      <c r="B20" s="17" t="s">
        <v>18</v>
      </c>
      <c r="C20" s="82"/>
      <c r="D20" s="71">
        <v>15509161814</v>
      </c>
      <c r="E20" s="20">
        <f t="shared" si="0"/>
        <v>0.14263104905955867</v>
      </c>
      <c r="F20" s="21">
        <f t="shared" si="1"/>
        <v>2</v>
      </c>
      <c r="G20" s="71">
        <v>1181033</v>
      </c>
      <c r="H20" s="21">
        <f t="shared" si="2"/>
        <v>3</v>
      </c>
      <c r="I20" s="71">
        <v>87364</v>
      </c>
      <c r="J20" s="15">
        <f t="shared" si="3"/>
        <v>4</v>
      </c>
      <c r="K20" s="19">
        <f t="shared" si="4"/>
        <v>177523.4858065107</v>
      </c>
      <c r="L20" s="21">
        <f t="shared" si="5"/>
        <v>4</v>
      </c>
      <c r="M20" s="22">
        <f t="shared" si="6"/>
        <v>0.68230203915872012</v>
      </c>
      <c r="N20" s="21">
        <f t="shared" si="7"/>
        <v>4</v>
      </c>
    </row>
    <row r="21" spans="2:14" ht="18.75" customHeight="1">
      <c r="B21" s="17" t="s">
        <v>19</v>
      </c>
      <c r="C21" s="82"/>
      <c r="D21" s="71">
        <v>8201408438</v>
      </c>
      <c r="E21" s="20">
        <f t="shared" si="0"/>
        <v>7.5424803951810546E-2</v>
      </c>
      <c r="F21" s="21">
        <f t="shared" si="1"/>
        <v>4</v>
      </c>
      <c r="G21" s="71">
        <v>455907</v>
      </c>
      <c r="H21" s="21">
        <f t="shared" si="2"/>
        <v>7</v>
      </c>
      <c r="I21" s="71">
        <v>48241</v>
      </c>
      <c r="J21" s="15">
        <f t="shared" si="3"/>
        <v>11</v>
      </c>
      <c r="K21" s="19">
        <f t="shared" si="4"/>
        <v>170009.08849319044</v>
      </c>
      <c r="L21" s="21">
        <f t="shared" si="5"/>
        <v>5</v>
      </c>
      <c r="M21" s="22">
        <f t="shared" si="6"/>
        <v>0.37675624594862661</v>
      </c>
      <c r="N21" s="21">
        <f t="shared" si="7"/>
        <v>11</v>
      </c>
    </row>
    <row r="22" spans="2:14" ht="18.75" customHeight="1">
      <c r="B22" s="17" t="s">
        <v>198</v>
      </c>
      <c r="C22" s="82"/>
      <c r="D22" s="71">
        <v>374545</v>
      </c>
      <c r="E22" s="20">
        <f t="shared" si="0"/>
        <v>3.4445282672716074E-6</v>
      </c>
      <c r="F22" s="21">
        <f t="shared" si="1"/>
        <v>21</v>
      </c>
      <c r="G22" s="71">
        <v>36</v>
      </c>
      <c r="H22" s="21">
        <f t="shared" si="2"/>
        <v>21</v>
      </c>
      <c r="I22" s="71">
        <v>20</v>
      </c>
      <c r="J22" s="15">
        <f t="shared" si="3"/>
        <v>21</v>
      </c>
      <c r="K22" s="19">
        <f t="shared" si="4"/>
        <v>18727.25</v>
      </c>
      <c r="L22" s="21">
        <f t="shared" si="5"/>
        <v>18</v>
      </c>
      <c r="M22" s="22">
        <f t="shared" si="6"/>
        <v>1.5619752739314137E-4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71">
        <v>26592</v>
      </c>
      <c r="E23" s="20">
        <f t="shared" si="0"/>
        <v>2.4455511536207019E-7</v>
      </c>
      <c r="F23" s="21">
        <f t="shared" si="1"/>
        <v>22</v>
      </c>
      <c r="G23" s="71">
        <v>23</v>
      </c>
      <c r="H23" s="21">
        <f t="shared" si="2"/>
        <v>22</v>
      </c>
      <c r="I23" s="71">
        <v>12</v>
      </c>
      <c r="J23" s="15">
        <f t="shared" si="3"/>
        <v>22</v>
      </c>
      <c r="K23" s="19">
        <f t="shared" si="4"/>
        <v>2216</v>
      </c>
      <c r="L23" s="21">
        <f t="shared" si="5"/>
        <v>22</v>
      </c>
      <c r="M23" s="22">
        <f t="shared" si="6"/>
        <v>9.3718516435884819E-5</v>
      </c>
      <c r="N23" s="21">
        <f t="shared" si="7"/>
        <v>22</v>
      </c>
    </row>
    <row r="24" spans="2:14" ht="18.75" customHeight="1">
      <c r="B24" s="17" t="s">
        <v>20</v>
      </c>
      <c r="C24" s="18"/>
      <c r="D24" s="71">
        <v>33625228</v>
      </c>
      <c r="E24" s="20">
        <f t="shared" si="0"/>
        <v>3.0923666939740952E-4</v>
      </c>
      <c r="F24" s="21">
        <f t="shared" si="1"/>
        <v>19</v>
      </c>
      <c r="G24" s="71">
        <v>11692</v>
      </c>
      <c r="H24" s="21">
        <f t="shared" si="2"/>
        <v>20</v>
      </c>
      <c r="I24" s="71">
        <v>3322</v>
      </c>
      <c r="J24" s="15">
        <f t="shared" si="3"/>
        <v>19</v>
      </c>
      <c r="K24" s="19">
        <f t="shared" si="4"/>
        <v>10121.983142685129</v>
      </c>
      <c r="L24" s="21">
        <f t="shared" si="5"/>
        <v>20</v>
      </c>
      <c r="M24" s="22">
        <f t="shared" si="6"/>
        <v>2.5944409300000779E-2</v>
      </c>
      <c r="N24" s="21">
        <f t="shared" si="7"/>
        <v>19</v>
      </c>
    </row>
    <row r="25" spans="2:14" ht="18.75" customHeight="1">
      <c r="B25" s="17" t="s">
        <v>21</v>
      </c>
      <c r="C25" s="18"/>
      <c r="D25" s="71">
        <v>2168874055</v>
      </c>
      <c r="E25" s="20">
        <f t="shared" si="0"/>
        <v>1.9946196026110335E-2</v>
      </c>
      <c r="F25" s="21">
        <f t="shared" si="1"/>
        <v>12</v>
      </c>
      <c r="G25" s="71">
        <v>420326</v>
      </c>
      <c r="H25" s="21">
        <f t="shared" si="2"/>
        <v>9</v>
      </c>
      <c r="I25" s="71">
        <v>56088</v>
      </c>
      <c r="J25" s="15">
        <f t="shared" si="3"/>
        <v>8</v>
      </c>
      <c r="K25" s="19">
        <f t="shared" si="4"/>
        <v>38669.128066609614</v>
      </c>
      <c r="L25" s="21">
        <f t="shared" si="5"/>
        <v>15</v>
      </c>
      <c r="M25" s="22">
        <f t="shared" si="6"/>
        <v>0.43804034582132567</v>
      </c>
      <c r="N25" s="21">
        <f t="shared" si="7"/>
        <v>8</v>
      </c>
    </row>
    <row r="26" spans="2:14" ht="18.75" customHeight="1">
      <c r="B26" s="17" t="s">
        <v>22</v>
      </c>
      <c r="C26" s="18"/>
      <c r="D26" s="71">
        <v>7320408402</v>
      </c>
      <c r="E26" s="20">
        <f t="shared" si="0"/>
        <v>6.7322627904955551E-2</v>
      </c>
      <c r="F26" s="21">
        <f t="shared" si="1"/>
        <v>6</v>
      </c>
      <c r="G26" s="71">
        <v>235456</v>
      </c>
      <c r="H26" s="21">
        <f t="shared" si="2"/>
        <v>13</v>
      </c>
      <c r="I26" s="71">
        <v>40724</v>
      </c>
      <c r="J26" s="15">
        <f t="shared" si="3"/>
        <v>13</v>
      </c>
      <c r="K26" s="19">
        <f t="shared" si="4"/>
        <v>179756.61531283765</v>
      </c>
      <c r="L26" s="21">
        <f t="shared" si="5"/>
        <v>3</v>
      </c>
      <c r="M26" s="22">
        <f t="shared" si="6"/>
        <v>0.31804940527791448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557445827</v>
      </c>
      <c r="E27" s="20">
        <f t="shared" si="0"/>
        <v>5.1265880163240685E-3</v>
      </c>
      <c r="F27" s="21">
        <f t="shared" si="1"/>
        <v>17</v>
      </c>
      <c r="G27" s="71">
        <v>209973</v>
      </c>
      <c r="H27" s="21">
        <f t="shared" si="2"/>
        <v>15</v>
      </c>
      <c r="I27" s="71">
        <v>31688</v>
      </c>
      <c r="J27" s="15">
        <f t="shared" si="3"/>
        <v>14</v>
      </c>
      <c r="K27" s="19">
        <f t="shared" si="4"/>
        <v>17591.701180257511</v>
      </c>
      <c r="L27" s="21">
        <f t="shared" si="5"/>
        <v>19</v>
      </c>
      <c r="M27" s="22">
        <f t="shared" si="6"/>
        <v>0.24747936240169319</v>
      </c>
      <c r="N27" s="21">
        <f t="shared" si="7"/>
        <v>14</v>
      </c>
    </row>
    <row r="28" spans="2:14" ht="18.75" customHeight="1">
      <c r="B28" s="17" t="s">
        <v>47</v>
      </c>
      <c r="C28" s="18"/>
      <c r="D28" s="71">
        <v>618272939</v>
      </c>
      <c r="E28" s="20">
        <f t="shared" si="0"/>
        <v>5.6859886402824611E-3</v>
      </c>
      <c r="F28" s="21">
        <f t="shared" si="1"/>
        <v>16</v>
      </c>
      <c r="G28" s="71">
        <v>18817</v>
      </c>
      <c r="H28" s="21">
        <f t="shared" si="2"/>
        <v>18</v>
      </c>
      <c r="I28" s="71">
        <v>12352</v>
      </c>
      <c r="J28" s="15">
        <f t="shared" si="3"/>
        <v>18</v>
      </c>
      <c r="K28" s="19">
        <f t="shared" si="4"/>
        <v>50054.480165155437</v>
      </c>
      <c r="L28" s="21">
        <f t="shared" si="5"/>
        <v>13</v>
      </c>
      <c r="M28" s="22">
        <f t="shared" si="6"/>
        <v>9.6467592918004108E-2</v>
      </c>
      <c r="N28" s="21">
        <f t="shared" si="7"/>
        <v>18</v>
      </c>
    </row>
    <row r="29" spans="2:14" ht="18.75" customHeight="1" thickBot="1">
      <c r="B29" s="24" t="s">
        <v>25</v>
      </c>
      <c r="C29" s="25"/>
      <c r="D29" s="72">
        <v>12902577</v>
      </c>
      <c r="E29" s="27">
        <f t="shared" si="0"/>
        <v>1.1865941661789237E-4</v>
      </c>
      <c r="F29" s="28">
        <f t="shared" si="1"/>
        <v>20</v>
      </c>
      <c r="G29" s="72">
        <v>17481</v>
      </c>
      <c r="H29" s="28">
        <f t="shared" si="2"/>
        <v>19</v>
      </c>
      <c r="I29" s="72">
        <v>2054</v>
      </c>
      <c r="J29" s="15">
        <f t="shared" si="3"/>
        <v>20</v>
      </c>
      <c r="K29" s="26">
        <f t="shared" si="4"/>
        <v>6281.6830574488804</v>
      </c>
      <c r="L29" s="28">
        <f t="shared" si="5"/>
        <v>21</v>
      </c>
      <c r="M29" s="29">
        <f t="shared" si="6"/>
        <v>1.6041486063275618E-2</v>
      </c>
      <c r="N29" s="28">
        <f t="shared" si="7"/>
        <v>20</v>
      </c>
    </row>
    <row r="30" spans="2:14" ht="18.75" customHeight="1" thickTop="1">
      <c r="B30" s="2" t="s">
        <v>26</v>
      </c>
      <c r="C30" s="3"/>
      <c r="D30" s="73">
        <v>108736224800</v>
      </c>
      <c r="E30" s="31"/>
      <c r="F30" s="32"/>
      <c r="G30" s="73">
        <v>2993513</v>
      </c>
      <c r="H30" s="32"/>
      <c r="I30" s="73">
        <v>117275</v>
      </c>
      <c r="J30" s="32"/>
      <c r="K30" s="30">
        <f>IFERROR(D30/I30,0)</f>
        <v>927190.14964826265</v>
      </c>
      <c r="L30" s="32"/>
      <c r="M30" s="33">
        <f t="shared" si="6"/>
        <v>0.91590325125153271</v>
      </c>
      <c r="N30" s="32"/>
    </row>
    <row r="31" spans="2:14">
      <c r="B31" s="34" t="s">
        <v>288</v>
      </c>
    </row>
    <row r="32" spans="2:14" ht="13.5" customHeight="1">
      <c r="B32" s="36" t="s">
        <v>193</v>
      </c>
    </row>
    <row r="33" spans="2:3" ht="13.5" customHeight="1">
      <c r="B33" s="37" t="s">
        <v>286</v>
      </c>
    </row>
    <row r="34" spans="2:3">
      <c r="B34" s="37" t="s">
        <v>27</v>
      </c>
    </row>
    <row r="35" spans="2:3" ht="13.5" customHeight="1">
      <c r="B35" s="37" t="s">
        <v>188</v>
      </c>
      <c r="C35" s="38"/>
    </row>
    <row r="36" spans="2:3">
      <c r="B36" s="37" t="s">
        <v>28</v>
      </c>
    </row>
    <row r="37" spans="2:3">
      <c r="B37" s="37" t="s">
        <v>189</v>
      </c>
    </row>
    <row r="38" spans="2:3">
      <c r="B38" s="37" t="s">
        <v>195</v>
      </c>
    </row>
    <row r="39" spans="2:3">
      <c r="B39" s="37" t="s">
        <v>190</v>
      </c>
    </row>
    <row r="40" spans="2:3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38" priority="24" stopIfTrue="1">
      <formula>$F8&lt;=5</formula>
    </cfRule>
  </conditionalFormatting>
  <conditionalFormatting sqref="H8:H29">
    <cfRule type="expression" dxfId="537" priority="25" stopIfTrue="1">
      <formula>$H8&lt;=5</formula>
    </cfRule>
  </conditionalFormatting>
  <conditionalFormatting sqref="L8:L29">
    <cfRule type="expression" dxfId="536" priority="27" stopIfTrue="1">
      <formula>$L8&lt;=5</formula>
    </cfRule>
  </conditionalFormatting>
  <conditionalFormatting sqref="E8:E29">
    <cfRule type="expression" dxfId="535" priority="22" stopIfTrue="1">
      <formula>$F8&lt;=5</formula>
    </cfRule>
  </conditionalFormatting>
  <conditionalFormatting sqref="J8:J29">
    <cfRule type="expression" dxfId="534" priority="20" stopIfTrue="1">
      <formula>$J8&lt;=5</formula>
    </cfRule>
  </conditionalFormatting>
  <conditionalFormatting sqref="I8:I29">
    <cfRule type="expression" dxfId="533" priority="18" stopIfTrue="1">
      <formula>$J8&lt;=5</formula>
    </cfRule>
  </conditionalFormatting>
  <conditionalFormatting sqref="K8:K29">
    <cfRule type="expression" dxfId="532" priority="16" stopIfTrue="1">
      <formula>$L8&lt;=5</formula>
    </cfRule>
  </conditionalFormatting>
  <conditionalFormatting sqref="D8:D29">
    <cfRule type="expression" dxfId="531" priority="14" stopIfTrue="1">
      <formula>$F8&lt;=5</formula>
    </cfRule>
  </conditionalFormatting>
  <conditionalFormatting sqref="G8:G29">
    <cfRule type="expression" dxfId="530" priority="12" stopIfTrue="1">
      <formula>$H8&lt;=5</formula>
    </cfRule>
  </conditionalFormatting>
  <conditionalFormatting sqref="N8:N29">
    <cfRule type="expression" dxfId="529" priority="8" stopIfTrue="1">
      <formula>$N8&lt;=5</formula>
    </cfRule>
  </conditionalFormatting>
  <conditionalFormatting sqref="M8:M29">
    <cfRule type="expression" dxfId="528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6" ht="18.75" customHeight="1">
      <c r="B1" s="40" t="s">
        <v>201</v>
      </c>
    </row>
    <row r="2" spans="1:16" ht="18.75" customHeight="1">
      <c r="B2" s="40" t="s">
        <v>235</v>
      </c>
    </row>
    <row r="3" spans="1:16" s="1" customFormat="1" ht="18.75" customHeight="1">
      <c r="A3" s="39"/>
      <c r="B3" s="86" t="s">
        <v>184</v>
      </c>
      <c r="C3" s="87"/>
      <c r="D3" s="92">
        <v>21977</v>
      </c>
      <c r="E3" s="92"/>
      <c r="F3" s="92"/>
    </row>
    <row r="4" spans="1:16" s="1" customFormat="1" ht="18.75" customHeight="1">
      <c r="A4" s="39"/>
    </row>
    <row r="5" spans="1:16" ht="18.75" customHeight="1">
      <c r="B5" s="41" t="s">
        <v>287</v>
      </c>
      <c r="C5" s="41"/>
    </row>
    <row r="6" spans="1:16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6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6" ht="18.75" customHeight="1">
      <c r="B8" s="42" t="s">
        <v>33</v>
      </c>
      <c r="C8" s="43"/>
      <c r="D8" s="66">
        <v>326856159</v>
      </c>
      <c r="E8" s="44">
        <f t="shared" ref="E8:E29" si="0">IFERROR(D8/$D$30,0)</f>
        <v>1.7877711501570512E-2</v>
      </c>
      <c r="F8" s="45">
        <f>RANK(D8,$D$8:$D$29,0)</f>
        <v>13</v>
      </c>
      <c r="G8" s="66">
        <v>40649</v>
      </c>
      <c r="H8" s="45">
        <f>RANK(G8,$G$8:$G$29,0)</f>
        <v>13</v>
      </c>
      <c r="I8" s="66">
        <v>7454</v>
      </c>
      <c r="J8" s="45">
        <f>RANK(I8,$I$8:$I$29,0)</f>
        <v>12</v>
      </c>
      <c r="K8" s="46">
        <f>IFERROR(D8/I8,0)</f>
        <v>43849.766434129328</v>
      </c>
      <c r="L8" s="45">
        <f>RANK(K8,$K$8:$K$29,0)</f>
        <v>15</v>
      </c>
      <c r="M8" s="16">
        <f>IFERROR(I8/$D$3,0)</f>
        <v>0.33917277153387632</v>
      </c>
      <c r="N8" s="15">
        <f>RANK(M8,$M$8:$M$29,0)</f>
        <v>12</v>
      </c>
      <c r="P8" s="64"/>
    </row>
    <row r="9" spans="1:16" ht="18.75" customHeight="1">
      <c r="B9" s="47" t="s">
        <v>34</v>
      </c>
      <c r="C9" s="48"/>
      <c r="D9" s="67">
        <v>1840443986</v>
      </c>
      <c r="E9" s="49">
        <f t="shared" si="0"/>
        <v>0.10066485122132418</v>
      </c>
      <c r="F9" s="50">
        <f t="shared" ref="F9:F29" si="1">RANK(D9,$D$8:$D$29,0)</f>
        <v>3</v>
      </c>
      <c r="G9" s="67">
        <v>44664</v>
      </c>
      <c r="H9" s="50">
        <f t="shared" ref="H9:H29" si="2">RANK(G9,$G$8:$G$29,0)</f>
        <v>11</v>
      </c>
      <c r="I9" s="67">
        <v>8518</v>
      </c>
      <c r="J9" s="50">
        <f t="shared" ref="J9:J29" si="3">RANK(I9,$I$8:$I$29,0)</f>
        <v>10</v>
      </c>
      <c r="K9" s="51">
        <f t="shared" ref="K9:K29" si="4">IFERROR(D9/I9,0)</f>
        <v>216065.27189481098</v>
      </c>
      <c r="L9" s="50">
        <f t="shared" ref="L9:L29" si="5">RANK(K9,$K$8:$K$29,0)</f>
        <v>2</v>
      </c>
      <c r="M9" s="22">
        <f t="shared" ref="M9:M30" si="6">IFERROR(I9/$D$3,0)</f>
        <v>0.38758702279656004</v>
      </c>
      <c r="N9" s="21">
        <f t="shared" ref="N9:N29" si="7">RANK(M9,$M$8:$M$29,0)</f>
        <v>10</v>
      </c>
      <c r="P9" s="64"/>
    </row>
    <row r="10" spans="1:16" ht="18.75" customHeight="1">
      <c r="B10" s="47" t="s">
        <v>35</v>
      </c>
      <c r="C10" s="48"/>
      <c r="D10" s="67">
        <v>241242455</v>
      </c>
      <c r="E10" s="49">
        <f t="shared" si="0"/>
        <v>1.3194987745115756E-2</v>
      </c>
      <c r="F10" s="50">
        <f t="shared" si="1"/>
        <v>15</v>
      </c>
      <c r="G10" s="67">
        <v>22445</v>
      </c>
      <c r="H10" s="50">
        <f t="shared" si="2"/>
        <v>16</v>
      </c>
      <c r="I10" s="67">
        <v>3978</v>
      </c>
      <c r="J10" s="50">
        <f t="shared" si="3"/>
        <v>16</v>
      </c>
      <c r="K10" s="51">
        <f t="shared" si="4"/>
        <v>60644.156611362494</v>
      </c>
      <c r="L10" s="50">
        <f t="shared" si="5"/>
        <v>13</v>
      </c>
      <c r="M10" s="22">
        <f t="shared" si="6"/>
        <v>0.18100741684488328</v>
      </c>
      <c r="N10" s="21">
        <f t="shared" si="7"/>
        <v>16</v>
      </c>
      <c r="P10" s="64"/>
    </row>
    <row r="11" spans="1:16" ht="18.75" customHeight="1">
      <c r="B11" s="47" t="s">
        <v>36</v>
      </c>
      <c r="C11" s="48"/>
      <c r="D11" s="67">
        <v>1157049865</v>
      </c>
      <c r="E11" s="49">
        <f t="shared" si="0"/>
        <v>6.3285953499199965E-2</v>
      </c>
      <c r="F11" s="50">
        <f t="shared" si="1"/>
        <v>8</v>
      </c>
      <c r="G11" s="67">
        <v>193603</v>
      </c>
      <c r="H11" s="50">
        <f t="shared" si="2"/>
        <v>4</v>
      </c>
      <c r="I11" s="67">
        <v>14777</v>
      </c>
      <c r="J11" s="50">
        <f t="shared" si="3"/>
        <v>3</v>
      </c>
      <c r="K11" s="51">
        <f t="shared" si="4"/>
        <v>78300.728496988566</v>
      </c>
      <c r="L11" s="50">
        <f t="shared" si="5"/>
        <v>11</v>
      </c>
      <c r="M11" s="22">
        <f t="shared" si="6"/>
        <v>0.672384765891614</v>
      </c>
      <c r="N11" s="21">
        <f t="shared" si="7"/>
        <v>3</v>
      </c>
      <c r="P11" s="64"/>
    </row>
    <row r="12" spans="1:16" ht="18.75" customHeight="1">
      <c r="B12" s="47" t="s">
        <v>37</v>
      </c>
      <c r="C12" s="48"/>
      <c r="D12" s="67">
        <v>605410653</v>
      </c>
      <c r="E12" s="49">
        <f t="shared" si="0"/>
        <v>3.3113517051124051E-2</v>
      </c>
      <c r="F12" s="50">
        <f t="shared" si="1"/>
        <v>11</v>
      </c>
      <c r="G12" s="67">
        <v>44549</v>
      </c>
      <c r="H12" s="50">
        <f t="shared" si="2"/>
        <v>12</v>
      </c>
      <c r="I12" s="67">
        <v>4428</v>
      </c>
      <c r="J12" s="50">
        <f t="shared" si="3"/>
        <v>15</v>
      </c>
      <c r="K12" s="51">
        <f t="shared" si="4"/>
        <v>136723.27303523035</v>
      </c>
      <c r="L12" s="50">
        <f t="shared" si="5"/>
        <v>7</v>
      </c>
      <c r="M12" s="22">
        <f t="shared" si="6"/>
        <v>0.20148336897665742</v>
      </c>
      <c r="N12" s="21">
        <f t="shared" si="7"/>
        <v>15</v>
      </c>
      <c r="P12" s="64"/>
    </row>
    <row r="13" spans="1:16" ht="18.75" customHeight="1">
      <c r="B13" s="47" t="s">
        <v>38</v>
      </c>
      <c r="C13" s="48"/>
      <c r="D13" s="67">
        <v>1146124810</v>
      </c>
      <c r="E13" s="49">
        <f t="shared" si="0"/>
        <v>6.2688397124474313E-2</v>
      </c>
      <c r="F13" s="50">
        <f t="shared" si="1"/>
        <v>9</v>
      </c>
      <c r="G13" s="67">
        <v>128988</v>
      </c>
      <c r="H13" s="50">
        <f t="shared" si="2"/>
        <v>5</v>
      </c>
      <c r="I13" s="67">
        <v>9586</v>
      </c>
      <c r="J13" s="50">
        <f t="shared" si="3"/>
        <v>6</v>
      </c>
      <c r="K13" s="51">
        <f t="shared" si="4"/>
        <v>119562.3628207803</v>
      </c>
      <c r="L13" s="50">
        <f t="shared" si="5"/>
        <v>8</v>
      </c>
      <c r="M13" s="22">
        <f t="shared" si="6"/>
        <v>0.43618328252263733</v>
      </c>
      <c r="N13" s="21">
        <f t="shared" si="7"/>
        <v>6</v>
      </c>
      <c r="P13" s="64"/>
    </row>
    <row r="14" spans="1:16" ht="18.75" customHeight="1">
      <c r="B14" s="47" t="s">
        <v>39</v>
      </c>
      <c r="C14" s="48"/>
      <c r="D14" s="67">
        <v>672021709</v>
      </c>
      <c r="E14" s="49">
        <f t="shared" si="0"/>
        <v>3.6756872726679664E-2</v>
      </c>
      <c r="F14" s="50">
        <f t="shared" si="1"/>
        <v>10</v>
      </c>
      <c r="G14" s="67">
        <v>70999</v>
      </c>
      <c r="H14" s="50">
        <f t="shared" si="2"/>
        <v>9</v>
      </c>
      <c r="I14" s="67">
        <v>9542</v>
      </c>
      <c r="J14" s="50">
        <f t="shared" si="3"/>
        <v>7</v>
      </c>
      <c r="K14" s="51">
        <f t="shared" si="4"/>
        <v>70427.762418780127</v>
      </c>
      <c r="L14" s="50">
        <f t="shared" si="5"/>
        <v>12</v>
      </c>
      <c r="M14" s="22">
        <f t="shared" si="6"/>
        <v>0.43418118942530826</v>
      </c>
      <c r="N14" s="21">
        <f t="shared" si="7"/>
        <v>7</v>
      </c>
      <c r="P14" s="64"/>
    </row>
    <row r="15" spans="1:16" ht="18.75" customHeight="1">
      <c r="B15" s="47" t="s">
        <v>40</v>
      </c>
      <c r="C15" s="48"/>
      <c r="D15" s="67">
        <v>51659114</v>
      </c>
      <c r="E15" s="49">
        <f t="shared" si="0"/>
        <v>2.8255448492825932E-3</v>
      </c>
      <c r="F15" s="50">
        <f t="shared" si="1"/>
        <v>18</v>
      </c>
      <c r="G15" s="67">
        <v>11219</v>
      </c>
      <c r="H15" s="50">
        <f t="shared" si="2"/>
        <v>17</v>
      </c>
      <c r="I15" s="67">
        <v>2759</v>
      </c>
      <c r="J15" s="50">
        <f t="shared" si="3"/>
        <v>17</v>
      </c>
      <c r="K15" s="51">
        <f t="shared" si="4"/>
        <v>18723.854295034434</v>
      </c>
      <c r="L15" s="50">
        <f t="shared" si="5"/>
        <v>18</v>
      </c>
      <c r="M15" s="22">
        <f t="shared" si="6"/>
        <v>0.12554033762569961</v>
      </c>
      <c r="N15" s="21">
        <f t="shared" si="7"/>
        <v>17</v>
      </c>
      <c r="P15" s="64"/>
    </row>
    <row r="16" spans="1:16" ht="18.75" customHeight="1">
      <c r="B16" s="47" t="s">
        <v>41</v>
      </c>
      <c r="C16" s="48"/>
      <c r="D16" s="67">
        <v>3650765487</v>
      </c>
      <c r="E16" s="49">
        <f t="shared" si="0"/>
        <v>0.19968212419848136</v>
      </c>
      <c r="F16" s="50">
        <f t="shared" si="1"/>
        <v>1</v>
      </c>
      <c r="G16" s="67">
        <v>244063</v>
      </c>
      <c r="H16" s="50">
        <f t="shared" si="2"/>
        <v>1</v>
      </c>
      <c r="I16" s="67">
        <v>16539</v>
      </c>
      <c r="J16" s="50">
        <f t="shared" si="3"/>
        <v>1</v>
      </c>
      <c r="K16" s="51">
        <f t="shared" si="4"/>
        <v>220736.77290041719</v>
      </c>
      <c r="L16" s="50">
        <f t="shared" si="5"/>
        <v>1</v>
      </c>
      <c r="M16" s="22">
        <f t="shared" si="6"/>
        <v>0.75255949401647182</v>
      </c>
      <c r="N16" s="21">
        <f t="shared" si="7"/>
        <v>1</v>
      </c>
      <c r="P16" s="64"/>
    </row>
    <row r="17" spans="2:16" ht="18.75" customHeight="1">
      <c r="B17" s="47" t="s">
        <v>42</v>
      </c>
      <c r="C17" s="48"/>
      <c r="D17" s="67">
        <v>1185594710</v>
      </c>
      <c r="E17" s="49">
        <f t="shared" si="0"/>
        <v>6.4847241208534662E-2</v>
      </c>
      <c r="F17" s="50">
        <f t="shared" si="1"/>
        <v>7</v>
      </c>
      <c r="G17" s="67">
        <v>85602</v>
      </c>
      <c r="H17" s="50">
        <f t="shared" si="2"/>
        <v>6</v>
      </c>
      <c r="I17" s="67">
        <v>10798</v>
      </c>
      <c r="J17" s="50">
        <f t="shared" si="3"/>
        <v>5</v>
      </c>
      <c r="K17" s="51">
        <f t="shared" si="4"/>
        <v>109797.62085571402</v>
      </c>
      <c r="L17" s="50">
        <f t="shared" si="5"/>
        <v>9</v>
      </c>
      <c r="M17" s="22">
        <f t="shared" si="6"/>
        <v>0.49133184693088228</v>
      </c>
      <c r="N17" s="21">
        <f t="shared" si="7"/>
        <v>5</v>
      </c>
      <c r="P17" s="64"/>
    </row>
    <row r="18" spans="2:16" ht="18.75" customHeight="1">
      <c r="B18" s="17" t="s">
        <v>200</v>
      </c>
      <c r="C18" s="82"/>
      <c r="D18" s="67">
        <v>1346938249</v>
      </c>
      <c r="E18" s="49">
        <f t="shared" si="0"/>
        <v>7.3672081014855673E-2</v>
      </c>
      <c r="F18" s="50">
        <f t="shared" si="1"/>
        <v>5</v>
      </c>
      <c r="G18" s="67">
        <v>206148</v>
      </c>
      <c r="H18" s="50">
        <f t="shared" si="2"/>
        <v>2</v>
      </c>
      <c r="I18" s="67">
        <v>15239</v>
      </c>
      <c r="J18" s="50">
        <f t="shared" si="3"/>
        <v>2</v>
      </c>
      <c r="K18" s="51">
        <f t="shared" si="4"/>
        <v>88387.574578384403</v>
      </c>
      <c r="L18" s="50">
        <f t="shared" si="5"/>
        <v>10</v>
      </c>
      <c r="M18" s="22">
        <f t="shared" si="6"/>
        <v>0.69340674341356878</v>
      </c>
      <c r="N18" s="21">
        <f t="shared" si="7"/>
        <v>2</v>
      </c>
      <c r="P18" s="64"/>
    </row>
    <row r="19" spans="2:16" ht="18.75" customHeight="1">
      <c r="B19" s="17" t="s">
        <v>17</v>
      </c>
      <c r="C19" s="82"/>
      <c r="D19" s="67">
        <v>323636583</v>
      </c>
      <c r="E19" s="49">
        <f t="shared" si="0"/>
        <v>1.7701613700441484E-2</v>
      </c>
      <c r="F19" s="50">
        <f t="shared" si="1"/>
        <v>14</v>
      </c>
      <c r="G19" s="67">
        <v>72125</v>
      </c>
      <c r="H19" s="50">
        <f t="shared" si="2"/>
        <v>8</v>
      </c>
      <c r="I19" s="67">
        <v>9221</v>
      </c>
      <c r="J19" s="50">
        <f t="shared" si="3"/>
        <v>9</v>
      </c>
      <c r="K19" s="51">
        <f t="shared" si="4"/>
        <v>35097.774970176768</v>
      </c>
      <c r="L19" s="50">
        <f t="shared" si="5"/>
        <v>17</v>
      </c>
      <c r="M19" s="22">
        <f t="shared" si="6"/>
        <v>0.41957501023797605</v>
      </c>
      <c r="N19" s="21">
        <f t="shared" si="7"/>
        <v>9</v>
      </c>
      <c r="P19" s="64"/>
    </row>
    <row r="20" spans="2:16" ht="18.75" customHeight="1">
      <c r="B20" s="17" t="s">
        <v>18</v>
      </c>
      <c r="C20" s="82"/>
      <c r="D20" s="67">
        <v>2521130018</v>
      </c>
      <c r="E20" s="49">
        <f t="shared" si="0"/>
        <v>0.1378956274149733</v>
      </c>
      <c r="F20" s="50">
        <f t="shared" si="1"/>
        <v>2</v>
      </c>
      <c r="G20" s="67">
        <v>201015</v>
      </c>
      <c r="H20" s="50">
        <f t="shared" si="2"/>
        <v>3</v>
      </c>
      <c r="I20" s="67">
        <v>14646</v>
      </c>
      <c r="J20" s="50">
        <f t="shared" si="3"/>
        <v>4</v>
      </c>
      <c r="K20" s="51">
        <f t="shared" si="4"/>
        <v>172137.78628977196</v>
      </c>
      <c r="L20" s="50">
        <f t="shared" si="5"/>
        <v>4</v>
      </c>
      <c r="M20" s="22">
        <f t="shared" si="6"/>
        <v>0.66642398871547526</v>
      </c>
      <c r="N20" s="21">
        <f t="shared" si="7"/>
        <v>4</v>
      </c>
      <c r="P20" s="64"/>
    </row>
    <row r="21" spans="2:16" ht="18.75" customHeight="1">
      <c r="B21" s="17" t="s">
        <v>19</v>
      </c>
      <c r="C21" s="82"/>
      <c r="D21" s="67">
        <v>1367834400</v>
      </c>
      <c r="E21" s="49">
        <f t="shared" si="0"/>
        <v>7.4815016060700262E-2</v>
      </c>
      <c r="F21" s="50">
        <f t="shared" si="1"/>
        <v>4</v>
      </c>
      <c r="G21" s="67">
        <v>77520</v>
      </c>
      <c r="H21" s="50">
        <f t="shared" si="2"/>
        <v>7</v>
      </c>
      <c r="I21" s="67">
        <v>8166</v>
      </c>
      <c r="J21" s="50">
        <f t="shared" si="3"/>
        <v>11</v>
      </c>
      <c r="K21" s="51">
        <f t="shared" si="4"/>
        <v>167503.60029390155</v>
      </c>
      <c r="L21" s="50">
        <f t="shared" si="5"/>
        <v>5</v>
      </c>
      <c r="M21" s="22">
        <f t="shared" si="6"/>
        <v>0.37157027801792786</v>
      </c>
      <c r="N21" s="21">
        <f t="shared" si="7"/>
        <v>11</v>
      </c>
      <c r="P21" s="64"/>
    </row>
    <row r="22" spans="2:16" ht="18.75" customHeight="1">
      <c r="B22" s="17" t="s">
        <v>198</v>
      </c>
      <c r="C22" s="82"/>
      <c r="D22" s="67">
        <v>295200</v>
      </c>
      <c r="E22" s="49">
        <f t="shared" si="0"/>
        <v>1.6146247485162471E-5</v>
      </c>
      <c r="F22" s="50">
        <f t="shared" si="1"/>
        <v>21</v>
      </c>
      <c r="G22" s="67">
        <v>3</v>
      </c>
      <c r="H22" s="50">
        <f t="shared" si="2"/>
        <v>21</v>
      </c>
      <c r="I22" s="67">
        <v>2</v>
      </c>
      <c r="J22" s="50">
        <f t="shared" si="3"/>
        <v>21</v>
      </c>
      <c r="K22" s="51">
        <f t="shared" si="4"/>
        <v>147600</v>
      </c>
      <c r="L22" s="50">
        <f t="shared" si="5"/>
        <v>6</v>
      </c>
      <c r="M22" s="22">
        <f t="shared" si="6"/>
        <v>9.1004231696773893E-5</v>
      </c>
      <c r="N22" s="21">
        <f t="shared" si="7"/>
        <v>21</v>
      </c>
      <c r="P22" s="64"/>
    </row>
    <row r="23" spans="2:16" ht="18.75" customHeight="1">
      <c r="B23" s="17" t="s">
        <v>199</v>
      </c>
      <c r="C23" s="82"/>
      <c r="D23" s="67">
        <v>1568</v>
      </c>
      <c r="E23" s="49">
        <f t="shared" si="0"/>
        <v>8.5763265774846742E-8</v>
      </c>
      <c r="F23" s="50">
        <f t="shared" si="1"/>
        <v>22</v>
      </c>
      <c r="G23" s="67">
        <v>3</v>
      </c>
      <c r="H23" s="50">
        <f t="shared" si="2"/>
        <v>21</v>
      </c>
      <c r="I23" s="67">
        <v>2</v>
      </c>
      <c r="J23" s="50">
        <f t="shared" si="3"/>
        <v>21</v>
      </c>
      <c r="K23" s="51">
        <f t="shared" si="4"/>
        <v>784</v>
      </c>
      <c r="L23" s="50">
        <f t="shared" si="5"/>
        <v>22</v>
      </c>
      <c r="M23" s="22">
        <f t="shared" si="6"/>
        <v>9.1004231696773893E-5</v>
      </c>
      <c r="N23" s="21">
        <f t="shared" si="7"/>
        <v>21</v>
      </c>
      <c r="P23" s="64"/>
    </row>
    <row r="24" spans="2:16" ht="18.75" customHeight="1">
      <c r="B24" s="47" t="s">
        <v>43</v>
      </c>
      <c r="C24" s="48"/>
      <c r="D24" s="67">
        <v>6308307</v>
      </c>
      <c r="E24" s="49">
        <f t="shared" si="0"/>
        <v>3.450389093305651E-4</v>
      </c>
      <c r="F24" s="50">
        <f t="shared" si="1"/>
        <v>19</v>
      </c>
      <c r="G24" s="67">
        <v>2170</v>
      </c>
      <c r="H24" s="50">
        <f t="shared" si="2"/>
        <v>19</v>
      </c>
      <c r="I24" s="67">
        <v>619</v>
      </c>
      <c r="J24" s="50">
        <f t="shared" si="3"/>
        <v>19</v>
      </c>
      <c r="K24" s="51">
        <f t="shared" si="4"/>
        <v>10191.126009693053</v>
      </c>
      <c r="L24" s="50">
        <f t="shared" si="5"/>
        <v>20</v>
      </c>
      <c r="M24" s="22">
        <f t="shared" si="6"/>
        <v>2.8165809710151521E-2</v>
      </c>
      <c r="N24" s="21">
        <f t="shared" si="7"/>
        <v>19</v>
      </c>
      <c r="P24" s="64"/>
    </row>
    <row r="25" spans="2:16" ht="18.75" customHeight="1">
      <c r="B25" s="47" t="s">
        <v>44</v>
      </c>
      <c r="C25" s="48"/>
      <c r="D25" s="67">
        <v>404084425</v>
      </c>
      <c r="E25" s="49">
        <f t="shared" si="0"/>
        <v>2.210178567394842E-2</v>
      </c>
      <c r="F25" s="50">
        <f t="shared" si="1"/>
        <v>12</v>
      </c>
      <c r="G25" s="67">
        <v>69662</v>
      </c>
      <c r="H25" s="50">
        <f t="shared" si="2"/>
        <v>10</v>
      </c>
      <c r="I25" s="67">
        <v>9360</v>
      </c>
      <c r="J25" s="50">
        <f t="shared" si="3"/>
        <v>8</v>
      </c>
      <c r="K25" s="51">
        <f t="shared" si="4"/>
        <v>43171.41292735043</v>
      </c>
      <c r="L25" s="50">
        <f t="shared" si="5"/>
        <v>16</v>
      </c>
      <c r="M25" s="22">
        <f t="shared" si="6"/>
        <v>0.42589980434090186</v>
      </c>
      <c r="N25" s="21">
        <f t="shared" si="7"/>
        <v>8</v>
      </c>
      <c r="P25" s="64"/>
    </row>
    <row r="26" spans="2:16" ht="18.75" customHeight="1">
      <c r="B26" s="47" t="s">
        <v>45</v>
      </c>
      <c r="C26" s="48"/>
      <c r="D26" s="67">
        <v>1224045371</v>
      </c>
      <c r="E26" s="49">
        <f t="shared" si="0"/>
        <v>6.6950337036698906E-2</v>
      </c>
      <c r="F26" s="50">
        <f t="shared" si="1"/>
        <v>6</v>
      </c>
      <c r="G26" s="67">
        <v>36846</v>
      </c>
      <c r="H26" s="50">
        <f t="shared" si="2"/>
        <v>15</v>
      </c>
      <c r="I26" s="67">
        <v>6786</v>
      </c>
      <c r="J26" s="50">
        <f t="shared" si="3"/>
        <v>13</v>
      </c>
      <c r="K26" s="51">
        <f t="shared" si="4"/>
        <v>180378.03875626289</v>
      </c>
      <c r="L26" s="50">
        <f t="shared" si="5"/>
        <v>3</v>
      </c>
      <c r="M26" s="22">
        <f t="shared" si="6"/>
        <v>0.30877735814715385</v>
      </c>
      <c r="N26" s="21">
        <f t="shared" si="7"/>
        <v>13</v>
      </c>
      <c r="P26" s="64"/>
    </row>
    <row r="27" spans="2:16" ht="18.75" customHeight="1">
      <c r="B27" s="47" t="s">
        <v>46</v>
      </c>
      <c r="C27" s="48"/>
      <c r="D27" s="67">
        <v>97212149</v>
      </c>
      <c r="E27" s="49">
        <f t="shared" si="0"/>
        <v>5.317111843897322E-3</v>
      </c>
      <c r="F27" s="50">
        <f t="shared" si="1"/>
        <v>17</v>
      </c>
      <c r="G27" s="67">
        <v>39771</v>
      </c>
      <c r="H27" s="50">
        <f t="shared" si="2"/>
        <v>14</v>
      </c>
      <c r="I27" s="67">
        <v>5489</v>
      </c>
      <c r="J27" s="50">
        <f t="shared" si="3"/>
        <v>14</v>
      </c>
      <c r="K27" s="51">
        <f t="shared" si="4"/>
        <v>17710.356895609402</v>
      </c>
      <c r="L27" s="50">
        <f t="shared" si="5"/>
        <v>19</v>
      </c>
      <c r="M27" s="22">
        <f t="shared" si="6"/>
        <v>0.24976111389179598</v>
      </c>
      <c r="N27" s="21">
        <f t="shared" si="7"/>
        <v>14</v>
      </c>
      <c r="P27" s="64"/>
    </row>
    <row r="28" spans="2:16" ht="18.75" customHeight="1">
      <c r="B28" s="47" t="s">
        <v>47</v>
      </c>
      <c r="C28" s="48"/>
      <c r="D28" s="67">
        <v>113821765</v>
      </c>
      <c r="E28" s="49">
        <f t="shared" si="0"/>
        <v>6.2255907414905283E-3</v>
      </c>
      <c r="F28" s="50">
        <f t="shared" si="1"/>
        <v>16</v>
      </c>
      <c r="G28" s="67">
        <v>3213</v>
      </c>
      <c r="H28" s="50">
        <f t="shared" si="2"/>
        <v>18</v>
      </c>
      <c r="I28" s="67">
        <v>2086</v>
      </c>
      <c r="J28" s="50">
        <f t="shared" si="3"/>
        <v>18</v>
      </c>
      <c r="K28" s="67">
        <f t="shared" si="4"/>
        <v>54564.604506232026</v>
      </c>
      <c r="L28" s="50">
        <f t="shared" si="5"/>
        <v>14</v>
      </c>
      <c r="M28" s="22">
        <f t="shared" si="6"/>
        <v>9.4917413659735175E-2</v>
      </c>
      <c r="N28" s="50">
        <f t="shared" si="7"/>
        <v>18</v>
      </c>
      <c r="P28" s="64"/>
    </row>
    <row r="29" spans="2:16" ht="18.75" customHeight="1" thickBot="1">
      <c r="B29" s="52" t="s">
        <v>48</v>
      </c>
      <c r="C29" s="53"/>
      <c r="D29" s="68">
        <v>408887</v>
      </c>
      <c r="E29" s="54">
        <f t="shared" si="0"/>
        <v>2.236446712556107E-5</v>
      </c>
      <c r="F29" s="55">
        <f t="shared" si="1"/>
        <v>20</v>
      </c>
      <c r="G29" s="68">
        <v>345</v>
      </c>
      <c r="H29" s="55">
        <f t="shared" si="2"/>
        <v>20</v>
      </c>
      <c r="I29" s="68">
        <v>52</v>
      </c>
      <c r="J29" s="55">
        <f t="shared" si="3"/>
        <v>20</v>
      </c>
      <c r="K29" s="56">
        <f t="shared" si="4"/>
        <v>7863.2115384615381</v>
      </c>
      <c r="L29" s="55">
        <f t="shared" si="5"/>
        <v>21</v>
      </c>
      <c r="M29" s="29">
        <f t="shared" si="6"/>
        <v>2.3661100241161213E-3</v>
      </c>
      <c r="N29" s="28">
        <f t="shared" si="7"/>
        <v>20</v>
      </c>
      <c r="P29" s="64"/>
    </row>
    <row r="30" spans="2:16" ht="18.75" customHeight="1" thickTop="1">
      <c r="B30" s="57" t="s">
        <v>49</v>
      </c>
      <c r="C30" s="58"/>
      <c r="D30" s="69">
        <v>18282885870</v>
      </c>
      <c r="E30" s="59"/>
      <c r="F30" s="60"/>
      <c r="G30" s="69">
        <v>487376</v>
      </c>
      <c r="H30" s="60"/>
      <c r="I30" s="69">
        <v>19220</v>
      </c>
      <c r="J30" s="60"/>
      <c r="K30" s="61">
        <f>IFERROR(D30/I30,0)</f>
        <v>951242.76118626434</v>
      </c>
      <c r="L30" s="60"/>
      <c r="M30" s="33">
        <f t="shared" si="6"/>
        <v>0.87455066660599723</v>
      </c>
      <c r="N30" s="32"/>
      <c r="P30" s="64"/>
    </row>
    <row r="31" spans="2:16" ht="13.5" customHeight="1">
      <c r="B31" s="34" t="s">
        <v>288</v>
      </c>
      <c r="C31" s="62"/>
    </row>
    <row r="32" spans="2:16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27" priority="32" stopIfTrue="1">
      <formula>$F8&lt;=5</formula>
    </cfRule>
  </conditionalFormatting>
  <conditionalFormatting sqref="H8:H29">
    <cfRule type="expression" dxfId="526" priority="33" stopIfTrue="1">
      <formula>$H8&lt;=5</formula>
    </cfRule>
  </conditionalFormatting>
  <conditionalFormatting sqref="J8:J29">
    <cfRule type="expression" dxfId="525" priority="34" stopIfTrue="1">
      <formula>$J8&lt;=5</formula>
    </cfRule>
  </conditionalFormatting>
  <conditionalFormatting sqref="L8:L29">
    <cfRule type="expression" dxfId="524" priority="35" stopIfTrue="1">
      <formula>$L8&lt;=5</formula>
    </cfRule>
  </conditionalFormatting>
  <conditionalFormatting sqref="E8:E29">
    <cfRule type="expression" dxfId="523" priority="30" stopIfTrue="1">
      <formula>$F8&lt;=5</formula>
    </cfRule>
  </conditionalFormatting>
  <conditionalFormatting sqref="G8:G29">
    <cfRule type="expression" dxfId="522" priority="28" stopIfTrue="1">
      <formula>$H8&lt;=5</formula>
    </cfRule>
  </conditionalFormatting>
  <conditionalFormatting sqref="I8:I29">
    <cfRule type="expression" dxfId="521" priority="26" stopIfTrue="1">
      <formula>$J8&lt;=5</formula>
    </cfRule>
  </conditionalFormatting>
  <conditionalFormatting sqref="K8:K29">
    <cfRule type="expression" dxfId="520" priority="24" stopIfTrue="1">
      <formula>$L8&lt;=5</formula>
    </cfRule>
  </conditionalFormatting>
  <conditionalFormatting sqref="D8:D29">
    <cfRule type="expression" dxfId="519" priority="22" stopIfTrue="1">
      <formula>$F8&lt;=5</formula>
    </cfRule>
  </conditionalFormatting>
  <conditionalFormatting sqref="N8:N29">
    <cfRule type="expression" dxfId="518" priority="16" stopIfTrue="1">
      <formula>$N8&lt;=5</formula>
    </cfRule>
  </conditionalFormatting>
  <conditionalFormatting sqref="M8:M29">
    <cfRule type="expression" dxfId="517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6" ht="18.75" customHeight="1">
      <c r="B1" s="40" t="s">
        <v>201</v>
      </c>
    </row>
    <row r="2" spans="1:16" ht="18.75" customHeight="1">
      <c r="B2" s="40" t="s">
        <v>236</v>
      </c>
    </row>
    <row r="3" spans="1:16" s="1" customFormat="1" ht="18.75" customHeight="1">
      <c r="A3" s="39"/>
      <c r="B3" s="86" t="s">
        <v>184</v>
      </c>
      <c r="C3" s="87"/>
      <c r="D3" s="92">
        <v>17806</v>
      </c>
      <c r="E3" s="92"/>
      <c r="F3" s="92"/>
    </row>
    <row r="4" spans="1:16" s="1" customFormat="1" ht="18.75" customHeight="1">
      <c r="A4" s="39"/>
    </row>
    <row r="5" spans="1:16" ht="18.75" customHeight="1">
      <c r="B5" s="41" t="s">
        <v>287</v>
      </c>
      <c r="C5" s="41"/>
    </row>
    <row r="6" spans="1:16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6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6" ht="18.75" customHeight="1">
      <c r="B8" s="42" t="s">
        <v>51</v>
      </c>
      <c r="C8" s="43"/>
      <c r="D8" s="66">
        <v>216890212</v>
      </c>
      <c r="E8" s="44">
        <f t="shared" ref="E8:E29" si="0">IFERROR(D8/$D$30,0)</f>
        <v>1.4775149341673698E-2</v>
      </c>
      <c r="F8" s="45">
        <f>RANK(D8,$D$8:$D$29,0)</f>
        <v>14</v>
      </c>
      <c r="G8" s="66">
        <v>29009</v>
      </c>
      <c r="H8" s="45">
        <f>RANK(G8,$G$8:$G$29,0)</f>
        <v>13</v>
      </c>
      <c r="I8" s="66">
        <v>5675</v>
      </c>
      <c r="J8" s="45">
        <f>RANK(I8,$I$8:$I$29,0)</f>
        <v>12</v>
      </c>
      <c r="K8" s="46">
        <f>IFERROR(D8/I8,0)</f>
        <v>38218.539559471363</v>
      </c>
      <c r="L8" s="45">
        <f>RANK(K8,$K$8:$K$29,0)</f>
        <v>14</v>
      </c>
      <c r="M8" s="16">
        <f>IFERROR(I8/$D$3,0)</f>
        <v>0.31871279344041337</v>
      </c>
      <c r="N8" s="15">
        <f>RANK(M8,$M$8:$M$29,0)</f>
        <v>12</v>
      </c>
      <c r="P8" s="64"/>
    </row>
    <row r="9" spans="1:16" ht="18.75" customHeight="1">
      <c r="B9" s="47" t="s">
        <v>52</v>
      </c>
      <c r="C9" s="48"/>
      <c r="D9" s="67">
        <v>1677738720</v>
      </c>
      <c r="E9" s="49">
        <f t="shared" si="0"/>
        <v>0.11429211081368887</v>
      </c>
      <c r="F9" s="50">
        <f t="shared" ref="F9:F29" si="1">RANK(D9,$D$8:$D$29,0)</f>
        <v>3</v>
      </c>
      <c r="G9" s="67">
        <v>38006</v>
      </c>
      <c r="H9" s="50">
        <f t="shared" ref="H9:H29" si="2">RANK(G9,$G$8:$G$29,0)</f>
        <v>12</v>
      </c>
      <c r="I9" s="67">
        <v>7244</v>
      </c>
      <c r="J9" s="50">
        <f t="shared" ref="J9:J29" si="3">RANK(I9,$I$8:$I$29,0)</f>
        <v>10</v>
      </c>
      <c r="K9" s="51">
        <f t="shared" ref="K9:K29" si="4">IFERROR(D9/I9,0)</f>
        <v>231603.90944229707</v>
      </c>
      <c r="L9" s="50">
        <f t="shared" ref="L9:L29" si="5">RANK(K9,$K$8:$K$29,0)</f>
        <v>1</v>
      </c>
      <c r="M9" s="22">
        <f t="shared" ref="M9:M30" si="6">IFERROR(I9/$D$3,0)</f>
        <v>0.40682915871054703</v>
      </c>
      <c r="N9" s="21">
        <f t="shared" ref="N9:N29" si="7">RANK(M9,$M$8:$M$29,0)</f>
        <v>10</v>
      </c>
      <c r="P9" s="64"/>
    </row>
    <row r="10" spans="1:16" ht="18.75" customHeight="1">
      <c r="B10" s="47" t="s">
        <v>88</v>
      </c>
      <c r="C10" s="48"/>
      <c r="D10" s="67">
        <v>166100690</v>
      </c>
      <c r="E10" s="49">
        <f t="shared" si="0"/>
        <v>1.1315229386677195E-2</v>
      </c>
      <c r="F10" s="50">
        <f t="shared" si="1"/>
        <v>15</v>
      </c>
      <c r="G10" s="67">
        <v>17995</v>
      </c>
      <c r="H10" s="50">
        <f t="shared" si="2"/>
        <v>16</v>
      </c>
      <c r="I10" s="67">
        <v>3494</v>
      </c>
      <c r="J10" s="50">
        <f t="shared" si="3"/>
        <v>16</v>
      </c>
      <c r="K10" s="51">
        <f t="shared" si="4"/>
        <v>47538.835145964513</v>
      </c>
      <c r="L10" s="50">
        <f t="shared" si="5"/>
        <v>13</v>
      </c>
      <c r="M10" s="22">
        <f t="shared" si="6"/>
        <v>0.19622599123890824</v>
      </c>
      <c r="N10" s="21">
        <f t="shared" si="7"/>
        <v>16</v>
      </c>
      <c r="P10" s="64"/>
    </row>
    <row r="11" spans="1:16" ht="18.75" customHeight="1">
      <c r="B11" s="47" t="s">
        <v>54</v>
      </c>
      <c r="C11" s="48"/>
      <c r="D11" s="67">
        <v>950432601</v>
      </c>
      <c r="E11" s="49">
        <f t="shared" si="0"/>
        <v>6.4746045888739182E-2</v>
      </c>
      <c r="F11" s="50">
        <f t="shared" si="1"/>
        <v>7</v>
      </c>
      <c r="G11" s="67">
        <v>157749</v>
      </c>
      <c r="H11" s="50">
        <f t="shared" si="2"/>
        <v>4</v>
      </c>
      <c r="I11" s="67">
        <v>11872</v>
      </c>
      <c r="J11" s="50">
        <f t="shared" si="3"/>
        <v>3</v>
      </c>
      <c r="K11" s="51">
        <f t="shared" si="4"/>
        <v>80056.654396900267</v>
      </c>
      <c r="L11" s="50">
        <f t="shared" si="5"/>
        <v>10</v>
      </c>
      <c r="M11" s="22">
        <f t="shared" si="6"/>
        <v>0.66674154779287875</v>
      </c>
      <c r="N11" s="21">
        <f t="shared" si="7"/>
        <v>3</v>
      </c>
      <c r="P11" s="64"/>
    </row>
    <row r="12" spans="1:16" ht="18.75" customHeight="1">
      <c r="B12" s="47" t="s">
        <v>89</v>
      </c>
      <c r="C12" s="48"/>
      <c r="D12" s="67">
        <v>565089776</v>
      </c>
      <c r="E12" s="49">
        <f t="shared" si="0"/>
        <v>3.8495447788362794E-2</v>
      </c>
      <c r="F12" s="50">
        <f t="shared" si="1"/>
        <v>10</v>
      </c>
      <c r="G12" s="67">
        <v>39111</v>
      </c>
      <c r="H12" s="50">
        <f t="shared" si="2"/>
        <v>11</v>
      </c>
      <c r="I12" s="67">
        <v>3627</v>
      </c>
      <c r="J12" s="50">
        <f t="shared" si="3"/>
        <v>15</v>
      </c>
      <c r="K12" s="51">
        <f t="shared" si="4"/>
        <v>155800.87565481113</v>
      </c>
      <c r="L12" s="50">
        <f t="shared" si="5"/>
        <v>6</v>
      </c>
      <c r="M12" s="22">
        <f t="shared" si="6"/>
        <v>0.20369538357856903</v>
      </c>
      <c r="N12" s="21">
        <f t="shared" si="7"/>
        <v>15</v>
      </c>
      <c r="P12" s="64"/>
    </row>
    <row r="13" spans="1:16" ht="18.75" customHeight="1">
      <c r="B13" s="47" t="s">
        <v>90</v>
      </c>
      <c r="C13" s="48"/>
      <c r="D13" s="67">
        <v>882448311</v>
      </c>
      <c r="E13" s="49">
        <f t="shared" si="0"/>
        <v>6.0114771713777083E-2</v>
      </c>
      <c r="F13" s="50">
        <f t="shared" si="1"/>
        <v>8</v>
      </c>
      <c r="G13" s="67">
        <v>111517</v>
      </c>
      <c r="H13" s="50">
        <f t="shared" si="2"/>
        <v>5</v>
      </c>
      <c r="I13" s="67">
        <v>8120</v>
      </c>
      <c r="J13" s="50">
        <f t="shared" si="3"/>
        <v>6</v>
      </c>
      <c r="K13" s="51">
        <f t="shared" si="4"/>
        <v>108675.90036945813</v>
      </c>
      <c r="L13" s="50">
        <f t="shared" si="5"/>
        <v>7</v>
      </c>
      <c r="M13" s="22">
        <f t="shared" si="6"/>
        <v>0.4560260586319218</v>
      </c>
      <c r="N13" s="21">
        <f t="shared" si="7"/>
        <v>6</v>
      </c>
      <c r="P13" s="64"/>
    </row>
    <row r="14" spans="1:16" ht="18.75" customHeight="1">
      <c r="B14" s="47" t="s">
        <v>39</v>
      </c>
      <c r="C14" s="48"/>
      <c r="D14" s="67">
        <v>512945135</v>
      </c>
      <c r="E14" s="49">
        <f t="shared" si="0"/>
        <v>3.4943213452665975E-2</v>
      </c>
      <c r="F14" s="50">
        <f t="shared" si="1"/>
        <v>11</v>
      </c>
      <c r="G14" s="67">
        <v>51390</v>
      </c>
      <c r="H14" s="50">
        <f t="shared" si="2"/>
        <v>10</v>
      </c>
      <c r="I14" s="67">
        <v>7595</v>
      </c>
      <c r="J14" s="50">
        <f t="shared" si="3"/>
        <v>8</v>
      </c>
      <c r="K14" s="51">
        <f t="shared" si="4"/>
        <v>67537.213298222516</v>
      </c>
      <c r="L14" s="50">
        <f t="shared" si="5"/>
        <v>11</v>
      </c>
      <c r="M14" s="22">
        <f t="shared" si="6"/>
        <v>0.4265416151858924</v>
      </c>
      <c r="N14" s="21">
        <f t="shared" si="7"/>
        <v>8</v>
      </c>
      <c r="P14" s="64"/>
    </row>
    <row r="15" spans="1:16" ht="18.75" customHeight="1">
      <c r="B15" s="47" t="s">
        <v>91</v>
      </c>
      <c r="C15" s="48"/>
      <c r="D15" s="67">
        <v>38687696</v>
      </c>
      <c r="E15" s="49">
        <f t="shared" si="0"/>
        <v>2.6355107536400585E-3</v>
      </c>
      <c r="F15" s="50">
        <f t="shared" si="1"/>
        <v>18</v>
      </c>
      <c r="G15" s="67">
        <v>8590</v>
      </c>
      <c r="H15" s="50">
        <f t="shared" si="2"/>
        <v>17</v>
      </c>
      <c r="I15" s="67">
        <v>1964</v>
      </c>
      <c r="J15" s="50">
        <f t="shared" si="3"/>
        <v>17</v>
      </c>
      <c r="K15" s="51">
        <f t="shared" si="4"/>
        <v>19698.419551934829</v>
      </c>
      <c r="L15" s="50">
        <f t="shared" si="5"/>
        <v>18</v>
      </c>
      <c r="M15" s="22">
        <f t="shared" si="6"/>
        <v>0.11029989891047962</v>
      </c>
      <c r="N15" s="21">
        <f t="shared" si="7"/>
        <v>17</v>
      </c>
      <c r="P15" s="64"/>
    </row>
    <row r="16" spans="1:16" ht="18.75" customHeight="1">
      <c r="B16" s="47" t="s">
        <v>41</v>
      </c>
      <c r="C16" s="48"/>
      <c r="D16" s="67">
        <v>2838539460</v>
      </c>
      <c r="E16" s="49">
        <f t="shared" si="0"/>
        <v>0.19336900474666791</v>
      </c>
      <c r="F16" s="50">
        <f t="shared" si="1"/>
        <v>1</v>
      </c>
      <c r="G16" s="67">
        <v>202499</v>
      </c>
      <c r="H16" s="50">
        <f t="shared" si="2"/>
        <v>1</v>
      </c>
      <c r="I16" s="67">
        <v>13409</v>
      </c>
      <c r="J16" s="50">
        <f t="shared" si="3"/>
        <v>1</v>
      </c>
      <c r="K16" s="51">
        <f t="shared" si="4"/>
        <v>211689.1237228727</v>
      </c>
      <c r="L16" s="50">
        <f t="shared" si="5"/>
        <v>2</v>
      </c>
      <c r="M16" s="22">
        <f t="shared" si="6"/>
        <v>0.75306076603392114</v>
      </c>
      <c r="N16" s="21">
        <f t="shared" si="7"/>
        <v>1</v>
      </c>
      <c r="P16" s="64"/>
    </row>
    <row r="17" spans="2:16" ht="18.75" customHeight="1">
      <c r="B17" s="47" t="s">
        <v>42</v>
      </c>
      <c r="C17" s="48"/>
      <c r="D17" s="67">
        <v>794950807</v>
      </c>
      <c r="E17" s="49">
        <f t="shared" si="0"/>
        <v>5.415420449083716E-2</v>
      </c>
      <c r="F17" s="50">
        <f t="shared" si="1"/>
        <v>9</v>
      </c>
      <c r="G17" s="67">
        <v>67018</v>
      </c>
      <c r="H17" s="50">
        <f t="shared" si="2"/>
        <v>6</v>
      </c>
      <c r="I17" s="67">
        <v>8380</v>
      </c>
      <c r="J17" s="50">
        <f t="shared" si="3"/>
        <v>5</v>
      </c>
      <c r="K17" s="51">
        <f t="shared" si="4"/>
        <v>94862.864797136033</v>
      </c>
      <c r="L17" s="50">
        <f t="shared" si="5"/>
        <v>8</v>
      </c>
      <c r="M17" s="22">
        <f t="shared" si="6"/>
        <v>0.47062787824328878</v>
      </c>
      <c r="N17" s="21">
        <f t="shared" si="7"/>
        <v>5</v>
      </c>
      <c r="P17" s="64"/>
    </row>
    <row r="18" spans="2:16" ht="18.75" customHeight="1">
      <c r="B18" s="17" t="s">
        <v>200</v>
      </c>
      <c r="C18" s="82"/>
      <c r="D18" s="67">
        <v>1024486173</v>
      </c>
      <c r="E18" s="49">
        <f t="shared" si="0"/>
        <v>6.9790776010467251E-2</v>
      </c>
      <c r="F18" s="50">
        <f t="shared" si="1"/>
        <v>5</v>
      </c>
      <c r="G18" s="67">
        <v>165588</v>
      </c>
      <c r="H18" s="50">
        <f t="shared" si="2"/>
        <v>2</v>
      </c>
      <c r="I18" s="67">
        <v>12201</v>
      </c>
      <c r="J18" s="50">
        <f t="shared" si="3"/>
        <v>2</v>
      </c>
      <c r="K18" s="51">
        <f t="shared" si="4"/>
        <v>83967.393902139171</v>
      </c>
      <c r="L18" s="50">
        <f t="shared" si="5"/>
        <v>9</v>
      </c>
      <c r="M18" s="22">
        <f t="shared" si="6"/>
        <v>0.68521846568572387</v>
      </c>
      <c r="N18" s="21">
        <f t="shared" si="7"/>
        <v>2</v>
      </c>
      <c r="P18" s="64"/>
    </row>
    <row r="19" spans="2:16" ht="18.75" customHeight="1">
      <c r="B19" s="17" t="s">
        <v>17</v>
      </c>
      <c r="C19" s="82"/>
      <c r="D19" s="67">
        <v>244856123</v>
      </c>
      <c r="E19" s="49">
        <f t="shared" si="0"/>
        <v>1.6680263028873907E-2</v>
      </c>
      <c r="F19" s="50">
        <f t="shared" si="1"/>
        <v>13</v>
      </c>
      <c r="G19" s="67">
        <v>56348</v>
      </c>
      <c r="H19" s="50">
        <f t="shared" si="2"/>
        <v>9</v>
      </c>
      <c r="I19" s="67">
        <v>7425</v>
      </c>
      <c r="J19" s="50">
        <f t="shared" si="3"/>
        <v>9</v>
      </c>
      <c r="K19" s="51">
        <f t="shared" si="4"/>
        <v>32977.255622895624</v>
      </c>
      <c r="L19" s="50">
        <f t="shared" si="5"/>
        <v>16</v>
      </c>
      <c r="M19" s="22">
        <f t="shared" si="6"/>
        <v>0.41699427159384478</v>
      </c>
      <c r="N19" s="21">
        <f t="shared" si="7"/>
        <v>9</v>
      </c>
      <c r="P19" s="64"/>
    </row>
    <row r="20" spans="2:16" ht="18.75" customHeight="1">
      <c r="B20" s="17" t="s">
        <v>18</v>
      </c>
      <c r="C20" s="82"/>
      <c r="D20" s="67">
        <v>2234445215</v>
      </c>
      <c r="E20" s="49">
        <f t="shared" si="0"/>
        <v>0.15221646676897155</v>
      </c>
      <c r="F20" s="50">
        <f t="shared" si="1"/>
        <v>2</v>
      </c>
      <c r="G20" s="67">
        <v>158921</v>
      </c>
      <c r="H20" s="50">
        <f t="shared" si="2"/>
        <v>3</v>
      </c>
      <c r="I20" s="67">
        <v>11768</v>
      </c>
      <c r="J20" s="50">
        <f t="shared" si="3"/>
        <v>4</v>
      </c>
      <c r="K20" s="51">
        <f t="shared" si="4"/>
        <v>189874.67836505777</v>
      </c>
      <c r="L20" s="50">
        <f t="shared" si="5"/>
        <v>3</v>
      </c>
      <c r="M20" s="22">
        <f t="shared" si="6"/>
        <v>0.66090081994833205</v>
      </c>
      <c r="N20" s="21">
        <f t="shared" si="7"/>
        <v>4</v>
      </c>
      <c r="P20" s="64"/>
    </row>
    <row r="21" spans="2:16" ht="18.75" customHeight="1">
      <c r="B21" s="17" t="s">
        <v>19</v>
      </c>
      <c r="C21" s="82"/>
      <c r="D21" s="67">
        <v>1110942589</v>
      </c>
      <c r="E21" s="49">
        <f t="shared" si="0"/>
        <v>7.5680421495925423E-2</v>
      </c>
      <c r="F21" s="50">
        <f t="shared" si="1"/>
        <v>4</v>
      </c>
      <c r="G21" s="67">
        <v>62498</v>
      </c>
      <c r="H21" s="50">
        <f t="shared" si="2"/>
        <v>7</v>
      </c>
      <c r="I21" s="67">
        <v>6636</v>
      </c>
      <c r="J21" s="50">
        <f t="shared" si="3"/>
        <v>11</v>
      </c>
      <c r="K21" s="51">
        <f t="shared" si="4"/>
        <v>167411.48116335142</v>
      </c>
      <c r="L21" s="50">
        <f t="shared" si="5"/>
        <v>5</v>
      </c>
      <c r="M21" s="22">
        <f t="shared" si="6"/>
        <v>0.37268336515781197</v>
      </c>
      <c r="N21" s="21">
        <f t="shared" si="7"/>
        <v>11</v>
      </c>
      <c r="P21" s="64"/>
    </row>
    <row r="22" spans="2:16" ht="18.75" customHeight="1">
      <c r="B22" s="17" t="s">
        <v>198</v>
      </c>
      <c r="C22" s="82"/>
      <c r="D22" s="67">
        <v>13351</v>
      </c>
      <c r="E22" s="49">
        <f t="shared" si="0"/>
        <v>9.0950632138570428E-7</v>
      </c>
      <c r="F22" s="50">
        <f t="shared" si="1"/>
        <v>21</v>
      </c>
      <c r="G22" s="67">
        <v>4</v>
      </c>
      <c r="H22" s="50">
        <f t="shared" si="2"/>
        <v>21</v>
      </c>
      <c r="I22" s="67">
        <v>3</v>
      </c>
      <c r="J22" s="50">
        <f t="shared" si="3"/>
        <v>21</v>
      </c>
      <c r="K22" s="51">
        <f t="shared" si="4"/>
        <v>4450.333333333333</v>
      </c>
      <c r="L22" s="50">
        <f t="shared" si="5"/>
        <v>21</v>
      </c>
      <c r="M22" s="22">
        <f t="shared" si="6"/>
        <v>1.6848253397731101E-4</v>
      </c>
      <c r="N22" s="21">
        <f t="shared" si="7"/>
        <v>21</v>
      </c>
      <c r="P22" s="64"/>
    </row>
    <row r="23" spans="2:16" ht="18.75" customHeight="1">
      <c r="B23" s="17" t="s">
        <v>199</v>
      </c>
      <c r="C23" s="82"/>
      <c r="D23" s="67">
        <v>3797</v>
      </c>
      <c r="E23" s="49">
        <f t="shared" si="0"/>
        <v>2.5866193560793343E-7</v>
      </c>
      <c r="F23" s="50">
        <f t="shared" si="1"/>
        <v>22</v>
      </c>
      <c r="G23" s="67">
        <v>2</v>
      </c>
      <c r="H23" s="50">
        <f t="shared" si="2"/>
        <v>22</v>
      </c>
      <c r="I23" s="67">
        <v>2</v>
      </c>
      <c r="J23" s="50">
        <f t="shared" si="3"/>
        <v>22</v>
      </c>
      <c r="K23" s="51">
        <f t="shared" si="4"/>
        <v>1898.5</v>
      </c>
      <c r="L23" s="50">
        <f t="shared" si="5"/>
        <v>22</v>
      </c>
      <c r="M23" s="22">
        <f t="shared" si="6"/>
        <v>1.1232168931820734E-4</v>
      </c>
      <c r="N23" s="21">
        <f t="shared" si="7"/>
        <v>22</v>
      </c>
      <c r="P23" s="64"/>
    </row>
    <row r="24" spans="2:16" ht="18.75" customHeight="1">
      <c r="B24" s="47" t="s">
        <v>43</v>
      </c>
      <c r="C24" s="48"/>
      <c r="D24" s="67">
        <v>2207360</v>
      </c>
      <c r="E24" s="49">
        <f t="shared" si="0"/>
        <v>1.5037134848130837E-4</v>
      </c>
      <c r="F24" s="50">
        <f t="shared" si="1"/>
        <v>20</v>
      </c>
      <c r="G24" s="67">
        <v>1367</v>
      </c>
      <c r="H24" s="50">
        <f t="shared" si="2"/>
        <v>20</v>
      </c>
      <c r="I24" s="67">
        <v>395</v>
      </c>
      <c r="J24" s="50">
        <f t="shared" si="3"/>
        <v>20</v>
      </c>
      <c r="K24" s="51">
        <f t="shared" si="4"/>
        <v>5588.2531645569625</v>
      </c>
      <c r="L24" s="50">
        <f t="shared" si="5"/>
        <v>20</v>
      </c>
      <c r="M24" s="22">
        <f t="shared" si="6"/>
        <v>2.2183533640345952E-2</v>
      </c>
      <c r="N24" s="21">
        <f t="shared" si="7"/>
        <v>20</v>
      </c>
      <c r="P24" s="64"/>
    </row>
    <row r="25" spans="2:16" ht="18.75" customHeight="1">
      <c r="B25" s="47" t="s">
        <v>44</v>
      </c>
      <c r="C25" s="48"/>
      <c r="D25" s="67">
        <v>268780618</v>
      </c>
      <c r="E25" s="49">
        <f t="shared" si="0"/>
        <v>1.8310064499809469E-2</v>
      </c>
      <c r="F25" s="50">
        <f t="shared" si="1"/>
        <v>12</v>
      </c>
      <c r="G25" s="67">
        <v>61372</v>
      </c>
      <c r="H25" s="50">
        <f t="shared" si="2"/>
        <v>8</v>
      </c>
      <c r="I25" s="67">
        <v>7957</v>
      </c>
      <c r="J25" s="50">
        <f t="shared" si="3"/>
        <v>7</v>
      </c>
      <c r="K25" s="51">
        <f t="shared" si="4"/>
        <v>33779.140128189014</v>
      </c>
      <c r="L25" s="50">
        <f t="shared" si="5"/>
        <v>15</v>
      </c>
      <c r="M25" s="22">
        <f t="shared" si="6"/>
        <v>0.44687184095248794</v>
      </c>
      <c r="N25" s="21">
        <f t="shared" si="7"/>
        <v>7</v>
      </c>
      <c r="P25" s="64"/>
    </row>
    <row r="26" spans="2:16" ht="18.75" customHeight="1">
      <c r="B26" s="47" t="s">
        <v>45</v>
      </c>
      <c r="C26" s="48"/>
      <c r="D26" s="67">
        <v>968030646</v>
      </c>
      <c r="E26" s="49">
        <f t="shared" si="0"/>
        <v>6.5944872431434862E-2</v>
      </c>
      <c r="F26" s="50">
        <f t="shared" si="1"/>
        <v>6</v>
      </c>
      <c r="G26" s="67">
        <v>28369</v>
      </c>
      <c r="H26" s="50">
        <f t="shared" si="2"/>
        <v>14</v>
      </c>
      <c r="I26" s="67">
        <v>5166</v>
      </c>
      <c r="J26" s="50">
        <f t="shared" si="3"/>
        <v>13</v>
      </c>
      <c r="K26" s="51">
        <f t="shared" si="4"/>
        <v>187384.94889663183</v>
      </c>
      <c r="L26" s="50">
        <f t="shared" si="5"/>
        <v>4</v>
      </c>
      <c r="M26" s="22">
        <f t="shared" si="6"/>
        <v>0.2901269235089296</v>
      </c>
      <c r="N26" s="21">
        <f t="shared" si="7"/>
        <v>13</v>
      </c>
      <c r="P26" s="64"/>
    </row>
    <row r="27" spans="2:16" ht="18.75" customHeight="1">
      <c r="B27" s="47" t="s">
        <v>46</v>
      </c>
      <c r="C27" s="48"/>
      <c r="D27" s="67">
        <v>80818861</v>
      </c>
      <c r="E27" s="49">
        <f t="shared" si="0"/>
        <v>5.5055999525647934E-3</v>
      </c>
      <c r="F27" s="50">
        <f t="shared" si="1"/>
        <v>17</v>
      </c>
      <c r="G27" s="67">
        <v>26327</v>
      </c>
      <c r="H27" s="50">
        <f t="shared" si="2"/>
        <v>15</v>
      </c>
      <c r="I27" s="67">
        <v>4071</v>
      </c>
      <c r="J27" s="50">
        <f t="shared" si="3"/>
        <v>14</v>
      </c>
      <c r="K27" s="51">
        <f t="shared" si="4"/>
        <v>19852.336281012038</v>
      </c>
      <c r="L27" s="50">
        <f t="shared" si="5"/>
        <v>17</v>
      </c>
      <c r="M27" s="22">
        <f t="shared" si="6"/>
        <v>0.22863079860721106</v>
      </c>
      <c r="N27" s="21">
        <f t="shared" si="7"/>
        <v>14</v>
      </c>
      <c r="P27" s="64"/>
    </row>
    <row r="28" spans="2:16" ht="18.75" customHeight="1">
      <c r="B28" s="47" t="s">
        <v>47</v>
      </c>
      <c r="C28" s="48"/>
      <c r="D28" s="67">
        <v>96581636</v>
      </c>
      <c r="E28" s="49">
        <f t="shared" si="0"/>
        <v>6.5794029265053627E-3</v>
      </c>
      <c r="F28" s="50">
        <f t="shared" si="1"/>
        <v>16</v>
      </c>
      <c r="G28" s="67">
        <v>2397</v>
      </c>
      <c r="H28" s="50">
        <f t="shared" si="2"/>
        <v>19</v>
      </c>
      <c r="I28" s="67">
        <v>1618</v>
      </c>
      <c r="J28" s="50">
        <f t="shared" si="3"/>
        <v>18</v>
      </c>
      <c r="K28" s="51">
        <f t="shared" si="4"/>
        <v>59691.987639060571</v>
      </c>
      <c r="L28" s="50">
        <f t="shared" si="5"/>
        <v>12</v>
      </c>
      <c r="M28" s="22">
        <f t="shared" si="6"/>
        <v>9.0868246658429741E-2</v>
      </c>
      <c r="N28" s="21">
        <f t="shared" si="7"/>
        <v>18</v>
      </c>
      <c r="P28" s="64"/>
    </row>
    <row r="29" spans="2:16" ht="18.75" customHeight="1" thickBot="1">
      <c r="B29" s="52" t="s">
        <v>48</v>
      </c>
      <c r="C29" s="53"/>
      <c r="D29" s="68">
        <v>4402423</v>
      </c>
      <c r="E29" s="54">
        <f t="shared" si="0"/>
        <v>2.9990499197916383E-4</v>
      </c>
      <c r="F29" s="55">
        <f t="shared" si="1"/>
        <v>19</v>
      </c>
      <c r="G29" s="68">
        <v>6937</v>
      </c>
      <c r="H29" s="55">
        <f t="shared" si="2"/>
        <v>18</v>
      </c>
      <c r="I29" s="68">
        <v>674</v>
      </c>
      <c r="J29" s="55">
        <f t="shared" si="3"/>
        <v>19</v>
      </c>
      <c r="K29" s="56">
        <f t="shared" si="4"/>
        <v>6531.7848664688427</v>
      </c>
      <c r="L29" s="55">
        <f t="shared" si="5"/>
        <v>19</v>
      </c>
      <c r="M29" s="29">
        <f t="shared" si="6"/>
        <v>3.7852409300235874E-2</v>
      </c>
      <c r="N29" s="28">
        <f t="shared" si="7"/>
        <v>19</v>
      </c>
      <c r="P29" s="64"/>
    </row>
    <row r="30" spans="2:16" ht="18.75" customHeight="1" thickTop="1">
      <c r="B30" s="57" t="s">
        <v>49</v>
      </c>
      <c r="C30" s="58"/>
      <c r="D30" s="69">
        <v>14679392200</v>
      </c>
      <c r="E30" s="59"/>
      <c r="F30" s="60"/>
      <c r="G30" s="69">
        <v>389503</v>
      </c>
      <c r="H30" s="60"/>
      <c r="I30" s="69">
        <v>15809</v>
      </c>
      <c r="J30" s="60"/>
      <c r="K30" s="61">
        <f>IFERROR(D30/I30,0)</f>
        <v>928546.53678284527</v>
      </c>
      <c r="L30" s="60"/>
      <c r="M30" s="33">
        <f t="shared" si="6"/>
        <v>0.88784679321576998</v>
      </c>
      <c r="N30" s="32"/>
      <c r="P30" s="64"/>
    </row>
    <row r="31" spans="2:16" ht="13.5" customHeight="1">
      <c r="B31" s="34" t="s">
        <v>288</v>
      </c>
      <c r="C31" s="62"/>
    </row>
    <row r="32" spans="2:16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16" priority="23" stopIfTrue="1">
      <formula>$F8&lt;=5</formula>
    </cfRule>
  </conditionalFormatting>
  <conditionalFormatting sqref="H8:H29">
    <cfRule type="expression" dxfId="515" priority="24" stopIfTrue="1">
      <formula>$H8&lt;=5</formula>
    </cfRule>
  </conditionalFormatting>
  <conditionalFormatting sqref="J8:J29">
    <cfRule type="expression" dxfId="514" priority="25" stopIfTrue="1">
      <formula>$J8&lt;=5</formula>
    </cfRule>
  </conditionalFormatting>
  <conditionalFormatting sqref="L8:L29">
    <cfRule type="expression" dxfId="513" priority="26" stopIfTrue="1">
      <formula>$L8&lt;=5</formula>
    </cfRule>
  </conditionalFormatting>
  <conditionalFormatting sqref="E8:E29">
    <cfRule type="expression" dxfId="512" priority="21" stopIfTrue="1">
      <formula>$F8&lt;=5</formula>
    </cfRule>
  </conditionalFormatting>
  <conditionalFormatting sqref="G8:G29">
    <cfRule type="expression" dxfId="511" priority="19" stopIfTrue="1">
      <formula>$H8&lt;=5</formula>
    </cfRule>
  </conditionalFormatting>
  <conditionalFormatting sqref="I8:I29">
    <cfRule type="expression" dxfId="510" priority="17" stopIfTrue="1">
      <formula>$J8&lt;=5</formula>
    </cfRule>
  </conditionalFormatting>
  <conditionalFormatting sqref="K8:K29">
    <cfRule type="expression" dxfId="509" priority="15" stopIfTrue="1">
      <formula>$L8&lt;=5</formula>
    </cfRule>
  </conditionalFormatting>
  <conditionalFormatting sqref="D8:D29">
    <cfRule type="expression" dxfId="508" priority="13" stopIfTrue="1">
      <formula>$F8&lt;=5</formula>
    </cfRule>
  </conditionalFormatting>
  <conditionalFormatting sqref="N8:N29">
    <cfRule type="expression" dxfId="507" priority="7" stopIfTrue="1">
      <formula>$N8&lt;=5</formula>
    </cfRule>
  </conditionalFormatting>
  <conditionalFormatting sqref="M8:M29">
    <cfRule type="expression" dxfId="506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238</v>
      </c>
    </row>
    <row r="3" spans="1:14" s="1" customFormat="1" ht="18.75" customHeight="1">
      <c r="A3" s="39"/>
      <c r="B3" s="86" t="s">
        <v>184</v>
      </c>
      <c r="C3" s="87"/>
      <c r="D3" s="92">
        <v>15172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201643208</v>
      </c>
      <c r="E8" s="44">
        <f t="shared" ref="E8:E29" si="0">IFERROR(D8/$D$30,0)</f>
        <v>1.5812700727294869E-2</v>
      </c>
      <c r="F8" s="45">
        <f>RANK(D8,$D$8:$D$29,0)</f>
        <v>13</v>
      </c>
      <c r="G8" s="66">
        <v>25914</v>
      </c>
      <c r="H8" s="45">
        <f>RANK(G8,$G$8:$G$29,0)</f>
        <v>14</v>
      </c>
      <c r="I8" s="66">
        <v>5033</v>
      </c>
      <c r="J8" s="45">
        <f>RANK(I8,$I$8:$I$29,0)</f>
        <v>12</v>
      </c>
      <c r="K8" s="46">
        <f>IFERROR(D8/I8,0)</f>
        <v>40064.217762765744</v>
      </c>
      <c r="L8" s="45">
        <f>RANK(K8,$K$8:$K$29,0)</f>
        <v>14</v>
      </c>
      <c r="M8" s="16">
        <f>IFERROR(I8/$D$3,0)</f>
        <v>0.33172950171368309</v>
      </c>
      <c r="N8" s="15">
        <f>RANK(M8,$M$8:$M$29,0)</f>
        <v>12</v>
      </c>
    </row>
    <row r="9" spans="1:14" ht="18.75" customHeight="1">
      <c r="B9" s="47" t="s">
        <v>92</v>
      </c>
      <c r="C9" s="48"/>
      <c r="D9" s="67">
        <v>1548993107</v>
      </c>
      <c r="E9" s="49">
        <f t="shared" si="0"/>
        <v>0.12147081308899647</v>
      </c>
      <c r="F9" s="50">
        <f t="shared" ref="F9:F29" si="1">RANK(D9,$D$8:$D$29,0)</f>
        <v>3</v>
      </c>
      <c r="G9" s="67">
        <v>34604</v>
      </c>
      <c r="H9" s="50">
        <f t="shared" ref="H9:H29" si="2">RANK(G9,$G$8:$G$29,0)</f>
        <v>11</v>
      </c>
      <c r="I9" s="67">
        <v>6828</v>
      </c>
      <c r="J9" s="50">
        <f t="shared" ref="J9:J29" si="3">RANK(I9,$I$8:$I$29,0)</f>
        <v>6</v>
      </c>
      <c r="K9" s="51">
        <f t="shared" ref="K9:K29" si="4">IFERROR(D9/I9,0)</f>
        <v>226858.9787639133</v>
      </c>
      <c r="L9" s="50">
        <f t="shared" ref="L9:L29" si="5">RANK(K9,$K$8:$K$29,0)</f>
        <v>1</v>
      </c>
      <c r="M9" s="22">
        <f t="shared" ref="M9:M30" si="6">IFERROR(I9/$D$3,0)</f>
        <v>0.45003954653308725</v>
      </c>
      <c r="N9" s="21">
        <f t="shared" ref="N9:N29" si="7">RANK(M9,$M$8:$M$29,0)</f>
        <v>6</v>
      </c>
    </row>
    <row r="10" spans="1:14" ht="18.75" customHeight="1">
      <c r="B10" s="47" t="s">
        <v>93</v>
      </c>
      <c r="C10" s="48"/>
      <c r="D10" s="67">
        <v>130413114</v>
      </c>
      <c r="E10" s="49">
        <f t="shared" si="0"/>
        <v>1.0226893149788556E-2</v>
      </c>
      <c r="F10" s="50">
        <f t="shared" si="1"/>
        <v>15</v>
      </c>
      <c r="G10" s="67">
        <v>14966</v>
      </c>
      <c r="H10" s="50">
        <f t="shared" si="2"/>
        <v>16</v>
      </c>
      <c r="I10" s="67">
        <v>2666</v>
      </c>
      <c r="J10" s="50">
        <f t="shared" si="3"/>
        <v>16</v>
      </c>
      <c r="K10" s="51">
        <f t="shared" si="4"/>
        <v>48917.14703675919</v>
      </c>
      <c r="L10" s="50">
        <f t="shared" si="5"/>
        <v>13</v>
      </c>
      <c r="M10" s="22">
        <f t="shared" si="6"/>
        <v>0.17571842868441867</v>
      </c>
      <c r="N10" s="21">
        <f t="shared" si="7"/>
        <v>16</v>
      </c>
    </row>
    <row r="11" spans="1:14" ht="18.75" customHeight="1">
      <c r="B11" s="47" t="s">
        <v>94</v>
      </c>
      <c r="C11" s="48"/>
      <c r="D11" s="67">
        <v>837790595</v>
      </c>
      <c r="E11" s="49">
        <f t="shared" si="0"/>
        <v>6.5698875168050799E-2</v>
      </c>
      <c r="F11" s="50">
        <f t="shared" si="1"/>
        <v>7</v>
      </c>
      <c r="G11" s="67">
        <v>132226</v>
      </c>
      <c r="H11" s="50">
        <f t="shared" si="2"/>
        <v>4</v>
      </c>
      <c r="I11" s="67">
        <v>10617</v>
      </c>
      <c r="J11" s="50">
        <f t="shared" si="3"/>
        <v>3</v>
      </c>
      <c r="K11" s="51">
        <f t="shared" si="4"/>
        <v>78910.294339267217</v>
      </c>
      <c r="L11" s="50">
        <f t="shared" si="5"/>
        <v>10</v>
      </c>
      <c r="M11" s="22">
        <f t="shared" si="6"/>
        <v>0.69977590297917214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351944983</v>
      </c>
      <c r="E12" s="49">
        <f t="shared" si="0"/>
        <v>2.7599246926541064E-2</v>
      </c>
      <c r="F12" s="50">
        <f t="shared" si="1"/>
        <v>11</v>
      </c>
      <c r="G12" s="67">
        <v>30010</v>
      </c>
      <c r="H12" s="50">
        <f t="shared" si="2"/>
        <v>12</v>
      </c>
      <c r="I12" s="67">
        <v>3081</v>
      </c>
      <c r="J12" s="50">
        <f t="shared" si="3"/>
        <v>15</v>
      </c>
      <c r="K12" s="51">
        <f t="shared" si="4"/>
        <v>114230.76371308017</v>
      </c>
      <c r="L12" s="50">
        <f t="shared" si="5"/>
        <v>6</v>
      </c>
      <c r="M12" s="22">
        <f t="shared" si="6"/>
        <v>0.20307144740311101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714094918</v>
      </c>
      <c r="E13" s="49">
        <f t="shared" si="0"/>
        <v>5.5998758109502854E-2</v>
      </c>
      <c r="F13" s="50">
        <f t="shared" si="1"/>
        <v>9</v>
      </c>
      <c r="G13" s="67">
        <v>85153</v>
      </c>
      <c r="H13" s="50">
        <f t="shared" si="2"/>
        <v>5</v>
      </c>
      <c r="I13" s="67">
        <v>6543</v>
      </c>
      <c r="J13" s="50">
        <f t="shared" si="3"/>
        <v>9</v>
      </c>
      <c r="K13" s="51">
        <f t="shared" si="4"/>
        <v>109138.76173009323</v>
      </c>
      <c r="L13" s="50">
        <f t="shared" si="5"/>
        <v>7</v>
      </c>
      <c r="M13" s="22">
        <f t="shared" si="6"/>
        <v>0.43125494331663589</v>
      </c>
      <c r="N13" s="21">
        <f t="shared" si="7"/>
        <v>9</v>
      </c>
    </row>
    <row r="14" spans="1:14" ht="18.75" customHeight="1">
      <c r="B14" s="47" t="s">
        <v>39</v>
      </c>
      <c r="C14" s="48"/>
      <c r="D14" s="67">
        <v>398901693</v>
      </c>
      <c r="E14" s="49">
        <f t="shared" si="0"/>
        <v>3.128155494838316E-2</v>
      </c>
      <c r="F14" s="50">
        <f t="shared" si="1"/>
        <v>10</v>
      </c>
      <c r="G14" s="67">
        <v>38075</v>
      </c>
      <c r="H14" s="50">
        <f t="shared" si="2"/>
        <v>10</v>
      </c>
      <c r="I14" s="67">
        <v>6551</v>
      </c>
      <c r="J14" s="50">
        <f t="shared" si="3"/>
        <v>8</v>
      </c>
      <c r="K14" s="51">
        <f t="shared" si="4"/>
        <v>60891.725385437341</v>
      </c>
      <c r="L14" s="50">
        <f t="shared" si="5"/>
        <v>11</v>
      </c>
      <c r="M14" s="22">
        <f t="shared" si="6"/>
        <v>0.43178223042446612</v>
      </c>
      <c r="N14" s="21">
        <f t="shared" si="7"/>
        <v>8</v>
      </c>
    </row>
    <row r="15" spans="1:14" ht="18.75" customHeight="1">
      <c r="B15" s="47" t="s">
        <v>95</v>
      </c>
      <c r="C15" s="48"/>
      <c r="D15" s="67">
        <v>34430905</v>
      </c>
      <c r="E15" s="49">
        <f t="shared" si="0"/>
        <v>2.7000443106168026E-3</v>
      </c>
      <c r="F15" s="50">
        <f t="shared" si="1"/>
        <v>18</v>
      </c>
      <c r="G15" s="67">
        <v>7184</v>
      </c>
      <c r="H15" s="50">
        <f t="shared" si="2"/>
        <v>17</v>
      </c>
      <c r="I15" s="67">
        <v>1740</v>
      </c>
      <c r="J15" s="50">
        <f t="shared" si="3"/>
        <v>17</v>
      </c>
      <c r="K15" s="51">
        <f t="shared" si="4"/>
        <v>19787.876436781607</v>
      </c>
      <c r="L15" s="50">
        <f t="shared" si="5"/>
        <v>17</v>
      </c>
      <c r="M15" s="22">
        <f t="shared" si="6"/>
        <v>0.11468494595307145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2449472772</v>
      </c>
      <c r="E16" s="49">
        <f t="shared" si="0"/>
        <v>0.19208571549453518</v>
      </c>
      <c r="F16" s="50">
        <f t="shared" si="1"/>
        <v>1</v>
      </c>
      <c r="G16" s="67">
        <v>170113</v>
      </c>
      <c r="H16" s="50">
        <f t="shared" si="2"/>
        <v>1</v>
      </c>
      <c r="I16" s="67">
        <v>11659</v>
      </c>
      <c r="J16" s="50">
        <f t="shared" si="3"/>
        <v>1</v>
      </c>
      <c r="K16" s="51">
        <f t="shared" si="4"/>
        <v>210092.87005746632</v>
      </c>
      <c r="L16" s="50">
        <f t="shared" si="5"/>
        <v>2</v>
      </c>
      <c r="M16" s="22">
        <f t="shared" si="6"/>
        <v>0.76845504877405746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756621926</v>
      </c>
      <c r="E17" s="49">
        <f t="shared" si="0"/>
        <v>5.9333692407568944E-2</v>
      </c>
      <c r="F17" s="50">
        <f t="shared" si="1"/>
        <v>8</v>
      </c>
      <c r="G17" s="67">
        <v>56782</v>
      </c>
      <c r="H17" s="50">
        <f t="shared" si="2"/>
        <v>6</v>
      </c>
      <c r="I17" s="67">
        <v>7438</v>
      </c>
      <c r="J17" s="50">
        <f t="shared" si="3"/>
        <v>5</v>
      </c>
      <c r="K17" s="51">
        <f t="shared" si="4"/>
        <v>101723.84054853456</v>
      </c>
      <c r="L17" s="50">
        <f t="shared" si="5"/>
        <v>8</v>
      </c>
      <c r="M17" s="22">
        <f t="shared" si="6"/>
        <v>0.49024518850514104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948419572</v>
      </c>
      <c r="E18" s="49">
        <f t="shared" si="0"/>
        <v>7.4374311957708439E-2</v>
      </c>
      <c r="F18" s="50">
        <f t="shared" si="1"/>
        <v>5</v>
      </c>
      <c r="G18" s="67">
        <v>144197</v>
      </c>
      <c r="H18" s="50">
        <f t="shared" si="2"/>
        <v>2</v>
      </c>
      <c r="I18" s="67">
        <v>10857</v>
      </c>
      <c r="J18" s="50">
        <f t="shared" si="3"/>
        <v>2</v>
      </c>
      <c r="K18" s="51">
        <f t="shared" si="4"/>
        <v>87355.583678732612</v>
      </c>
      <c r="L18" s="50">
        <f t="shared" si="5"/>
        <v>9</v>
      </c>
      <c r="M18" s="22">
        <f t="shared" si="6"/>
        <v>0.71559451621407855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196624570</v>
      </c>
      <c r="E19" s="49">
        <f t="shared" si="0"/>
        <v>1.5419143108668659E-2</v>
      </c>
      <c r="F19" s="50">
        <f t="shared" si="1"/>
        <v>14</v>
      </c>
      <c r="G19" s="67">
        <v>48243</v>
      </c>
      <c r="H19" s="50">
        <f t="shared" si="2"/>
        <v>8</v>
      </c>
      <c r="I19" s="67">
        <v>6559</v>
      </c>
      <c r="J19" s="50">
        <f t="shared" si="3"/>
        <v>7</v>
      </c>
      <c r="K19" s="51">
        <f t="shared" si="4"/>
        <v>29977.827412715353</v>
      </c>
      <c r="L19" s="50">
        <f t="shared" si="5"/>
        <v>16</v>
      </c>
      <c r="M19" s="22">
        <f t="shared" si="6"/>
        <v>0.43230951753229635</v>
      </c>
      <c r="N19" s="21">
        <f t="shared" si="7"/>
        <v>7</v>
      </c>
    </row>
    <row r="20" spans="2:14" ht="18.75" customHeight="1">
      <c r="B20" s="17" t="s">
        <v>18</v>
      </c>
      <c r="C20" s="82"/>
      <c r="D20" s="67">
        <v>1943190316</v>
      </c>
      <c r="E20" s="49">
        <f t="shared" si="0"/>
        <v>0.15238344612671281</v>
      </c>
      <c r="F20" s="50">
        <f t="shared" si="1"/>
        <v>2</v>
      </c>
      <c r="G20" s="67">
        <v>138856</v>
      </c>
      <c r="H20" s="50">
        <f t="shared" si="2"/>
        <v>3</v>
      </c>
      <c r="I20" s="67">
        <v>10229</v>
      </c>
      <c r="J20" s="50">
        <f t="shared" si="3"/>
        <v>4</v>
      </c>
      <c r="K20" s="51">
        <f t="shared" si="4"/>
        <v>189968.74728712483</v>
      </c>
      <c r="L20" s="50">
        <f t="shared" si="5"/>
        <v>3</v>
      </c>
      <c r="M20" s="22">
        <f t="shared" si="6"/>
        <v>0.67420247824940682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975225876</v>
      </c>
      <c r="E21" s="49">
        <f t="shared" si="0"/>
        <v>7.6476441094420478E-2</v>
      </c>
      <c r="F21" s="50">
        <f t="shared" si="1"/>
        <v>4</v>
      </c>
      <c r="G21" s="67">
        <v>54884</v>
      </c>
      <c r="H21" s="50">
        <f t="shared" si="2"/>
        <v>7</v>
      </c>
      <c r="I21" s="67">
        <v>5762</v>
      </c>
      <c r="J21" s="50">
        <f t="shared" si="3"/>
        <v>11</v>
      </c>
      <c r="K21" s="51">
        <f t="shared" si="4"/>
        <v>169251.28011107256</v>
      </c>
      <c r="L21" s="50">
        <f t="shared" si="5"/>
        <v>5</v>
      </c>
      <c r="M21" s="22">
        <f t="shared" si="6"/>
        <v>0.37977853941471129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28301</v>
      </c>
      <c r="E22" s="49">
        <f t="shared" si="0"/>
        <v>2.2193420136579662E-6</v>
      </c>
      <c r="F22" s="50">
        <f t="shared" si="1"/>
        <v>21</v>
      </c>
      <c r="G22" s="67">
        <v>8</v>
      </c>
      <c r="H22" s="50">
        <f t="shared" si="2"/>
        <v>21</v>
      </c>
      <c r="I22" s="67">
        <v>3</v>
      </c>
      <c r="J22" s="50">
        <f t="shared" si="3"/>
        <v>21</v>
      </c>
      <c r="K22" s="67">
        <f t="shared" si="4"/>
        <v>9433.6666666666661</v>
      </c>
      <c r="L22" s="50">
        <f t="shared" si="5"/>
        <v>20</v>
      </c>
      <c r="M22" s="22">
        <f t="shared" si="6"/>
        <v>1.9773266543633009E-4</v>
      </c>
      <c r="N22" s="50">
        <f t="shared" si="7"/>
        <v>21</v>
      </c>
    </row>
    <row r="23" spans="2:14" ht="18.75" customHeight="1">
      <c r="B23" s="17" t="s">
        <v>199</v>
      </c>
      <c r="C23" s="82"/>
      <c r="D23" s="67">
        <v>4287</v>
      </c>
      <c r="E23" s="49">
        <f t="shared" si="0"/>
        <v>3.3618314591539879E-7</v>
      </c>
      <c r="F23" s="50">
        <f t="shared" si="1"/>
        <v>22</v>
      </c>
      <c r="G23" s="67">
        <v>4</v>
      </c>
      <c r="H23" s="50">
        <f t="shared" si="2"/>
        <v>22</v>
      </c>
      <c r="I23" s="67">
        <v>1</v>
      </c>
      <c r="J23" s="50">
        <f t="shared" si="3"/>
        <v>22</v>
      </c>
      <c r="K23" s="67">
        <f t="shared" si="4"/>
        <v>4287</v>
      </c>
      <c r="L23" s="50">
        <f t="shared" si="5"/>
        <v>22</v>
      </c>
      <c r="M23" s="22">
        <f t="shared" si="6"/>
        <v>6.59108884787767E-5</v>
      </c>
      <c r="N23" s="50">
        <f t="shared" si="7"/>
        <v>22</v>
      </c>
    </row>
    <row r="24" spans="2:14" ht="18.75" customHeight="1">
      <c r="B24" s="47" t="s">
        <v>43</v>
      </c>
      <c r="C24" s="48"/>
      <c r="D24" s="67">
        <v>4879253</v>
      </c>
      <c r="E24" s="49">
        <f t="shared" si="0"/>
        <v>3.8262715727948384E-4</v>
      </c>
      <c r="F24" s="50">
        <f t="shared" si="1"/>
        <v>19</v>
      </c>
      <c r="G24" s="67">
        <v>1626</v>
      </c>
      <c r="H24" s="50">
        <f t="shared" si="2"/>
        <v>19</v>
      </c>
      <c r="I24" s="67">
        <v>420</v>
      </c>
      <c r="J24" s="50">
        <f t="shared" si="3"/>
        <v>19</v>
      </c>
      <c r="K24" s="51">
        <f t="shared" si="4"/>
        <v>11617.269047619047</v>
      </c>
      <c r="L24" s="50">
        <f t="shared" si="5"/>
        <v>19</v>
      </c>
      <c r="M24" s="22">
        <f t="shared" si="6"/>
        <v>2.7682573161086212E-2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237924737</v>
      </c>
      <c r="E25" s="49">
        <f t="shared" si="0"/>
        <v>1.8657869506823858E-2</v>
      </c>
      <c r="F25" s="50">
        <f t="shared" si="1"/>
        <v>12</v>
      </c>
      <c r="G25" s="67">
        <v>47802</v>
      </c>
      <c r="H25" s="50">
        <f t="shared" si="2"/>
        <v>9</v>
      </c>
      <c r="I25" s="67">
        <v>6487</v>
      </c>
      <c r="J25" s="50">
        <f t="shared" si="3"/>
        <v>10</v>
      </c>
      <c r="K25" s="51">
        <f t="shared" si="4"/>
        <v>36677.160012332359</v>
      </c>
      <c r="L25" s="50">
        <f t="shared" si="5"/>
        <v>15</v>
      </c>
      <c r="M25" s="22">
        <f t="shared" si="6"/>
        <v>0.42756393356182443</v>
      </c>
      <c r="N25" s="21">
        <f t="shared" si="7"/>
        <v>10</v>
      </c>
    </row>
    <row r="26" spans="2:14" ht="18.75" customHeight="1">
      <c r="B26" s="47" t="s">
        <v>45</v>
      </c>
      <c r="C26" s="48"/>
      <c r="D26" s="67">
        <v>856366553</v>
      </c>
      <c r="E26" s="49">
        <f t="shared" si="0"/>
        <v>6.7155587087535829E-2</v>
      </c>
      <c r="F26" s="50">
        <f t="shared" si="1"/>
        <v>6</v>
      </c>
      <c r="G26" s="67">
        <v>27533</v>
      </c>
      <c r="H26" s="50">
        <f t="shared" si="2"/>
        <v>13</v>
      </c>
      <c r="I26" s="67">
        <v>4672</v>
      </c>
      <c r="J26" s="50">
        <f t="shared" si="3"/>
        <v>13</v>
      </c>
      <c r="K26" s="51">
        <f t="shared" si="4"/>
        <v>183297.63548801371</v>
      </c>
      <c r="L26" s="50">
        <f t="shared" si="5"/>
        <v>4</v>
      </c>
      <c r="M26" s="22">
        <f t="shared" si="6"/>
        <v>0.30793567097284469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72645681</v>
      </c>
      <c r="E27" s="49">
        <f t="shared" si="0"/>
        <v>5.6968167893040617E-3</v>
      </c>
      <c r="F27" s="50">
        <f t="shared" si="1"/>
        <v>17</v>
      </c>
      <c r="G27" s="67">
        <v>19662</v>
      </c>
      <c r="H27" s="50">
        <f t="shared" si="2"/>
        <v>15</v>
      </c>
      <c r="I27" s="67">
        <v>3738</v>
      </c>
      <c r="J27" s="50">
        <f t="shared" si="3"/>
        <v>14</v>
      </c>
      <c r="K27" s="51">
        <f t="shared" si="4"/>
        <v>19434.371589085073</v>
      </c>
      <c r="L27" s="50">
        <f t="shared" si="5"/>
        <v>18</v>
      </c>
      <c r="M27" s="22">
        <f t="shared" si="6"/>
        <v>0.24637490113366728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91924771</v>
      </c>
      <c r="E28" s="49">
        <f t="shared" si="0"/>
        <v>7.2086677635485466E-3</v>
      </c>
      <c r="F28" s="50">
        <f t="shared" si="1"/>
        <v>16</v>
      </c>
      <c r="G28" s="67">
        <v>2512</v>
      </c>
      <c r="H28" s="50">
        <f t="shared" si="2"/>
        <v>18</v>
      </c>
      <c r="I28" s="67">
        <v>1616</v>
      </c>
      <c r="J28" s="50">
        <f t="shared" si="3"/>
        <v>18</v>
      </c>
      <c r="K28" s="67">
        <f t="shared" si="4"/>
        <v>56884.140470297032</v>
      </c>
      <c r="L28" s="50">
        <f t="shared" si="5"/>
        <v>12</v>
      </c>
      <c r="M28" s="22">
        <f t="shared" si="6"/>
        <v>0.10651199578170313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436622</v>
      </c>
      <c r="E29" s="54">
        <f t="shared" si="0"/>
        <v>3.4239551559569219E-5</v>
      </c>
      <c r="F29" s="55">
        <f t="shared" si="1"/>
        <v>20</v>
      </c>
      <c r="G29" s="68">
        <v>549</v>
      </c>
      <c r="H29" s="55">
        <f t="shared" si="2"/>
        <v>20</v>
      </c>
      <c r="I29" s="68">
        <v>87</v>
      </c>
      <c r="J29" s="55">
        <f t="shared" si="3"/>
        <v>20</v>
      </c>
      <c r="K29" s="56">
        <f t="shared" si="4"/>
        <v>5018.64367816092</v>
      </c>
      <c r="L29" s="55">
        <f t="shared" si="5"/>
        <v>21</v>
      </c>
      <c r="M29" s="29">
        <f t="shared" si="6"/>
        <v>5.7342472976535724E-3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12751977760</v>
      </c>
      <c r="E30" s="59"/>
      <c r="F30" s="60"/>
      <c r="G30" s="69">
        <v>343278</v>
      </c>
      <c r="H30" s="60"/>
      <c r="I30" s="69">
        <v>13685</v>
      </c>
      <c r="J30" s="60"/>
      <c r="K30" s="61">
        <f>IFERROR(D30/I30,0)</f>
        <v>931821.53891121666</v>
      </c>
      <c r="L30" s="60"/>
      <c r="M30" s="33">
        <f t="shared" si="6"/>
        <v>0.901990508832059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05" priority="50" stopIfTrue="1">
      <formula>$F8&lt;=5</formula>
    </cfRule>
  </conditionalFormatting>
  <conditionalFormatting sqref="H8:H29">
    <cfRule type="expression" dxfId="504" priority="51" stopIfTrue="1">
      <formula>$H8&lt;=5</formula>
    </cfRule>
  </conditionalFormatting>
  <conditionalFormatting sqref="J8:J29">
    <cfRule type="expression" dxfId="503" priority="52" stopIfTrue="1">
      <formula>$J8&lt;=5</formula>
    </cfRule>
  </conditionalFormatting>
  <conditionalFormatting sqref="L8:L29">
    <cfRule type="expression" dxfId="502" priority="53" stopIfTrue="1">
      <formula>$L8&lt;=5</formula>
    </cfRule>
  </conditionalFormatting>
  <conditionalFormatting sqref="E8:E29">
    <cfRule type="expression" dxfId="501" priority="48" stopIfTrue="1">
      <formula>$F8&lt;=5</formula>
    </cfRule>
  </conditionalFormatting>
  <conditionalFormatting sqref="G8:G29">
    <cfRule type="expression" dxfId="500" priority="46" stopIfTrue="1">
      <formula>$H8&lt;=5</formula>
    </cfRule>
  </conditionalFormatting>
  <conditionalFormatting sqref="I8:I29">
    <cfRule type="expression" dxfId="499" priority="44" stopIfTrue="1">
      <formula>$J8&lt;=5</formula>
    </cfRule>
  </conditionalFormatting>
  <conditionalFormatting sqref="K8:K29">
    <cfRule type="expression" dxfId="498" priority="42" stopIfTrue="1">
      <formula>$L8&lt;=5</formula>
    </cfRule>
  </conditionalFormatting>
  <conditionalFormatting sqref="D8:D29">
    <cfRule type="expression" dxfId="497" priority="40" stopIfTrue="1">
      <formula>$F8&lt;=5</formula>
    </cfRule>
  </conditionalFormatting>
  <conditionalFormatting sqref="N8:N29">
    <cfRule type="expression" dxfId="496" priority="34" stopIfTrue="1">
      <formula>$N8&lt;=5</formula>
    </cfRule>
  </conditionalFormatting>
  <conditionalFormatting sqref="M8:M29">
    <cfRule type="expression" dxfId="495" priority="32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237</v>
      </c>
    </row>
    <row r="3" spans="1:14" s="1" customFormat="1" ht="18.75" customHeight="1">
      <c r="A3" s="39"/>
      <c r="B3" s="86" t="s">
        <v>184</v>
      </c>
      <c r="C3" s="87"/>
      <c r="D3" s="92">
        <v>20327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292517158</v>
      </c>
      <c r="E8" s="44">
        <f t="shared" ref="E8:E29" si="0">IFERROR(D8/$D$30,0)</f>
        <v>1.743781232814591E-2</v>
      </c>
      <c r="F8" s="45">
        <f>RANK(D8,$D$8:$D$29,0)</f>
        <v>13</v>
      </c>
      <c r="G8" s="66">
        <v>35643</v>
      </c>
      <c r="H8" s="45">
        <f>RANK(G8,$G$8:$G$29,0)</f>
        <v>14</v>
      </c>
      <c r="I8" s="66">
        <v>6783</v>
      </c>
      <c r="J8" s="45">
        <f>RANK(I8,$I$8:$I$29,0)</f>
        <v>12</v>
      </c>
      <c r="K8" s="46">
        <f>IFERROR(D8/I8,0)</f>
        <v>43125.041721951937</v>
      </c>
      <c r="L8" s="45">
        <f>RANK(K8,$K$8:$K$29,0)</f>
        <v>14</v>
      </c>
      <c r="M8" s="16">
        <f>IFERROR(I8/$D$3,0)</f>
        <v>0.33369410144143258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1779782099</v>
      </c>
      <c r="E9" s="49">
        <f t="shared" si="0"/>
        <v>0.10609807109966385</v>
      </c>
      <c r="F9" s="50">
        <f t="shared" ref="F9:F29" si="1">RANK(D9,$D$8:$D$29,0)</f>
        <v>3</v>
      </c>
      <c r="G9" s="67">
        <v>44098</v>
      </c>
      <c r="H9" s="50">
        <f t="shared" ref="H9:H29" si="2">RANK(G9,$G$8:$G$29,0)</f>
        <v>12</v>
      </c>
      <c r="I9" s="67">
        <v>8252</v>
      </c>
      <c r="J9" s="50">
        <f t="shared" ref="J9:J29" si="3">RANK(I9,$I$8:$I$29,0)</f>
        <v>10</v>
      </c>
      <c r="K9" s="51">
        <f t="shared" ref="K9:K29" si="4">IFERROR(D9/I9,0)</f>
        <v>215678.87772661174</v>
      </c>
      <c r="L9" s="50">
        <f t="shared" ref="L9:L29" si="5">RANK(K9,$K$8:$K$29,0)</f>
        <v>2</v>
      </c>
      <c r="M9" s="22">
        <f t="shared" ref="M9:M30" si="6">IFERROR(I9/$D$3,0)</f>
        <v>0.40596251291385843</v>
      </c>
      <c r="N9" s="21">
        <f t="shared" ref="N9:N29" si="7">RANK(M9,$M$8:$M$29,0)</f>
        <v>10</v>
      </c>
    </row>
    <row r="10" spans="1:14" ht="18.75" customHeight="1">
      <c r="B10" s="47" t="s">
        <v>35</v>
      </c>
      <c r="C10" s="48"/>
      <c r="D10" s="67">
        <v>198286085</v>
      </c>
      <c r="E10" s="49">
        <f t="shared" si="0"/>
        <v>1.1820419564970571E-2</v>
      </c>
      <c r="F10" s="50">
        <f t="shared" si="1"/>
        <v>15</v>
      </c>
      <c r="G10" s="67">
        <v>17991</v>
      </c>
      <c r="H10" s="50">
        <f t="shared" si="2"/>
        <v>16</v>
      </c>
      <c r="I10" s="67">
        <v>3262</v>
      </c>
      <c r="J10" s="50">
        <f t="shared" si="3"/>
        <v>16</v>
      </c>
      <c r="K10" s="51">
        <f t="shared" si="4"/>
        <v>60786.660024524834</v>
      </c>
      <c r="L10" s="50">
        <f t="shared" si="5"/>
        <v>12</v>
      </c>
      <c r="M10" s="22">
        <f t="shared" si="6"/>
        <v>0.16047621390269101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1084293347</v>
      </c>
      <c r="E11" s="49">
        <f t="shared" si="0"/>
        <v>6.4637931063323092E-2</v>
      </c>
      <c r="F11" s="50">
        <f t="shared" si="1"/>
        <v>8</v>
      </c>
      <c r="G11" s="67">
        <v>189485</v>
      </c>
      <c r="H11" s="50">
        <f t="shared" si="2"/>
        <v>4</v>
      </c>
      <c r="I11" s="67">
        <v>13777</v>
      </c>
      <c r="J11" s="50">
        <f t="shared" si="3"/>
        <v>4</v>
      </c>
      <c r="K11" s="51">
        <f t="shared" si="4"/>
        <v>78703.153589315523</v>
      </c>
      <c r="L11" s="50">
        <f t="shared" si="5"/>
        <v>10</v>
      </c>
      <c r="M11" s="22">
        <f t="shared" si="6"/>
        <v>0.6777684852659025</v>
      </c>
      <c r="N11" s="21">
        <f t="shared" si="7"/>
        <v>4</v>
      </c>
    </row>
    <row r="12" spans="1:14" ht="18.75" customHeight="1">
      <c r="B12" s="47" t="s">
        <v>37</v>
      </c>
      <c r="C12" s="48"/>
      <c r="D12" s="67">
        <v>631855960</v>
      </c>
      <c r="E12" s="49">
        <f t="shared" si="0"/>
        <v>3.7666801237349876E-2</v>
      </c>
      <c r="F12" s="50">
        <f t="shared" si="1"/>
        <v>11</v>
      </c>
      <c r="G12" s="67">
        <v>44245</v>
      </c>
      <c r="H12" s="50">
        <f t="shared" si="2"/>
        <v>11</v>
      </c>
      <c r="I12" s="67">
        <v>4243</v>
      </c>
      <c r="J12" s="50">
        <f t="shared" si="3"/>
        <v>15</v>
      </c>
      <c r="K12" s="51">
        <f t="shared" si="4"/>
        <v>148917.26608531698</v>
      </c>
      <c r="L12" s="50">
        <f t="shared" si="5"/>
        <v>5</v>
      </c>
      <c r="M12" s="22">
        <f t="shared" si="6"/>
        <v>0.20873714763614895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1019749558</v>
      </c>
      <c r="E13" s="49">
        <f t="shared" si="0"/>
        <v>6.0790285040694066E-2</v>
      </c>
      <c r="F13" s="50">
        <f t="shared" si="1"/>
        <v>9</v>
      </c>
      <c r="G13" s="67">
        <v>131978</v>
      </c>
      <c r="H13" s="50">
        <f t="shared" si="2"/>
        <v>5</v>
      </c>
      <c r="I13" s="67">
        <v>9366</v>
      </c>
      <c r="J13" s="50">
        <f t="shared" si="3"/>
        <v>6</v>
      </c>
      <c r="K13" s="51">
        <f t="shared" si="4"/>
        <v>108877.80888319454</v>
      </c>
      <c r="L13" s="50">
        <f t="shared" si="5"/>
        <v>8</v>
      </c>
      <c r="M13" s="22">
        <f t="shared" si="6"/>
        <v>0.46076646824420719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668083707</v>
      </c>
      <c r="E14" s="49">
        <f t="shared" si="0"/>
        <v>3.9826444307783204E-2</v>
      </c>
      <c r="F14" s="50">
        <f t="shared" si="1"/>
        <v>10</v>
      </c>
      <c r="G14" s="67">
        <v>72774</v>
      </c>
      <c r="H14" s="50">
        <f t="shared" si="2"/>
        <v>7</v>
      </c>
      <c r="I14" s="67">
        <v>9313</v>
      </c>
      <c r="J14" s="50">
        <f t="shared" si="3"/>
        <v>7</v>
      </c>
      <c r="K14" s="51">
        <f t="shared" si="4"/>
        <v>71736.680661441002</v>
      </c>
      <c r="L14" s="50">
        <f t="shared" si="5"/>
        <v>11</v>
      </c>
      <c r="M14" s="22">
        <f t="shared" si="6"/>
        <v>0.45815909873567179</v>
      </c>
      <c r="N14" s="21">
        <f t="shared" si="7"/>
        <v>7</v>
      </c>
    </row>
    <row r="15" spans="1:14" ht="18.75" customHeight="1">
      <c r="B15" s="47" t="s">
        <v>40</v>
      </c>
      <c r="C15" s="48"/>
      <c r="D15" s="67">
        <v>53780966</v>
      </c>
      <c r="E15" s="49">
        <f t="shared" si="0"/>
        <v>3.2060423338804486E-3</v>
      </c>
      <c r="F15" s="50">
        <f t="shared" si="1"/>
        <v>18</v>
      </c>
      <c r="G15" s="67">
        <v>14265</v>
      </c>
      <c r="H15" s="50">
        <f t="shared" si="2"/>
        <v>17</v>
      </c>
      <c r="I15" s="67">
        <v>2675</v>
      </c>
      <c r="J15" s="50">
        <f t="shared" si="3"/>
        <v>17</v>
      </c>
      <c r="K15" s="51">
        <f t="shared" si="4"/>
        <v>20105.034018691589</v>
      </c>
      <c r="L15" s="50">
        <f t="shared" si="5"/>
        <v>18</v>
      </c>
      <c r="M15" s="22">
        <f t="shared" si="6"/>
        <v>0.13159836670438332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3410157650</v>
      </c>
      <c r="E16" s="49">
        <f t="shared" si="0"/>
        <v>0.20328957629928526</v>
      </c>
      <c r="F16" s="50">
        <f t="shared" si="1"/>
        <v>1</v>
      </c>
      <c r="G16" s="67">
        <v>240884</v>
      </c>
      <c r="H16" s="50">
        <f t="shared" si="2"/>
        <v>1</v>
      </c>
      <c r="I16" s="67">
        <v>15534</v>
      </c>
      <c r="J16" s="50">
        <f t="shared" si="3"/>
        <v>1</v>
      </c>
      <c r="K16" s="51">
        <f t="shared" si="4"/>
        <v>219528.62430796961</v>
      </c>
      <c r="L16" s="50">
        <f t="shared" si="5"/>
        <v>1</v>
      </c>
      <c r="M16" s="22">
        <f t="shared" si="6"/>
        <v>0.76420524425640768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1097848533</v>
      </c>
      <c r="E17" s="49">
        <f t="shared" si="0"/>
        <v>6.5445995763381171E-2</v>
      </c>
      <c r="F17" s="50">
        <f t="shared" si="1"/>
        <v>7</v>
      </c>
      <c r="G17" s="67">
        <v>90007</v>
      </c>
      <c r="H17" s="50">
        <f t="shared" si="2"/>
        <v>6</v>
      </c>
      <c r="I17" s="67">
        <v>10076</v>
      </c>
      <c r="J17" s="50">
        <f t="shared" si="3"/>
        <v>5</v>
      </c>
      <c r="K17" s="51">
        <f t="shared" si="4"/>
        <v>108956.78175863437</v>
      </c>
      <c r="L17" s="50">
        <f t="shared" si="5"/>
        <v>7</v>
      </c>
      <c r="M17" s="22">
        <f t="shared" si="6"/>
        <v>0.49569538052836132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1155009210</v>
      </c>
      <c r="E18" s="49">
        <f t="shared" si="0"/>
        <v>6.8853512658768781E-2</v>
      </c>
      <c r="F18" s="50">
        <f t="shared" si="1"/>
        <v>5</v>
      </c>
      <c r="G18" s="67">
        <v>195781</v>
      </c>
      <c r="H18" s="50">
        <f t="shared" si="2"/>
        <v>3</v>
      </c>
      <c r="I18" s="67">
        <v>14035</v>
      </c>
      <c r="J18" s="50">
        <f t="shared" si="3"/>
        <v>2</v>
      </c>
      <c r="K18" s="51">
        <f t="shared" si="4"/>
        <v>82294.920555753473</v>
      </c>
      <c r="L18" s="50">
        <f t="shared" si="5"/>
        <v>9</v>
      </c>
      <c r="M18" s="22">
        <f t="shared" si="6"/>
        <v>0.6904609632508486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280836552</v>
      </c>
      <c r="E19" s="49">
        <f t="shared" si="0"/>
        <v>1.6741496882243023E-2</v>
      </c>
      <c r="F19" s="50">
        <f t="shared" si="1"/>
        <v>14</v>
      </c>
      <c r="G19" s="67">
        <v>71752</v>
      </c>
      <c r="H19" s="50">
        <f t="shared" si="2"/>
        <v>9</v>
      </c>
      <c r="I19" s="67">
        <v>8986</v>
      </c>
      <c r="J19" s="50">
        <f t="shared" si="3"/>
        <v>8</v>
      </c>
      <c r="K19" s="51">
        <f t="shared" si="4"/>
        <v>31252.676608056976</v>
      </c>
      <c r="L19" s="50">
        <f t="shared" si="5"/>
        <v>16</v>
      </c>
      <c r="M19" s="22">
        <f t="shared" si="6"/>
        <v>0.44207212082451913</v>
      </c>
      <c r="N19" s="21">
        <f t="shared" si="7"/>
        <v>8</v>
      </c>
    </row>
    <row r="20" spans="2:14" ht="18.75" customHeight="1">
      <c r="B20" s="17" t="s">
        <v>18</v>
      </c>
      <c r="C20" s="82"/>
      <c r="D20" s="67">
        <v>2307518380</v>
      </c>
      <c r="E20" s="49">
        <f t="shared" si="0"/>
        <v>0.13755799054422399</v>
      </c>
      <c r="F20" s="50">
        <f t="shared" si="1"/>
        <v>2</v>
      </c>
      <c r="G20" s="67">
        <v>198346</v>
      </c>
      <c r="H20" s="50">
        <f t="shared" si="2"/>
        <v>2</v>
      </c>
      <c r="I20" s="67">
        <v>13974</v>
      </c>
      <c r="J20" s="50">
        <f t="shared" si="3"/>
        <v>3</v>
      </c>
      <c r="K20" s="51">
        <f t="shared" si="4"/>
        <v>165129.41033347647</v>
      </c>
      <c r="L20" s="50">
        <f t="shared" si="5"/>
        <v>4</v>
      </c>
      <c r="M20" s="22">
        <f t="shared" si="6"/>
        <v>0.68746002853347765</v>
      </c>
      <c r="N20" s="21">
        <f t="shared" si="7"/>
        <v>3</v>
      </c>
    </row>
    <row r="21" spans="2:14" ht="18.75" customHeight="1">
      <c r="B21" s="17" t="s">
        <v>19</v>
      </c>
      <c r="C21" s="82"/>
      <c r="D21" s="67">
        <v>1109944861</v>
      </c>
      <c r="E21" s="49">
        <f t="shared" si="0"/>
        <v>6.6167093626377974E-2</v>
      </c>
      <c r="F21" s="50">
        <f t="shared" si="1"/>
        <v>6</v>
      </c>
      <c r="G21" s="67">
        <v>72071</v>
      </c>
      <c r="H21" s="50">
        <f t="shared" si="2"/>
        <v>8</v>
      </c>
      <c r="I21" s="67">
        <v>7652</v>
      </c>
      <c r="J21" s="50">
        <f t="shared" si="3"/>
        <v>11</v>
      </c>
      <c r="K21" s="51">
        <f t="shared" si="4"/>
        <v>145052.90917407215</v>
      </c>
      <c r="L21" s="50">
        <f t="shared" si="5"/>
        <v>6</v>
      </c>
      <c r="M21" s="22">
        <f t="shared" si="6"/>
        <v>0.37644512225119298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5537</v>
      </c>
      <c r="E22" s="49">
        <f t="shared" si="0"/>
        <v>3.3007693470392562E-7</v>
      </c>
      <c r="F22" s="50">
        <f t="shared" si="1"/>
        <v>21</v>
      </c>
      <c r="G22" s="67">
        <v>3</v>
      </c>
      <c r="H22" s="50">
        <f t="shared" si="2"/>
        <v>21</v>
      </c>
      <c r="I22" s="67">
        <v>2</v>
      </c>
      <c r="J22" s="50">
        <f t="shared" si="3"/>
        <v>21</v>
      </c>
      <c r="K22" s="51">
        <f t="shared" si="4"/>
        <v>2768.5</v>
      </c>
      <c r="L22" s="50">
        <f t="shared" si="5"/>
        <v>22</v>
      </c>
      <c r="M22" s="22">
        <f t="shared" si="6"/>
        <v>9.8391302208884735E-5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4168</v>
      </c>
      <c r="E23" s="49">
        <f t="shared" si="0"/>
        <v>2.4846679859959581E-7</v>
      </c>
      <c r="F23" s="50">
        <f t="shared" si="1"/>
        <v>22</v>
      </c>
      <c r="G23" s="67">
        <v>1</v>
      </c>
      <c r="H23" s="50">
        <f t="shared" si="2"/>
        <v>22</v>
      </c>
      <c r="I23" s="67">
        <v>1</v>
      </c>
      <c r="J23" s="50">
        <f t="shared" si="3"/>
        <v>22</v>
      </c>
      <c r="K23" s="51">
        <f t="shared" si="4"/>
        <v>4168</v>
      </c>
      <c r="L23" s="50">
        <f t="shared" si="5"/>
        <v>21</v>
      </c>
      <c r="M23" s="22">
        <f t="shared" si="6"/>
        <v>4.9195651104442367E-5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4427637</v>
      </c>
      <c r="E24" s="49">
        <f t="shared" si="0"/>
        <v>2.6394452753145841E-4</v>
      </c>
      <c r="F24" s="50">
        <f t="shared" si="1"/>
        <v>19</v>
      </c>
      <c r="G24" s="67">
        <v>2178</v>
      </c>
      <c r="H24" s="50">
        <f t="shared" si="2"/>
        <v>19</v>
      </c>
      <c r="I24" s="67">
        <v>598</v>
      </c>
      <c r="J24" s="50">
        <f t="shared" si="3"/>
        <v>19</v>
      </c>
      <c r="K24" s="51">
        <f t="shared" si="4"/>
        <v>7404.0752508361202</v>
      </c>
      <c r="L24" s="50">
        <f t="shared" si="5"/>
        <v>20</v>
      </c>
      <c r="M24" s="22">
        <f t="shared" si="6"/>
        <v>2.9418999360456534E-2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297512638</v>
      </c>
      <c r="E25" s="49">
        <f t="shared" si="0"/>
        <v>1.7735607655177652E-2</v>
      </c>
      <c r="F25" s="50">
        <f t="shared" si="1"/>
        <v>12</v>
      </c>
      <c r="G25" s="67">
        <v>67948</v>
      </c>
      <c r="H25" s="50">
        <f t="shared" si="2"/>
        <v>10</v>
      </c>
      <c r="I25" s="67">
        <v>8793</v>
      </c>
      <c r="J25" s="50">
        <f t="shared" si="3"/>
        <v>9</v>
      </c>
      <c r="K25" s="51">
        <f t="shared" si="4"/>
        <v>33835.168656886162</v>
      </c>
      <c r="L25" s="50">
        <f t="shared" si="5"/>
        <v>15</v>
      </c>
      <c r="M25" s="22">
        <f t="shared" si="6"/>
        <v>0.43257736016136172</v>
      </c>
      <c r="N25" s="21">
        <f t="shared" si="7"/>
        <v>9</v>
      </c>
    </row>
    <row r="26" spans="2:14" ht="18.75" customHeight="1">
      <c r="B26" s="47" t="s">
        <v>45</v>
      </c>
      <c r="C26" s="48"/>
      <c r="D26" s="67">
        <v>1210642064</v>
      </c>
      <c r="E26" s="49">
        <f t="shared" si="0"/>
        <v>7.2169951509617802E-2</v>
      </c>
      <c r="F26" s="50">
        <f t="shared" si="1"/>
        <v>4</v>
      </c>
      <c r="G26" s="67">
        <v>36784</v>
      </c>
      <c r="H26" s="50">
        <f t="shared" si="2"/>
        <v>13</v>
      </c>
      <c r="I26" s="67">
        <v>6467</v>
      </c>
      <c r="J26" s="50">
        <f t="shared" si="3"/>
        <v>13</v>
      </c>
      <c r="K26" s="51">
        <f t="shared" si="4"/>
        <v>187203.04066800681</v>
      </c>
      <c r="L26" s="50">
        <f t="shared" si="5"/>
        <v>3</v>
      </c>
      <c r="M26" s="22">
        <f t="shared" si="6"/>
        <v>0.31814827569242882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83323255</v>
      </c>
      <c r="E27" s="49">
        <f t="shared" si="0"/>
        <v>4.9671454939414026E-3</v>
      </c>
      <c r="F27" s="50">
        <f t="shared" si="1"/>
        <v>17</v>
      </c>
      <c r="G27" s="67">
        <v>35598</v>
      </c>
      <c r="H27" s="50">
        <f t="shared" si="2"/>
        <v>15</v>
      </c>
      <c r="I27" s="67">
        <v>5061</v>
      </c>
      <c r="J27" s="50">
        <f t="shared" si="3"/>
        <v>14</v>
      </c>
      <c r="K27" s="51">
        <f t="shared" si="4"/>
        <v>16463.792728709741</v>
      </c>
      <c r="L27" s="50">
        <f t="shared" si="5"/>
        <v>19</v>
      </c>
      <c r="M27" s="22">
        <f t="shared" si="6"/>
        <v>0.24897919023958281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86636332</v>
      </c>
      <c r="E28" s="49">
        <f t="shared" si="0"/>
        <v>5.1646478057705662E-3</v>
      </c>
      <c r="F28" s="50">
        <f t="shared" si="1"/>
        <v>16</v>
      </c>
      <c r="G28" s="67">
        <v>2509</v>
      </c>
      <c r="H28" s="50">
        <f t="shared" si="2"/>
        <v>18</v>
      </c>
      <c r="I28" s="67">
        <v>1675</v>
      </c>
      <c r="J28" s="50">
        <f t="shared" si="3"/>
        <v>18</v>
      </c>
      <c r="K28" s="51">
        <f t="shared" si="4"/>
        <v>51723.18328358209</v>
      </c>
      <c r="L28" s="50">
        <f t="shared" si="5"/>
        <v>13</v>
      </c>
      <c r="M28" s="22">
        <f t="shared" si="6"/>
        <v>8.2402715599940959E-2</v>
      </c>
      <c r="N28" s="21">
        <f t="shared" si="7"/>
        <v>18</v>
      </c>
    </row>
    <row r="29" spans="2:14" ht="18.75" customHeight="1" thickBot="1">
      <c r="B29" s="52" t="s">
        <v>48</v>
      </c>
      <c r="C29" s="53"/>
      <c r="D29" s="68">
        <v>2661363</v>
      </c>
      <c r="E29" s="54">
        <f t="shared" si="0"/>
        <v>1.5865171413661616E-4</v>
      </c>
      <c r="F29" s="55">
        <f t="shared" si="1"/>
        <v>20</v>
      </c>
      <c r="G29" s="68">
        <v>1243</v>
      </c>
      <c r="H29" s="55">
        <f t="shared" si="2"/>
        <v>20</v>
      </c>
      <c r="I29" s="68">
        <v>131</v>
      </c>
      <c r="J29" s="55">
        <f t="shared" si="3"/>
        <v>20</v>
      </c>
      <c r="K29" s="56">
        <f t="shared" si="4"/>
        <v>20315.748091603054</v>
      </c>
      <c r="L29" s="55">
        <f t="shared" si="5"/>
        <v>17</v>
      </c>
      <c r="M29" s="29">
        <f t="shared" si="6"/>
        <v>6.4446302946819505E-3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16774877060</v>
      </c>
      <c r="E30" s="59"/>
      <c r="F30" s="60"/>
      <c r="G30" s="69">
        <v>486201</v>
      </c>
      <c r="H30" s="60"/>
      <c r="I30" s="69">
        <v>18255</v>
      </c>
      <c r="J30" s="60"/>
      <c r="K30" s="61">
        <f>IFERROR(D30/I30,0)</f>
        <v>918919.58696247602</v>
      </c>
      <c r="L30" s="60"/>
      <c r="M30" s="33">
        <f t="shared" si="6"/>
        <v>0.89806661091159545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94" priority="23" stopIfTrue="1">
      <formula>$F8&lt;=5</formula>
    </cfRule>
  </conditionalFormatting>
  <conditionalFormatting sqref="H8:H29">
    <cfRule type="expression" dxfId="493" priority="24" stopIfTrue="1">
      <formula>$H8&lt;=5</formula>
    </cfRule>
  </conditionalFormatting>
  <conditionalFormatting sqref="J8:J29">
    <cfRule type="expression" dxfId="492" priority="25" stopIfTrue="1">
      <formula>$J8&lt;=5</formula>
    </cfRule>
  </conditionalFormatting>
  <conditionalFormatting sqref="L8:L29">
    <cfRule type="expression" dxfId="491" priority="26" stopIfTrue="1">
      <formula>$L8&lt;=5</formula>
    </cfRule>
  </conditionalFormatting>
  <conditionalFormatting sqref="E8:E29">
    <cfRule type="expression" dxfId="490" priority="21" stopIfTrue="1">
      <formula>$F8&lt;=5</formula>
    </cfRule>
  </conditionalFormatting>
  <conditionalFormatting sqref="G8:G29">
    <cfRule type="expression" dxfId="489" priority="19" stopIfTrue="1">
      <formula>$H8&lt;=5</formula>
    </cfRule>
  </conditionalFormatting>
  <conditionalFormatting sqref="I8:I29">
    <cfRule type="expression" dxfId="488" priority="17" stopIfTrue="1">
      <formula>$J8&lt;=5</formula>
    </cfRule>
  </conditionalFormatting>
  <conditionalFormatting sqref="K8:K29">
    <cfRule type="expression" dxfId="487" priority="15" stopIfTrue="1">
      <formula>$L8&lt;=5</formula>
    </cfRule>
  </conditionalFormatting>
  <conditionalFormatting sqref="D8:D29">
    <cfRule type="expression" dxfId="486" priority="13" stopIfTrue="1">
      <formula>$F8&lt;=5</formula>
    </cfRule>
  </conditionalFormatting>
  <conditionalFormatting sqref="N8:N29">
    <cfRule type="expression" dxfId="485" priority="7" stopIfTrue="1">
      <formula>$N8&lt;=5</formula>
    </cfRule>
  </conditionalFormatting>
  <conditionalFormatting sqref="M8:M29">
    <cfRule type="expression" dxfId="484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201</v>
      </c>
    </row>
    <row r="2" spans="1:16" ht="18.75" customHeight="1">
      <c r="A2" s="39"/>
      <c r="B2" s="39" t="s">
        <v>204</v>
      </c>
      <c r="P2" s="39"/>
    </row>
    <row r="3" spans="1:16" ht="18.75" customHeight="1">
      <c r="A3" s="39"/>
      <c r="B3" s="86" t="s">
        <v>184</v>
      </c>
      <c r="C3" s="87"/>
      <c r="D3" s="92">
        <v>177561</v>
      </c>
      <c r="E3" s="92"/>
      <c r="F3" s="92"/>
    </row>
    <row r="4" spans="1:16" ht="18.75" customHeight="1">
      <c r="A4" s="39"/>
    </row>
    <row r="5" spans="1:16" ht="18.75" customHeight="1">
      <c r="B5" s="4" t="s">
        <v>287</v>
      </c>
      <c r="C5" s="4"/>
    </row>
    <row r="6" spans="1:16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6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6" ht="18.75" customHeight="1">
      <c r="B8" s="11" t="s">
        <v>7</v>
      </c>
      <c r="C8" s="12"/>
      <c r="D8" s="70">
        <v>2605738821</v>
      </c>
      <c r="E8" s="74">
        <f>IFERROR(D8/$D$30,0)</f>
        <v>1.8216234056322521E-2</v>
      </c>
      <c r="F8" s="75">
        <f>RANK(D8,$D$8:$D$29,0)</f>
        <v>12</v>
      </c>
      <c r="G8" s="70">
        <v>305843</v>
      </c>
      <c r="H8" s="75">
        <f>RANK(G8,$G$8:$G$29,0)</f>
        <v>14</v>
      </c>
      <c r="I8" s="70">
        <v>59026</v>
      </c>
      <c r="J8" s="15">
        <f>RANK(I8,$I$8:$I$29,0)</f>
        <v>12</v>
      </c>
      <c r="K8" s="13">
        <f>IFERROR(D8/I8,"0")</f>
        <v>44145.61076474774</v>
      </c>
      <c r="L8" s="15">
        <f>RANK(K8,$K$8:$K$29,0)</f>
        <v>13</v>
      </c>
      <c r="M8" s="16">
        <f>IFERROR(I8/$D$3,0)</f>
        <v>0.33242660268865348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17522729188</v>
      </c>
      <c r="E9" s="79">
        <f t="shared" ref="E9:E29" si="0">IFERROR(D9/$D$30,0)</f>
        <v>0.12249813128687399</v>
      </c>
      <c r="F9" s="23">
        <f t="shared" ref="F9:F29" si="1">RANK(D9,$D$8:$D$29,0)</f>
        <v>3</v>
      </c>
      <c r="G9" s="71">
        <v>422634</v>
      </c>
      <c r="H9" s="23">
        <f t="shared" ref="H9:H29" si="2">RANK(G9,$G$8:$G$29,0)</f>
        <v>11</v>
      </c>
      <c r="I9" s="71">
        <v>76894</v>
      </c>
      <c r="J9" s="15">
        <f t="shared" ref="J9:J29" si="3">RANK(I9,$I$8:$I$29,0)</f>
        <v>8</v>
      </c>
      <c r="K9" s="19">
        <f t="shared" ref="K9:K30" si="4">IFERROR(D9/I9,"0")</f>
        <v>227881.61869586704</v>
      </c>
      <c r="L9" s="21">
        <f t="shared" ref="L9:L29" si="5">RANK(K9,$K$8:$K$29,0)</f>
        <v>1</v>
      </c>
      <c r="M9" s="22">
        <f t="shared" ref="M9:M30" si="6">IFERROR(I9/$D$3,0)</f>
        <v>0.43305680864604279</v>
      </c>
      <c r="N9" s="21">
        <f t="shared" ref="N9:N29" si="7">RANK(M9,$M$8:$M$29,0)</f>
        <v>8</v>
      </c>
    </row>
    <row r="10" spans="1:16" ht="18.75" customHeight="1">
      <c r="B10" s="17" t="s">
        <v>9</v>
      </c>
      <c r="C10" s="18"/>
      <c r="D10" s="71">
        <v>1601372633</v>
      </c>
      <c r="E10" s="79">
        <f t="shared" si="0"/>
        <v>1.1194897377674469E-2</v>
      </c>
      <c r="F10" s="23">
        <f t="shared" si="1"/>
        <v>15</v>
      </c>
      <c r="G10" s="71">
        <v>174576</v>
      </c>
      <c r="H10" s="23">
        <f t="shared" si="2"/>
        <v>16</v>
      </c>
      <c r="I10" s="71">
        <v>30162</v>
      </c>
      <c r="J10" s="15">
        <f t="shared" si="3"/>
        <v>16</v>
      </c>
      <c r="K10" s="19">
        <f t="shared" si="4"/>
        <v>53092.388866786023</v>
      </c>
      <c r="L10" s="21">
        <f t="shared" si="5"/>
        <v>12</v>
      </c>
      <c r="M10" s="22">
        <f t="shared" si="6"/>
        <v>0.16986838325983747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9924076207</v>
      </c>
      <c r="E11" s="79">
        <f t="shared" si="0"/>
        <v>6.9377365652523851E-2</v>
      </c>
      <c r="F11" s="23">
        <f t="shared" si="1"/>
        <v>6</v>
      </c>
      <c r="G11" s="71">
        <v>1682960</v>
      </c>
      <c r="H11" s="23">
        <f t="shared" si="2"/>
        <v>3</v>
      </c>
      <c r="I11" s="71">
        <v>127593</v>
      </c>
      <c r="J11" s="15">
        <f t="shared" si="3"/>
        <v>2</v>
      </c>
      <c r="K11" s="19">
        <f t="shared" si="4"/>
        <v>77779.15878614031</v>
      </c>
      <c r="L11" s="21">
        <f t="shared" si="5"/>
        <v>10</v>
      </c>
      <c r="M11" s="22">
        <f t="shared" si="6"/>
        <v>0.7185868518424654</v>
      </c>
      <c r="N11" s="21">
        <f t="shared" si="7"/>
        <v>2</v>
      </c>
    </row>
    <row r="12" spans="1:16" ht="18.75" customHeight="1">
      <c r="B12" s="17" t="s">
        <v>11</v>
      </c>
      <c r="C12" s="18"/>
      <c r="D12" s="71">
        <v>3327847410</v>
      </c>
      <c r="E12" s="79">
        <f t="shared" si="0"/>
        <v>2.3264360509094435E-2</v>
      </c>
      <c r="F12" s="23">
        <f t="shared" si="1"/>
        <v>11</v>
      </c>
      <c r="G12" s="71">
        <v>362873</v>
      </c>
      <c r="H12" s="23">
        <f t="shared" si="2"/>
        <v>12</v>
      </c>
      <c r="I12" s="71">
        <v>35653</v>
      </c>
      <c r="J12" s="15">
        <f t="shared" si="3"/>
        <v>15</v>
      </c>
      <c r="K12" s="19">
        <f t="shared" si="4"/>
        <v>93339.898746248567</v>
      </c>
      <c r="L12" s="21">
        <f t="shared" si="5"/>
        <v>8</v>
      </c>
      <c r="M12" s="22">
        <f t="shared" si="6"/>
        <v>0.200792966924043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7802721380</v>
      </c>
      <c r="E13" s="79">
        <f t="shared" si="0"/>
        <v>5.4547369747442481E-2</v>
      </c>
      <c r="F13" s="23">
        <f t="shared" si="1"/>
        <v>9</v>
      </c>
      <c r="G13" s="71">
        <v>1044331</v>
      </c>
      <c r="H13" s="23">
        <f t="shared" si="2"/>
        <v>5</v>
      </c>
      <c r="I13" s="71">
        <v>79813</v>
      </c>
      <c r="J13" s="15">
        <f t="shared" si="3"/>
        <v>7</v>
      </c>
      <c r="K13" s="19">
        <f t="shared" si="4"/>
        <v>97762.537180659798</v>
      </c>
      <c r="L13" s="21">
        <f t="shared" si="5"/>
        <v>7</v>
      </c>
      <c r="M13" s="22">
        <f t="shared" si="6"/>
        <v>0.44949622946480366</v>
      </c>
      <c r="N13" s="21">
        <f t="shared" si="7"/>
        <v>7</v>
      </c>
    </row>
    <row r="14" spans="1:16" ht="18.75" customHeight="1">
      <c r="B14" s="17" t="s">
        <v>13</v>
      </c>
      <c r="C14" s="18"/>
      <c r="D14" s="71">
        <v>5787690688</v>
      </c>
      <c r="E14" s="79">
        <f t="shared" si="0"/>
        <v>4.0460666037797931E-2</v>
      </c>
      <c r="F14" s="23">
        <f t="shared" si="1"/>
        <v>10</v>
      </c>
      <c r="G14" s="71">
        <v>598758</v>
      </c>
      <c r="H14" s="23">
        <f t="shared" si="2"/>
        <v>8</v>
      </c>
      <c r="I14" s="71">
        <v>81882</v>
      </c>
      <c r="J14" s="15">
        <f t="shared" si="3"/>
        <v>6</v>
      </c>
      <c r="K14" s="19">
        <f t="shared" si="4"/>
        <v>70683.30876138834</v>
      </c>
      <c r="L14" s="21">
        <f t="shared" si="5"/>
        <v>11</v>
      </c>
      <c r="M14" s="22">
        <f t="shared" si="6"/>
        <v>0.46114856302904356</v>
      </c>
      <c r="N14" s="21">
        <f t="shared" si="7"/>
        <v>6</v>
      </c>
    </row>
    <row r="15" spans="1:16" ht="18.75" customHeight="1">
      <c r="B15" s="17" t="s">
        <v>14</v>
      </c>
      <c r="C15" s="18"/>
      <c r="D15" s="71">
        <v>472156084</v>
      </c>
      <c r="E15" s="79">
        <f t="shared" si="0"/>
        <v>3.3007551132695338E-3</v>
      </c>
      <c r="F15" s="23">
        <f t="shared" si="1"/>
        <v>18</v>
      </c>
      <c r="G15" s="71">
        <v>110545</v>
      </c>
      <c r="H15" s="23">
        <f t="shared" si="2"/>
        <v>17</v>
      </c>
      <c r="I15" s="71">
        <v>23040</v>
      </c>
      <c r="J15" s="15">
        <f t="shared" si="3"/>
        <v>17</v>
      </c>
      <c r="K15" s="19">
        <f t="shared" si="4"/>
        <v>20492.88559027778</v>
      </c>
      <c r="L15" s="21">
        <f t="shared" si="5"/>
        <v>17</v>
      </c>
      <c r="M15" s="22">
        <f t="shared" si="6"/>
        <v>0.12975822393430989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27471114292</v>
      </c>
      <c r="E16" s="79">
        <f t="shared" si="0"/>
        <v>0.19204543590405321</v>
      </c>
      <c r="F16" s="23">
        <f t="shared" si="1"/>
        <v>1</v>
      </c>
      <c r="G16" s="71">
        <v>2098465</v>
      </c>
      <c r="H16" s="23">
        <f t="shared" si="2"/>
        <v>1</v>
      </c>
      <c r="I16" s="71">
        <v>140037</v>
      </c>
      <c r="J16" s="15">
        <f t="shared" si="3"/>
        <v>1</v>
      </c>
      <c r="K16" s="19">
        <f t="shared" si="4"/>
        <v>196170.39990859557</v>
      </c>
      <c r="L16" s="21">
        <f t="shared" si="5"/>
        <v>2</v>
      </c>
      <c r="M16" s="22">
        <f t="shared" si="6"/>
        <v>0.7886698092486526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9514818941</v>
      </c>
      <c r="E17" s="79">
        <f t="shared" si="0"/>
        <v>6.6516324443548963E-2</v>
      </c>
      <c r="F17" s="23">
        <f t="shared" si="1"/>
        <v>7</v>
      </c>
      <c r="G17" s="71">
        <v>712482</v>
      </c>
      <c r="H17" s="23">
        <f t="shared" si="2"/>
        <v>6</v>
      </c>
      <c r="I17" s="71">
        <v>86516</v>
      </c>
      <c r="J17" s="15">
        <f t="shared" si="3"/>
        <v>5</v>
      </c>
      <c r="K17" s="19">
        <f t="shared" si="4"/>
        <v>109977.56416154237</v>
      </c>
      <c r="L17" s="21">
        <f t="shared" si="5"/>
        <v>6</v>
      </c>
      <c r="M17" s="22">
        <f t="shared" si="6"/>
        <v>0.48724663636722026</v>
      </c>
      <c r="N17" s="21">
        <f t="shared" si="7"/>
        <v>5</v>
      </c>
    </row>
    <row r="18" spans="2:14" ht="18.75" customHeight="1">
      <c r="B18" s="17" t="s">
        <v>200</v>
      </c>
      <c r="C18" s="82"/>
      <c r="D18" s="71">
        <v>10684689887</v>
      </c>
      <c r="E18" s="79">
        <f t="shared" si="0"/>
        <v>7.4694674014228149E-2</v>
      </c>
      <c r="F18" s="23">
        <f t="shared" si="1"/>
        <v>5</v>
      </c>
      <c r="G18" s="71">
        <v>1685370</v>
      </c>
      <c r="H18" s="23">
        <f t="shared" si="2"/>
        <v>2</v>
      </c>
      <c r="I18" s="71">
        <v>126674</v>
      </c>
      <c r="J18" s="15">
        <f t="shared" si="3"/>
        <v>3</v>
      </c>
      <c r="K18" s="19">
        <f t="shared" si="4"/>
        <v>84347.931596065493</v>
      </c>
      <c r="L18" s="21">
        <f t="shared" si="5"/>
        <v>9</v>
      </c>
      <c r="M18" s="22">
        <f t="shared" si="6"/>
        <v>0.71341116574022445</v>
      </c>
      <c r="N18" s="21">
        <f t="shared" si="7"/>
        <v>3</v>
      </c>
    </row>
    <row r="19" spans="2:14" ht="18.75" customHeight="1">
      <c r="B19" s="17" t="s">
        <v>17</v>
      </c>
      <c r="C19" s="82"/>
      <c r="D19" s="71">
        <v>2563614569</v>
      </c>
      <c r="E19" s="79">
        <f t="shared" si="0"/>
        <v>1.7921751267911273E-2</v>
      </c>
      <c r="F19" s="23">
        <f t="shared" si="1"/>
        <v>13</v>
      </c>
      <c r="G19" s="71">
        <v>557462</v>
      </c>
      <c r="H19" s="23">
        <f t="shared" si="2"/>
        <v>10</v>
      </c>
      <c r="I19" s="71">
        <v>74969</v>
      </c>
      <c r="J19" s="15">
        <f t="shared" si="3"/>
        <v>10</v>
      </c>
      <c r="K19" s="19">
        <f t="shared" si="4"/>
        <v>34195.661793541331</v>
      </c>
      <c r="L19" s="21">
        <f t="shared" si="5"/>
        <v>15</v>
      </c>
      <c r="M19" s="22">
        <f t="shared" si="6"/>
        <v>0.42221546398139231</v>
      </c>
      <c r="N19" s="21">
        <f t="shared" si="7"/>
        <v>10</v>
      </c>
    </row>
    <row r="20" spans="2:14" ht="18.75" customHeight="1">
      <c r="B20" s="17" t="s">
        <v>18</v>
      </c>
      <c r="C20" s="82"/>
      <c r="D20" s="71">
        <v>18513851333</v>
      </c>
      <c r="E20" s="79">
        <f t="shared" si="0"/>
        <v>0.12942688133128391</v>
      </c>
      <c r="F20" s="23">
        <f t="shared" si="1"/>
        <v>2</v>
      </c>
      <c r="G20" s="71">
        <v>1578320</v>
      </c>
      <c r="H20" s="23">
        <f t="shared" si="2"/>
        <v>4</v>
      </c>
      <c r="I20" s="71">
        <v>119228</v>
      </c>
      <c r="J20" s="15">
        <f t="shared" si="3"/>
        <v>4</v>
      </c>
      <c r="K20" s="19">
        <f t="shared" si="4"/>
        <v>155281.06932096486</v>
      </c>
      <c r="L20" s="21">
        <f t="shared" si="5"/>
        <v>5</v>
      </c>
      <c r="M20" s="22">
        <f t="shared" si="6"/>
        <v>0.67147628139062066</v>
      </c>
      <c r="N20" s="21">
        <f t="shared" si="7"/>
        <v>4</v>
      </c>
    </row>
    <row r="21" spans="2:14" ht="18.75" customHeight="1">
      <c r="B21" s="17" t="s">
        <v>19</v>
      </c>
      <c r="C21" s="82"/>
      <c r="D21" s="71">
        <v>11996335022</v>
      </c>
      <c r="E21" s="79">
        <f t="shared" si="0"/>
        <v>8.3864140495457179E-2</v>
      </c>
      <c r="F21" s="23">
        <f t="shared" si="1"/>
        <v>4</v>
      </c>
      <c r="G21" s="71">
        <v>655193</v>
      </c>
      <c r="H21" s="23">
        <f t="shared" si="2"/>
        <v>7</v>
      </c>
      <c r="I21" s="71">
        <v>69904</v>
      </c>
      <c r="J21" s="15">
        <f t="shared" si="3"/>
        <v>11</v>
      </c>
      <c r="K21" s="19">
        <f t="shared" si="4"/>
        <v>171611.5676070039</v>
      </c>
      <c r="L21" s="21">
        <f t="shared" si="5"/>
        <v>3</v>
      </c>
      <c r="M21" s="22">
        <f t="shared" si="6"/>
        <v>0.39369005581180549</v>
      </c>
      <c r="N21" s="21">
        <f t="shared" si="7"/>
        <v>11</v>
      </c>
    </row>
    <row r="22" spans="2:14" ht="18.75" customHeight="1">
      <c r="B22" s="17" t="s">
        <v>198</v>
      </c>
      <c r="C22" s="82"/>
      <c r="D22" s="71">
        <v>212344</v>
      </c>
      <c r="E22" s="79">
        <f t="shared" si="0"/>
        <v>1.4844572960582795E-6</v>
      </c>
      <c r="F22" s="23">
        <f t="shared" si="1"/>
        <v>21</v>
      </c>
      <c r="G22" s="71">
        <v>68</v>
      </c>
      <c r="H22" s="23">
        <f t="shared" si="2"/>
        <v>21</v>
      </c>
      <c r="I22" s="71">
        <v>28</v>
      </c>
      <c r="J22" s="15">
        <f t="shared" si="3"/>
        <v>21</v>
      </c>
      <c r="K22" s="19">
        <f t="shared" si="4"/>
        <v>7583.7142857142853</v>
      </c>
      <c r="L22" s="21">
        <f t="shared" si="5"/>
        <v>22</v>
      </c>
      <c r="M22" s="22">
        <f t="shared" si="6"/>
        <v>1.5769228603127938E-4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71">
        <v>191219</v>
      </c>
      <c r="E23" s="79">
        <f t="shared" si="0"/>
        <v>1.3367763614463707E-6</v>
      </c>
      <c r="F23" s="23">
        <f t="shared" si="1"/>
        <v>22</v>
      </c>
      <c r="G23" s="71">
        <v>20</v>
      </c>
      <c r="H23" s="23">
        <f t="shared" si="2"/>
        <v>22</v>
      </c>
      <c r="I23" s="71">
        <v>10</v>
      </c>
      <c r="J23" s="15">
        <f t="shared" si="3"/>
        <v>22</v>
      </c>
      <c r="K23" s="19">
        <f t="shared" si="4"/>
        <v>19121.900000000001</v>
      </c>
      <c r="L23" s="21">
        <f t="shared" si="5"/>
        <v>18</v>
      </c>
      <c r="M23" s="22">
        <f t="shared" si="6"/>
        <v>5.6318673582599784E-5</v>
      </c>
      <c r="N23" s="21">
        <f t="shared" si="7"/>
        <v>22</v>
      </c>
    </row>
    <row r="24" spans="2:14" ht="18.75" customHeight="1">
      <c r="B24" s="17" t="s">
        <v>20</v>
      </c>
      <c r="C24" s="18"/>
      <c r="D24" s="71">
        <v>50191502</v>
      </c>
      <c r="E24" s="79">
        <f t="shared" si="0"/>
        <v>3.5087942839931305E-4</v>
      </c>
      <c r="F24" s="23">
        <f t="shared" si="1"/>
        <v>19</v>
      </c>
      <c r="G24" s="71">
        <v>13197</v>
      </c>
      <c r="H24" s="23">
        <f t="shared" si="2"/>
        <v>19</v>
      </c>
      <c r="I24" s="71">
        <v>3672</v>
      </c>
      <c r="J24" s="15">
        <f t="shared" si="3"/>
        <v>19</v>
      </c>
      <c r="K24" s="19">
        <f t="shared" si="4"/>
        <v>13668.709694989107</v>
      </c>
      <c r="L24" s="21">
        <f t="shared" si="5"/>
        <v>20</v>
      </c>
      <c r="M24" s="22">
        <f t="shared" si="6"/>
        <v>2.0680216939530639E-2</v>
      </c>
      <c r="N24" s="21">
        <f t="shared" si="7"/>
        <v>19</v>
      </c>
    </row>
    <row r="25" spans="2:14" ht="18.75" customHeight="1">
      <c r="B25" s="17" t="s">
        <v>21</v>
      </c>
      <c r="C25" s="18"/>
      <c r="D25" s="71">
        <v>2516560626</v>
      </c>
      <c r="E25" s="79">
        <f t="shared" si="0"/>
        <v>1.7592805929240719E-2</v>
      </c>
      <c r="F25" s="23">
        <f t="shared" si="1"/>
        <v>14</v>
      </c>
      <c r="G25" s="71">
        <v>559596</v>
      </c>
      <c r="H25" s="23">
        <f t="shared" si="2"/>
        <v>9</v>
      </c>
      <c r="I25" s="71">
        <v>75419</v>
      </c>
      <c r="J25" s="15">
        <f t="shared" si="3"/>
        <v>9</v>
      </c>
      <c r="K25" s="19">
        <f t="shared" si="4"/>
        <v>33367.727310094277</v>
      </c>
      <c r="L25" s="21">
        <f t="shared" si="5"/>
        <v>16</v>
      </c>
      <c r="M25" s="22">
        <f t="shared" si="6"/>
        <v>0.42474980429260928</v>
      </c>
      <c r="N25" s="21">
        <f t="shared" si="7"/>
        <v>9</v>
      </c>
    </row>
    <row r="26" spans="2:14" ht="18.75" customHeight="1">
      <c r="B26" s="17" t="s">
        <v>22</v>
      </c>
      <c r="C26" s="18"/>
      <c r="D26" s="71">
        <v>9042705979</v>
      </c>
      <c r="E26" s="79">
        <f t="shared" si="0"/>
        <v>6.3215870788138007E-2</v>
      </c>
      <c r="F26" s="23">
        <f t="shared" si="1"/>
        <v>8</v>
      </c>
      <c r="G26" s="71">
        <v>320022</v>
      </c>
      <c r="H26" s="23">
        <f t="shared" si="2"/>
        <v>13</v>
      </c>
      <c r="I26" s="71">
        <v>55846</v>
      </c>
      <c r="J26" s="15">
        <f t="shared" si="3"/>
        <v>13</v>
      </c>
      <c r="K26" s="19">
        <f t="shared" si="4"/>
        <v>161922.17847294346</v>
      </c>
      <c r="L26" s="21">
        <f t="shared" si="5"/>
        <v>4</v>
      </c>
      <c r="M26" s="22">
        <f t="shared" si="6"/>
        <v>0.31451726448938677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776489414</v>
      </c>
      <c r="E27" s="79">
        <f t="shared" si="0"/>
        <v>5.4282926568413421E-3</v>
      </c>
      <c r="F27" s="23">
        <f t="shared" si="1"/>
        <v>17</v>
      </c>
      <c r="G27" s="71">
        <v>302375</v>
      </c>
      <c r="H27" s="23">
        <f t="shared" si="2"/>
        <v>15</v>
      </c>
      <c r="I27" s="71">
        <v>45334</v>
      </c>
      <c r="J27" s="15">
        <f t="shared" si="3"/>
        <v>14</v>
      </c>
      <c r="K27" s="19">
        <f>IFERROR(D27/I27,"0")</f>
        <v>17128.191070719549</v>
      </c>
      <c r="L27" s="21">
        <f t="shared" si="5"/>
        <v>19</v>
      </c>
      <c r="M27" s="22">
        <f t="shared" si="6"/>
        <v>0.25531507481935783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858879507</v>
      </c>
      <c r="E28" s="79">
        <f t="shared" si="0"/>
        <v>6.0042664290071209E-3</v>
      </c>
      <c r="F28" s="23">
        <f t="shared" si="1"/>
        <v>16</v>
      </c>
      <c r="G28" s="71">
        <v>30596</v>
      </c>
      <c r="H28" s="23">
        <f t="shared" si="2"/>
        <v>18</v>
      </c>
      <c r="I28" s="71">
        <v>19841</v>
      </c>
      <c r="J28" s="15">
        <f t="shared" si="3"/>
        <v>18</v>
      </c>
      <c r="K28" s="19">
        <f t="shared" si="4"/>
        <v>43288.115871175847</v>
      </c>
      <c r="L28" s="21">
        <f t="shared" si="5"/>
        <v>14</v>
      </c>
      <c r="M28" s="22">
        <f t="shared" si="6"/>
        <v>0.11174188025523622</v>
      </c>
      <c r="N28" s="21">
        <f t="shared" si="7"/>
        <v>18</v>
      </c>
    </row>
    <row r="29" spans="2:14" ht="18.75" customHeight="1" thickBot="1">
      <c r="B29" s="24" t="s">
        <v>25</v>
      </c>
      <c r="C29" s="25"/>
      <c r="D29" s="72">
        <v>10882324</v>
      </c>
      <c r="E29" s="80">
        <f t="shared" si="0"/>
        <v>7.6076297234064166E-5</v>
      </c>
      <c r="F29" s="76">
        <f t="shared" si="1"/>
        <v>20</v>
      </c>
      <c r="G29" s="72">
        <v>8572</v>
      </c>
      <c r="H29" s="76">
        <f t="shared" si="2"/>
        <v>20</v>
      </c>
      <c r="I29" s="72">
        <v>1001</v>
      </c>
      <c r="J29" s="15">
        <f t="shared" si="3"/>
        <v>20</v>
      </c>
      <c r="K29" s="26">
        <f t="shared" si="4"/>
        <v>10871.452547452547</v>
      </c>
      <c r="L29" s="28">
        <f t="shared" si="5"/>
        <v>21</v>
      </c>
      <c r="M29" s="29">
        <f t="shared" si="6"/>
        <v>5.6374992256182383E-3</v>
      </c>
      <c r="N29" s="28">
        <f t="shared" si="7"/>
        <v>20</v>
      </c>
    </row>
    <row r="30" spans="2:14" ht="18.75" customHeight="1" thickTop="1">
      <c r="B30" s="2" t="s">
        <v>26</v>
      </c>
      <c r="C30" s="3"/>
      <c r="D30" s="73">
        <f>SUM(D8:D29)</f>
        <v>143044869370</v>
      </c>
      <c r="E30" s="77"/>
      <c r="F30" s="78"/>
      <c r="G30" s="73">
        <v>4184888</v>
      </c>
      <c r="H30" s="78"/>
      <c r="I30" s="73">
        <v>165971</v>
      </c>
      <c r="J30" s="32"/>
      <c r="K30" s="30">
        <f t="shared" si="4"/>
        <v>861866.64760711207</v>
      </c>
      <c r="L30" s="32"/>
      <c r="M30" s="33">
        <f t="shared" si="6"/>
        <v>0.93472665731776683</v>
      </c>
      <c r="N30" s="32"/>
    </row>
    <row r="31" spans="2:14">
      <c r="B31" s="34" t="s">
        <v>288</v>
      </c>
    </row>
    <row r="32" spans="2:14" ht="13.5" customHeight="1">
      <c r="B32" s="36" t="s">
        <v>193</v>
      </c>
    </row>
    <row r="33" spans="2:3" ht="13.5" customHeight="1">
      <c r="B33" s="37" t="s">
        <v>286</v>
      </c>
    </row>
    <row r="34" spans="2:3">
      <c r="B34" s="37" t="s">
        <v>27</v>
      </c>
    </row>
    <row r="35" spans="2:3" ht="13.5" customHeight="1">
      <c r="B35" s="37" t="s">
        <v>188</v>
      </c>
      <c r="C35" s="38"/>
    </row>
    <row r="36" spans="2:3">
      <c r="B36" s="37" t="s">
        <v>28</v>
      </c>
    </row>
    <row r="37" spans="2:3">
      <c r="B37" s="37" t="s">
        <v>189</v>
      </c>
    </row>
    <row r="38" spans="2:3">
      <c r="B38" s="37" t="s">
        <v>195</v>
      </c>
    </row>
    <row r="39" spans="2:3">
      <c r="B39" s="37" t="s">
        <v>190</v>
      </c>
    </row>
    <row r="40" spans="2:3">
      <c r="B40" s="37" t="s">
        <v>182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F8:F29">
    <cfRule type="expression" dxfId="876" priority="24" stopIfTrue="1">
      <formula>$F8&lt;=5</formula>
    </cfRule>
  </conditionalFormatting>
  <conditionalFormatting sqref="H8:H29">
    <cfRule type="expression" dxfId="875" priority="25" stopIfTrue="1">
      <formula>$H8&lt;=5</formula>
    </cfRule>
  </conditionalFormatting>
  <conditionalFormatting sqref="L8:L29">
    <cfRule type="expression" dxfId="874" priority="27" stopIfTrue="1">
      <formula>$L8&lt;=5</formula>
    </cfRule>
  </conditionalFormatting>
  <conditionalFormatting sqref="E8:E29">
    <cfRule type="expression" dxfId="873" priority="22" stopIfTrue="1">
      <formula>$F8&lt;=5</formula>
    </cfRule>
  </conditionalFormatting>
  <conditionalFormatting sqref="J8:J29">
    <cfRule type="expression" dxfId="872" priority="20" stopIfTrue="1">
      <formula>$J8&lt;=5</formula>
    </cfRule>
  </conditionalFormatting>
  <conditionalFormatting sqref="I8:I29">
    <cfRule type="expression" dxfId="871" priority="18" stopIfTrue="1">
      <formula>$J8&lt;=5</formula>
    </cfRule>
  </conditionalFormatting>
  <conditionalFormatting sqref="K8:K29">
    <cfRule type="expression" dxfId="870" priority="16" stopIfTrue="1">
      <formula>$L8&lt;=5</formula>
    </cfRule>
  </conditionalFormatting>
  <conditionalFormatting sqref="D8:D29">
    <cfRule type="expression" dxfId="869" priority="14" stopIfTrue="1">
      <formula>$F8&lt;=5</formula>
    </cfRule>
  </conditionalFormatting>
  <conditionalFormatting sqref="G8:G29">
    <cfRule type="expression" dxfId="868" priority="12" stopIfTrue="1">
      <formula>$H8&lt;=5</formula>
    </cfRule>
  </conditionalFormatting>
  <conditionalFormatting sqref="N8:N29">
    <cfRule type="expression" dxfId="867" priority="8" stopIfTrue="1">
      <formula>$N8&lt;=5</formula>
    </cfRule>
  </conditionalFormatting>
  <conditionalFormatting sqref="M8:M29">
    <cfRule type="expression" dxfId="866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239</v>
      </c>
    </row>
    <row r="3" spans="1:14" s="1" customFormat="1" ht="18.75" customHeight="1">
      <c r="A3" s="39"/>
      <c r="B3" s="86" t="s">
        <v>184</v>
      </c>
      <c r="C3" s="87"/>
      <c r="D3" s="92">
        <v>26559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329095393</v>
      </c>
      <c r="E8" s="44">
        <f t="shared" ref="E8:E29" si="0">IFERROR(D8/$D$30,0)</f>
        <v>1.5551850500428458E-2</v>
      </c>
      <c r="F8" s="45">
        <f>RANK(D8,$D$8:$D$29,0)</f>
        <v>14</v>
      </c>
      <c r="G8" s="66">
        <v>42214</v>
      </c>
      <c r="H8" s="45">
        <f>RANK(G8,$G$8:$G$29,0)</f>
        <v>14</v>
      </c>
      <c r="I8" s="66">
        <v>8657</v>
      </c>
      <c r="J8" s="45">
        <f>RANK(I8,$I$8:$I$29,0)</f>
        <v>12</v>
      </c>
      <c r="K8" s="46">
        <f>IFERROR(D8/I8,0)</f>
        <v>38014.946632782718</v>
      </c>
      <c r="L8" s="45">
        <f>RANK(K8,$K$8:$K$29,0)</f>
        <v>14</v>
      </c>
      <c r="M8" s="16">
        <f>IFERROR(I8/$D$3,0)</f>
        <v>0.32595353740728189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2495269326</v>
      </c>
      <c r="E9" s="49">
        <f t="shared" si="0"/>
        <v>0.11791734658606079</v>
      </c>
      <c r="F9" s="50">
        <f t="shared" ref="F9:F29" si="1">RANK(D9,$D$8:$D$29,0)</f>
        <v>3</v>
      </c>
      <c r="G9" s="67">
        <v>57008</v>
      </c>
      <c r="H9" s="50">
        <f t="shared" ref="H9:H29" si="2">RANK(G9,$G$8:$G$29,0)</f>
        <v>11</v>
      </c>
      <c r="I9" s="67">
        <v>11478</v>
      </c>
      <c r="J9" s="50">
        <f t="shared" ref="J9:J29" si="3">RANK(I9,$I$8:$I$29,0)</f>
        <v>7</v>
      </c>
      <c r="K9" s="51">
        <f t="shared" ref="K9:K29" si="4">IFERROR(D9/I9,0)</f>
        <v>217395.82906429691</v>
      </c>
      <c r="L9" s="50">
        <f t="shared" ref="L9:L29" si="5">RANK(K9,$K$8:$K$29,0)</f>
        <v>2</v>
      </c>
      <c r="M9" s="22">
        <f t="shared" ref="M9:M30" si="6">IFERROR(I9/$D$3,0)</f>
        <v>0.43216988591437933</v>
      </c>
      <c r="N9" s="21">
        <f t="shared" ref="N9:N29" si="7">RANK(M9,$M$8:$M$29,0)</f>
        <v>7</v>
      </c>
    </row>
    <row r="10" spans="1:14" ht="18.75" customHeight="1">
      <c r="B10" s="47" t="s">
        <v>35</v>
      </c>
      <c r="C10" s="48"/>
      <c r="D10" s="67">
        <v>232034692</v>
      </c>
      <c r="E10" s="49">
        <f t="shared" si="0"/>
        <v>1.096511503245797E-2</v>
      </c>
      <c r="F10" s="50">
        <f t="shared" si="1"/>
        <v>15</v>
      </c>
      <c r="G10" s="67">
        <v>25082</v>
      </c>
      <c r="H10" s="50">
        <f t="shared" si="2"/>
        <v>16</v>
      </c>
      <c r="I10" s="67">
        <v>5255</v>
      </c>
      <c r="J10" s="50">
        <f t="shared" si="3"/>
        <v>15</v>
      </c>
      <c r="K10" s="51">
        <f t="shared" si="4"/>
        <v>44155.03177925785</v>
      </c>
      <c r="L10" s="50">
        <f t="shared" si="5"/>
        <v>12</v>
      </c>
      <c r="M10" s="22">
        <f t="shared" si="6"/>
        <v>0.19786136526224632</v>
      </c>
      <c r="N10" s="21">
        <f t="shared" si="7"/>
        <v>15</v>
      </c>
    </row>
    <row r="11" spans="1:14" ht="18.75" customHeight="1">
      <c r="B11" s="47" t="s">
        <v>36</v>
      </c>
      <c r="C11" s="48"/>
      <c r="D11" s="67">
        <v>1349971872</v>
      </c>
      <c r="E11" s="49">
        <f t="shared" si="0"/>
        <v>6.3794757324747917E-2</v>
      </c>
      <c r="F11" s="50">
        <f t="shared" si="1"/>
        <v>7</v>
      </c>
      <c r="G11" s="67">
        <v>216742</v>
      </c>
      <c r="H11" s="50">
        <f t="shared" si="2"/>
        <v>4</v>
      </c>
      <c r="I11" s="67">
        <v>17575</v>
      </c>
      <c r="J11" s="50">
        <f t="shared" si="3"/>
        <v>3</v>
      </c>
      <c r="K11" s="51">
        <f t="shared" si="4"/>
        <v>76812.055305832153</v>
      </c>
      <c r="L11" s="50">
        <f t="shared" si="5"/>
        <v>10</v>
      </c>
      <c r="M11" s="22">
        <f t="shared" si="6"/>
        <v>0.66173425204262204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733231681</v>
      </c>
      <c r="E12" s="49">
        <f t="shared" si="0"/>
        <v>3.4649860580363241E-2</v>
      </c>
      <c r="F12" s="50">
        <f t="shared" si="1"/>
        <v>11</v>
      </c>
      <c r="G12" s="67">
        <v>47676</v>
      </c>
      <c r="H12" s="50">
        <f t="shared" si="2"/>
        <v>13</v>
      </c>
      <c r="I12" s="67">
        <v>4846</v>
      </c>
      <c r="J12" s="50">
        <f t="shared" si="3"/>
        <v>16</v>
      </c>
      <c r="K12" s="51">
        <f t="shared" si="4"/>
        <v>151306.5788278993</v>
      </c>
      <c r="L12" s="50">
        <f t="shared" si="5"/>
        <v>6</v>
      </c>
      <c r="M12" s="22">
        <f t="shared" si="6"/>
        <v>0.1824616890696186</v>
      </c>
      <c r="N12" s="21">
        <f t="shared" si="7"/>
        <v>16</v>
      </c>
    </row>
    <row r="13" spans="1:14" ht="18.75" customHeight="1">
      <c r="B13" s="47" t="s">
        <v>38</v>
      </c>
      <c r="C13" s="48"/>
      <c r="D13" s="67">
        <v>1329394028</v>
      </c>
      <c r="E13" s="49">
        <f t="shared" si="0"/>
        <v>6.2822323312251308E-2</v>
      </c>
      <c r="F13" s="50">
        <f t="shared" si="1"/>
        <v>8</v>
      </c>
      <c r="G13" s="67">
        <v>139617</v>
      </c>
      <c r="H13" s="50">
        <f t="shared" si="2"/>
        <v>5</v>
      </c>
      <c r="I13" s="67">
        <v>11178</v>
      </c>
      <c r="J13" s="50">
        <f t="shared" si="3"/>
        <v>9</v>
      </c>
      <c r="K13" s="51">
        <f t="shared" si="4"/>
        <v>118929.50688853105</v>
      </c>
      <c r="L13" s="50">
        <f t="shared" si="5"/>
        <v>7</v>
      </c>
      <c r="M13" s="22">
        <f t="shared" si="6"/>
        <v>0.42087427990511689</v>
      </c>
      <c r="N13" s="21">
        <f t="shared" si="7"/>
        <v>9</v>
      </c>
    </row>
    <row r="14" spans="1:14" ht="18.75" customHeight="1">
      <c r="B14" s="47" t="s">
        <v>39</v>
      </c>
      <c r="C14" s="48"/>
      <c r="D14" s="67">
        <v>750633072</v>
      </c>
      <c r="E14" s="49">
        <f t="shared" si="0"/>
        <v>3.5472186985070771E-2</v>
      </c>
      <c r="F14" s="50">
        <f t="shared" si="1"/>
        <v>10</v>
      </c>
      <c r="G14" s="67">
        <v>81138</v>
      </c>
      <c r="H14" s="50">
        <f t="shared" si="2"/>
        <v>8</v>
      </c>
      <c r="I14" s="67">
        <v>11939</v>
      </c>
      <c r="J14" s="50">
        <f t="shared" si="3"/>
        <v>6</v>
      </c>
      <c r="K14" s="51">
        <f t="shared" si="4"/>
        <v>62872.357148839939</v>
      </c>
      <c r="L14" s="50">
        <f t="shared" si="5"/>
        <v>11</v>
      </c>
      <c r="M14" s="22">
        <f t="shared" si="6"/>
        <v>0.44952746714861253</v>
      </c>
      <c r="N14" s="21">
        <f t="shared" si="7"/>
        <v>6</v>
      </c>
    </row>
    <row r="15" spans="1:14" ht="18.75" customHeight="1">
      <c r="B15" s="47" t="s">
        <v>40</v>
      </c>
      <c r="C15" s="48"/>
      <c r="D15" s="67">
        <v>65017790</v>
      </c>
      <c r="E15" s="49">
        <f t="shared" si="0"/>
        <v>3.0725041172127636E-3</v>
      </c>
      <c r="F15" s="50">
        <f t="shared" si="1"/>
        <v>18</v>
      </c>
      <c r="G15" s="67">
        <v>14009</v>
      </c>
      <c r="H15" s="50">
        <f t="shared" si="2"/>
        <v>17</v>
      </c>
      <c r="I15" s="67">
        <v>3136</v>
      </c>
      <c r="J15" s="50">
        <f t="shared" si="3"/>
        <v>17</v>
      </c>
      <c r="K15" s="51">
        <f t="shared" si="4"/>
        <v>20732.713647959183</v>
      </c>
      <c r="L15" s="50">
        <f t="shared" si="5"/>
        <v>17</v>
      </c>
      <c r="M15" s="22">
        <f t="shared" si="6"/>
        <v>0.11807673481682292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4270162833</v>
      </c>
      <c r="E16" s="49">
        <f t="shared" si="0"/>
        <v>0.20179235383979396</v>
      </c>
      <c r="F16" s="50">
        <f t="shared" si="1"/>
        <v>1</v>
      </c>
      <c r="G16" s="67">
        <v>278253</v>
      </c>
      <c r="H16" s="50">
        <f t="shared" si="2"/>
        <v>1</v>
      </c>
      <c r="I16" s="67">
        <v>19588</v>
      </c>
      <c r="J16" s="50">
        <f t="shared" si="3"/>
        <v>1</v>
      </c>
      <c r="K16" s="51">
        <f t="shared" si="4"/>
        <v>217998.91938942208</v>
      </c>
      <c r="L16" s="50">
        <f t="shared" si="5"/>
        <v>1</v>
      </c>
      <c r="M16" s="22">
        <f t="shared" si="6"/>
        <v>0.73752776836477274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1147298652</v>
      </c>
      <c r="E17" s="49">
        <f t="shared" si="0"/>
        <v>5.4217158595249906E-2</v>
      </c>
      <c r="F17" s="50">
        <f t="shared" si="1"/>
        <v>9</v>
      </c>
      <c r="G17" s="67">
        <v>95499</v>
      </c>
      <c r="H17" s="50">
        <f t="shared" si="2"/>
        <v>6</v>
      </c>
      <c r="I17" s="67">
        <v>12399</v>
      </c>
      <c r="J17" s="50">
        <f t="shared" si="3"/>
        <v>5</v>
      </c>
      <c r="K17" s="51">
        <f t="shared" si="4"/>
        <v>92531.547060246798</v>
      </c>
      <c r="L17" s="50">
        <f t="shared" si="5"/>
        <v>8</v>
      </c>
      <c r="M17" s="22">
        <f t="shared" si="6"/>
        <v>0.46684739636281486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1520275739</v>
      </c>
      <c r="E18" s="49">
        <f t="shared" si="0"/>
        <v>7.1842698242683675E-2</v>
      </c>
      <c r="F18" s="50">
        <f t="shared" si="1"/>
        <v>5</v>
      </c>
      <c r="G18" s="67">
        <v>222810</v>
      </c>
      <c r="H18" s="50">
        <f t="shared" si="2"/>
        <v>2</v>
      </c>
      <c r="I18" s="67">
        <v>17820</v>
      </c>
      <c r="J18" s="50">
        <f t="shared" si="3"/>
        <v>2</v>
      </c>
      <c r="K18" s="51">
        <f t="shared" si="4"/>
        <v>85312.892199775539</v>
      </c>
      <c r="L18" s="50">
        <f t="shared" si="5"/>
        <v>9</v>
      </c>
      <c r="M18" s="22">
        <f t="shared" si="6"/>
        <v>0.67095899695018635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339558254</v>
      </c>
      <c r="E19" s="49">
        <f t="shared" si="0"/>
        <v>1.604628723074988E-2</v>
      </c>
      <c r="F19" s="50">
        <f t="shared" si="1"/>
        <v>13</v>
      </c>
      <c r="G19" s="67">
        <v>76731</v>
      </c>
      <c r="H19" s="50">
        <f t="shared" si="2"/>
        <v>10</v>
      </c>
      <c r="I19" s="67">
        <v>10868</v>
      </c>
      <c r="J19" s="50">
        <f t="shared" si="3"/>
        <v>10</v>
      </c>
      <c r="K19" s="51">
        <f t="shared" si="4"/>
        <v>31243.858483621643</v>
      </c>
      <c r="L19" s="50">
        <f t="shared" si="5"/>
        <v>16</v>
      </c>
      <c r="M19" s="22">
        <f t="shared" si="6"/>
        <v>0.40920215369554575</v>
      </c>
      <c r="N19" s="21">
        <f t="shared" si="7"/>
        <v>10</v>
      </c>
    </row>
    <row r="20" spans="2:14" ht="18.75" customHeight="1">
      <c r="B20" s="17" t="s">
        <v>18</v>
      </c>
      <c r="C20" s="82"/>
      <c r="D20" s="67">
        <v>2994432547</v>
      </c>
      <c r="E20" s="49">
        <f t="shared" si="0"/>
        <v>0.14150598366037051</v>
      </c>
      <c r="F20" s="50">
        <f t="shared" si="1"/>
        <v>2</v>
      </c>
      <c r="G20" s="67">
        <v>219699</v>
      </c>
      <c r="H20" s="50">
        <f t="shared" si="2"/>
        <v>3</v>
      </c>
      <c r="I20" s="67">
        <v>17399</v>
      </c>
      <c r="J20" s="50">
        <f t="shared" si="3"/>
        <v>4</v>
      </c>
      <c r="K20" s="51">
        <f t="shared" si="4"/>
        <v>172103.71555836542</v>
      </c>
      <c r="L20" s="50">
        <f t="shared" si="5"/>
        <v>4</v>
      </c>
      <c r="M20" s="22">
        <f t="shared" si="6"/>
        <v>0.65510749651718814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1535297214</v>
      </c>
      <c r="E21" s="49">
        <f t="shared" si="0"/>
        <v>7.2552558479152943E-2</v>
      </c>
      <c r="F21" s="50">
        <f t="shared" si="1"/>
        <v>4</v>
      </c>
      <c r="G21" s="67">
        <v>82276</v>
      </c>
      <c r="H21" s="50">
        <f t="shared" si="2"/>
        <v>7</v>
      </c>
      <c r="I21" s="67">
        <v>9197</v>
      </c>
      <c r="J21" s="50">
        <f t="shared" si="3"/>
        <v>11</v>
      </c>
      <c r="K21" s="51">
        <f t="shared" si="4"/>
        <v>166934.56714145918</v>
      </c>
      <c r="L21" s="50">
        <f t="shared" si="5"/>
        <v>5</v>
      </c>
      <c r="M21" s="22">
        <f t="shared" si="6"/>
        <v>0.3462856282239542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9382</v>
      </c>
      <c r="E22" s="49">
        <f t="shared" si="0"/>
        <v>4.4335917335378744E-7</v>
      </c>
      <c r="F22" s="50">
        <f t="shared" si="1"/>
        <v>21</v>
      </c>
      <c r="G22" s="67">
        <v>10</v>
      </c>
      <c r="H22" s="50">
        <f t="shared" si="2"/>
        <v>21</v>
      </c>
      <c r="I22" s="67">
        <v>5</v>
      </c>
      <c r="J22" s="50">
        <f t="shared" si="3"/>
        <v>21</v>
      </c>
      <c r="K22" s="51">
        <f t="shared" si="4"/>
        <v>1876.4</v>
      </c>
      <c r="L22" s="50">
        <f t="shared" si="5"/>
        <v>21</v>
      </c>
      <c r="M22" s="22">
        <f t="shared" si="6"/>
        <v>1.8826010015437328E-4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1779</v>
      </c>
      <c r="E23" s="49">
        <f t="shared" si="0"/>
        <v>8.4069065166956713E-8</v>
      </c>
      <c r="F23" s="50">
        <f t="shared" si="1"/>
        <v>22</v>
      </c>
      <c r="G23" s="67">
        <v>2</v>
      </c>
      <c r="H23" s="50">
        <f t="shared" si="2"/>
        <v>22</v>
      </c>
      <c r="I23" s="67">
        <v>2</v>
      </c>
      <c r="J23" s="50">
        <f t="shared" si="3"/>
        <v>22</v>
      </c>
      <c r="K23" s="51">
        <f t="shared" si="4"/>
        <v>889.5</v>
      </c>
      <c r="L23" s="50">
        <f t="shared" si="5"/>
        <v>22</v>
      </c>
      <c r="M23" s="22">
        <f t="shared" si="6"/>
        <v>7.530404006174931E-5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5304795</v>
      </c>
      <c r="E24" s="49">
        <f t="shared" si="0"/>
        <v>2.506853044139101E-4</v>
      </c>
      <c r="F24" s="50">
        <f t="shared" si="1"/>
        <v>19</v>
      </c>
      <c r="G24" s="67">
        <v>1758</v>
      </c>
      <c r="H24" s="50">
        <f t="shared" si="2"/>
        <v>20</v>
      </c>
      <c r="I24" s="67">
        <v>586</v>
      </c>
      <c r="J24" s="50">
        <f t="shared" si="3"/>
        <v>20</v>
      </c>
      <c r="K24" s="51">
        <f t="shared" si="4"/>
        <v>9052.55119453925</v>
      </c>
      <c r="L24" s="50">
        <f t="shared" si="5"/>
        <v>19</v>
      </c>
      <c r="M24" s="22">
        <f t="shared" si="6"/>
        <v>2.2064083738092547E-2</v>
      </c>
      <c r="N24" s="21">
        <f t="shared" si="7"/>
        <v>20</v>
      </c>
    </row>
    <row r="25" spans="2:14" ht="18.75" customHeight="1">
      <c r="B25" s="47" t="s">
        <v>44</v>
      </c>
      <c r="C25" s="48"/>
      <c r="D25" s="67">
        <v>425429752</v>
      </c>
      <c r="E25" s="49">
        <f t="shared" si="0"/>
        <v>2.010426168906702E-2</v>
      </c>
      <c r="F25" s="50">
        <f t="shared" si="1"/>
        <v>12</v>
      </c>
      <c r="G25" s="67">
        <v>78122</v>
      </c>
      <c r="H25" s="50">
        <f t="shared" si="2"/>
        <v>9</v>
      </c>
      <c r="I25" s="67">
        <v>11280</v>
      </c>
      <c r="J25" s="50">
        <f t="shared" si="3"/>
        <v>8</v>
      </c>
      <c r="K25" s="51">
        <f t="shared" si="4"/>
        <v>37715.403546099289</v>
      </c>
      <c r="L25" s="50">
        <f t="shared" si="5"/>
        <v>15</v>
      </c>
      <c r="M25" s="22">
        <f t="shared" si="6"/>
        <v>0.42471478594826612</v>
      </c>
      <c r="N25" s="21">
        <f t="shared" si="7"/>
        <v>8</v>
      </c>
    </row>
    <row r="26" spans="2:14" ht="18.75" customHeight="1">
      <c r="B26" s="47" t="s">
        <v>45</v>
      </c>
      <c r="C26" s="48"/>
      <c r="D26" s="67">
        <v>1478778594</v>
      </c>
      <c r="E26" s="49">
        <f t="shared" si="0"/>
        <v>6.9881694202634403E-2</v>
      </c>
      <c r="F26" s="50">
        <f t="shared" si="1"/>
        <v>6</v>
      </c>
      <c r="G26" s="67">
        <v>51279</v>
      </c>
      <c r="H26" s="50">
        <f t="shared" si="2"/>
        <v>12</v>
      </c>
      <c r="I26" s="67">
        <v>8473</v>
      </c>
      <c r="J26" s="50">
        <f t="shared" si="3"/>
        <v>13</v>
      </c>
      <c r="K26" s="51">
        <f t="shared" si="4"/>
        <v>174528.33636256342</v>
      </c>
      <c r="L26" s="50">
        <f t="shared" si="5"/>
        <v>3</v>
      </c>
      <c r="M26" s="22">
        <f t="shared" si="6"/>
        <v>0.31902556572160096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79099337</v>
      </c>
      <c r="E27" s="49">
        <f t="shared" si="0"/>
        <v>3.737946777355857E-3</v>
      </c>
      <c r="F27" s="50">
        <f t="shared" si="1"/>
        <v>16</v>
      </c>
      <c r="G27" s="67">
        <v>36568</v>
      </c>
      <c r="H27" s="50">
        <f t="shared" si="2"/>
        <v>15</v>
      </c>
      <c r="I27" s="67">
        <v>5948</v>
      </c>
      <c r="J27" s="50">
        <f t="shared" si="3"/>
        <v>14</v>
      </c>
      <c r="K27" s="51">
        <f t="shared" si="4"/>
        <v>13298.476294552791</v>
      </c>
      <c r="L27" s="50">
        <f t="shared" si="5"/>
        <v>18</v>
      </c>
      <c r="M27" s="22">
        <f t="shared" si="6"/>
        <v>0.22395421514364244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76867240</v>
      </c>
      <c r="E28" s="49">
        <f t="shared" si="0"/>
        <v>3.6324659970568304E-3</v>
      </c>
      <c r="F28" s="50">
        <f t="shared" si="1"/>
        <v>17</v>
      </c>
      <c r="G28" s="67">
        <v>2846</v>
      </c>
      <c r="H28" s="50">
        <f t="shared" si="2"/>
        <v>19</v>
      </c>
      <c r="I28" s="67">
        <v>1984</v>
      </c>
      <c r="J28" s="50">
        <f t="shared" si="3"/>
        <v>18</v>
      </c>
      <c r="K28" s="67">
        <f t="shared" si="4"/>
        <v>38743.568548387098</v>
      </c>
      <c r="L28" s="50">
        <f t="shared" si="5"/>
        <v>13</v>
      </c>
      <c r="M28" s="22">
        <f t="shared" si="6"/>
        <v>7.4701607741255324E-2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4008648</v>
      </c>
      <c r="E29" s="54">
        <f t="shared" si="0"/>
        <v>1.8943411463934271E-4</v>
      </c>
      <c r="F29" s="55">
        <f t="shared" si="1"/>
        <v>20</v>
      </c>
      <c r="G29" s="68">
        <v>6500</v>
      </c>
      <c r="H29" s="55">
        <f t="shared" si="2"/>
        <v>18</v>
      </c>
      <c r="I29" s="68">
        <v>953</v>
      </c>
      <c r="J29" s="55">
        <f t="shared" si="3"/>
        <v>19</v>
      </c>
      <c r="K29" s="56">
        <f t="shared" si="4"/>
        <v>4206.3462749213013</v>
      </c>
      <c r="L29" s="55">
        <f t="shared" si="5"/>
        <v>20</v>
      </c>
      <c r="M29" s="29">
        <f t="shared" si="6"/>
        <v>3.5882375089423546E-2</v>
      </c>
      <c r="N29" s="28">
        <f t="shared" si="7"/>
        <v>19</v>
      </c>
    </row>
    <row r="30" spans="2:14" ht="18.75" customHeight="1" thickTop="1">
      <c r="B30" s="57" t="s">
        <v>49</v>
      </c>
      <c r="C30" s="58"/>
      <c r="D30" s="69">
        <v>21161172620</v>
      </c>
      <c r="E30" s="59"/>
      <c r="F30" s="60"/>
      <c r="G30" s="69">
        <v>599103</v>
      </c>
      <c r="H30" s="60"/>
      <c r="I30" s="69">
        <v>23913</v>
      </c>
      <c r="J30" s="60"/>
      <c r="K30" s="61">
        <f>IFERROR(D30/I30,0)</f>
        <v>884923.37306067825</v>
      </c>
      <c r="L30" s="60"/>
      <c r="M30" s="33">
        <f t="shared" si="6"/>
        <v>0.90037275499830571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83" priority="32" stopIfTrue="1">
      <formula>$F8&lt;=5</formula>
    </cfRule>
  </conditionalFormatting>
  <conditionalFormatting sqref="H8:H29">
    <cfRule type="expression" dxfId="482" priority="33" stopIfTrue="1">
      <formula>$H8&lt;=5</formula>
    </cfRule>
  </conditionalFormatting>
  <conditionalFormatting sqref="J8:J29">
    <cfRule type="expression" dxfId="481" priority="34" stopIfTrue="1">
      <formula>$J8&lt;=5</formula>
    </cfRule>
  </conditionalFormatting>
  <conditionalFormatting sqref="L8:L29">
    <cfRule type="expression" dxfId="480" priority="35" stopIfTrue="1">
      <formula>$L8&lt;=5</formula>
    </cfRule>
  </conditionalFormatting>
  <conditionalFormatting sqref="E8:E29">
    <cfRule type="expression" dxfId="479" priority="30" stopIfTrue="1">
      <formula>$F8&lt;=5</formula>
    </cfRule>
  </conditionalFormatting>
  <conditionalFormatting sqref="G8:G29">
    <cfRule type="expression" dxfId="478" priority="28" stopIfTrue="1">
      <formula>$H8&lt;=5</formula>
    </cfRule>
  </conditionalFormatting>
  <conditionalFormatting sqref="I8:I29">
    <cfRule type="expression" dxfId="477" priority="26" stopIfTrue="1">
      <formula>$J8&lt;=5</formula>
    </cfRule>
  </conditionalFormatting>
  <conditionalFormatting sqref="K8:K29">
    <cfRule type="expression" dxfId="476" priority="24" stopIfTrue="1">
      <formula>$L8&lt;=5</formula>
    </cfRule>
  </conditionalFormatting>
  <conditionalFormatting sqref="D8:D29">
    <cfRule type="expression" dxfId="475" priority="22" stopIfTrue="1">
      <formula>$F8&lt;=5</formula>
    </cfRule>
  </conditionalFormatting>
  <conditionalFormatting sqref="N8:N29">
    <cfRule type="expression" dxfId="474" priority="16" stopIfTrue="1">
      <formula>$N8&lt;=5</formula>
    </cfRule>
  </conditionalFormatting>
  <conditionalFormatting sqref="M8:M29">
    <cfRule type="expression" dxfId="473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240</v>
      </c>
    </row>
    <row r="3" spans="1:14" s="1" customFormat="1" ht="18.75" customHeight="1">
      <c r="A3" s="39"/>
      <c r="B3" s="86" t="s">
        <v>184</v>
      </c>
      <c r="C3" s="87"/>
      <c r="D3" s="92">
        <v>22707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336454921</v>
      </c>
      <c r="E8" s="44">
        <f t="shared" ref="E8:E29" si="0">IFERROR(D8/$D$30,0)</f>
        <v>1.7207120488407005E-2</v>
      </c>
      <c r="F8" s="45">
        <f>RANK(D8,$D$8:$D$29,0)</f>
        <v>13</v>
      </c>
      <c r="G8" s="66">
        <v>41133</v>
      </c>
      <c r="H8" s="45">
        <f>RANK(G8,$G$8:$G$29,0)</f>
        <v>15</v>
      </c>
      <c r="I8" s="66">
        <v>7874</v>
      </c>
      <c r="J8" s="45">
        <f>RANK(I8,$I$8:$I$29,0)</f>
        <v>12</v>
      </c>
      <c r="K8" s="46">
        <f>IFERROR(D8/I8,0)</f>
        <v>42729.86042672085</v>
      </c>
      <c r="L8" s="45">
        <f>RANK(K8,$K$8:$K$29,0)</f>
        <v>15</v>
      </c>
      <c r="M8" s="16">
        <f>IFERROR(I8/$D$3,0)</f>
        <v>0.34676531466067734</v>
      </c>
      <c r="N8" s="15">
        <f>RANK(M8,$M$8:$M$29,0)</f>
        <v>12</v>
      </c>
    </row>
    <row r="9" spans="1:14" ht="18.75" customHeight="1">
      <c r="B9" s="47" t="s">
        <v>92</v>
      </c>
      <c r="C9" s="48"/>
      <c r="D9" s="67">
        <v>2142777059</v>
      </c>
      <c r="E9" s="49">
        <f t="shared" si="0"/>
        <v>0.10958681455578237</v>
      </c>
      <c r="F9" s="50">
        <f t="shared" ref="F9:F29" si="1">RANK(D9,$D$8:$D$29,0)</f>
        <v>3</v>
      </c>
      <c r="G9" s="67">
        <v>52015</v>
      </c>
      <c r="H9" s="50">
        <f t="shared" ref="H9:H29" si="2">RANK(G9,$G$8:$G$29,0)</f>
        <v>11</v>
      </c>
      <c r="I9" s="67">
        <v>9533</v>
      </c>
      <c r="J9" s="50">
        <f t="shared" ref="J9:J29" si="3">RANK(I9,$I$8:$I$29,0)</f>
        <v>10</v>
      </c>
      <c r="K9" s="51">
        <f t="shared" ref="K9:K29" si="4">IFERROR(D9/I9,0)</f>
        <v>224774.68362530158</v>
      </c>
      <c r="L9" s="50">
        <f t="shared" ref="L9:L29" si="5">RANK(K9,$K$8:$K$29,0)</f>
        <v>1</v>
      </c>
      <c r="M9" s="22">
        <f t="shared" ref="M9:M30" si="6">IFERROR(I9/$D$3,0)</f>
        <v>0.41982648522482052</v>
      </c>
      <c r="N9" s="21">
        <f t="shared" ref="N9:N29" si="7">RANK(M9,$M$8:$M$29,0)</f>
        <v>10</v>
      </c>
    </row>
    <row r="10" spans="1:14" ht="18.75" customHeight="1">
      <c r="B10" s="47" t="s">
        <v>93</v>
      </c>
      <c r="C10" s="48"/>
      <c r="D10" s="67">
        <v>256061676</v>
      </c>
      <c r="E10" s="49">
        <f t="shared" si="0"/>
        <v>1.3095615003340779E-2</v>
      </c>
      <c r="F10" s="50">
        <f t="shared" si="1"/>
        <v>15</v>
      </c>
      <c r="G10" s="67">
        <v>20005</v>
      </c>
      <c r="H10" s="50">
        <f t="shared" si="2"/>
        <v>16</v>
      </c>
      <c r="I10" s="67">
        <v>3520</v>
      </c>
      <c r="J10" s="50">
        <f t="shared" si="3"/>
        <v>16</v>
      </c>
      <c r="K10" s="51">
        <f t="shared" si="4"/>
        <v>72744.794318181812</v>
      </c>
      <c r="L10" s="50">
        <f t="shared" si="5"/>
        <v>11</v>
      </c>
      <c r="M10" s="22">
        <f t="shared" si="6"/>
        <v>0.15501827630246179</v>
      </c>
      <c r="N10" s="21">
        <f t="shared" si="7"/>
        <v>16</v>
      </c>
    </row>
    <row r="11" spans="1:14" ht="18.75" customHeight="1">
      <c r="B11" s="47" t="s">
        <v>94</v>
      </c>
      <c r="C11" s="48"/>
      <c r="D11" s="67">
        <v>1213445326</v>
      </c>
      <c r="E11" s="49">
        <f t="shared" si="0"/>
        <v>6.2058536307086201E-2</v>
      </c>
      <c r="F11" s="50">
        <f t="shared" si="1"/>
        <v>8</v>
      </c>
      <c r="G11" s="67">
        <v>209402</v>
      </c>
      <c r="H11" s="50">
        <f t="shared" si="2"/>
        <v>3</v>
      </c>
      <c r="I11" s="67">
        <v>15346</v>
      </c>
      <c r="J11" s="50">
        <f t="shared" si="3"/>
        <v>3</v>
      </c>
      <c r="K11" s="51">
        <f t="shared" si="4"/>
        <v>79072.417959077284</v>
      </c>
      <c r="L11" s="50">
        <f t="shared" si="5"/>
        <v>10</v>
      </c>
      <c r="M11" s="22">
        <f t="shared" si="6"/>
        <v>0.6758268375390849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610811915</v>
      </c>
      <c r="E12" s="49">
        <f t="shared" si="0"/>
        <v>3.1238402416351101E-2</v>
      </c>
      <c r="F12" s="50">
        <f t="shared" si="1"/>
        <v>11</v>
      </c>
      <c r="G12" s="67">
        <v>48701</v>
      </c>
      <c r="H12" s="50">
        <f t="shared" si="2"/>
        <v>12</v>
      </c>
      <c r="I12" s="67">
        <v>4492</v>
      </c>
      <c r="J12" s="50">
        <f t="shared" si="3"/>
        <v>15</v>
      </c>
      <c r="K12" s="51">
        <f t="shared" si="4"/>
        <v>135977.71927871773</v>
      </c>
      <c r="L12" s="50">
        <f t="shared" si="5"/>
        <v>6</v>
      </c>
      <c r="M12" s="22">
        <f t="shared" si="6"/>
        <v>0.19782445941780069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1155968049</v>
      </c>
      <c r="E13" s="49">
        <f t="shared" si="0"/>
        <v>5.9119008991673432E-2</v>
      </c>
      <c r="F13" s="50">
        <f t="shared" si="1"/>
        <v>9</v>
      </c>
      <c r="G13" s="67">
        <v>135244</v>
      </c>
      <c r="H13" s="50">
        <f t="shared" si="2"/>
        <v>5</v>
      </c>
      <c r="I13" s="67">
        <v>9894</v>
      </c>
      <c r="J13" s="50">
        <f t="shared" si="3"/>
        <v>7</v>
      </c>
      <c r="K13" s="51">
        <f t="shared" si="4"/>
        <v>116835.25864160097</v>
      </c>
      <c r="L13" s="50">
        <f t="shared" si="5"/>
        <v>8</v>
      </c>
      <c r="M13" s="22">
        <f t="shared" si="6"/>
        <v>0.43572466640243096</v>
      </c>
      <c r="N13" s="21">
        <f t="shared" si="7"/>
        <v>7</v>
      </c>
    </row>
    <row r="14" spans="1:14" ht="18.75" customHeight="1">
      <c r="B14" s="47" t="s">
        <v>39</v>
      </c>
      <c r="C14" s="48"/>
      <c r="D14" s="67">
        <v>736947760</v>
      </c>
      <c r="E14" s="49">
        <f t="shared" si="0"/>
        <v>3.7689295381064289E-2</v>
      </c>
      <c r="F14" s="50">
        <f t="shared" si="1"/>
        <v>10</v>
      </c>
      <c r="G14" s="67">
        <v>78383</v>
      </c>
      <c r="H14" s="50">
        <f t="shared" si="2"/>
        <v>8</v>
      </c>
      <c r="I14" s="67">
        <v>10342</v>
      </c>
      <c r="J14" s="50">
        <f t="shared" si="3"/>
        <v>6</v>
      </c>
      <c r="K14" s="51">
        <f t="shared" si="4"/>
        <v>71257.760587894023</v>
      </c>
      <c r="L14" s="50">
        <f t="shared" si="5"/>
        <v>12</v>
      </c>
      <c r="M14" s="22">
        <f t="shared" si="6"/>
        <v>0.45545426520456245</v>
      </c>
      <c r="N14" s="21">
        <f t="shared" si="7"/>
        <v>6</v>
      </c>
    </row>
    <row r="15" spans="1:14" ht="18.75" customHeight="1">
      <c r="B15" s="47" t="s">
        <v>95</v>
      </c>
      <c r="C15" s="48"/>
      <c r="D15" s="67">
        <v>49268893</v>
      </c>
      <c r="E15" s="49">
        <f t="shared" si="0"/>
        <v>2.5197306541444005E-3</v>
      </c>
      <c r="F15" s="50">
        <f t="shared" si="1"/>
        <v>18</v>
      </c>
      <c r="G15" s="67">
        <v>12170</v>
      </c>
      <c r="H15" s="50">
        <f t="shared" si="2"/>
        <v>17</v>
      </c>
      <c r="I15" s="67">
        <v>2705</v>
      </c>
      <c r="J15" s="50">
        <f t="shared" si="3"/>
        <v>18</v>
      </c>
      <c r="K15" s="51">
        <f t="shared" si="4"/>
        <v>18214.008502772642</v>
      </c>
      <c r="L15" s="50">
        <f t="shared" si="5"/>
        <v>18</v>
      </c>
      <c r="M15" s="22">
        <f t="shared" si="6"/>
        <v>0.11912626062447704</v>
      </c>
      <c r="N15" s="21">
        <f t="shared" si="7"/>
        <v>18</v>
      </c>
    </row>
    <row r="16" spans="1:14" ht="18.75" customHeight="1">
      <c r="B16" s="47" t="s">
        <v>41</v>
      </c>
      <c r="C16" s="48"/>
      <c r="D16" s="67">
        <v>3626436795</v>
      </c>
      <c r="E16" s="49">
        <f t="shared" si="0"/>
        <v>0.18546477100020642</v>
      </c>
      <c r="F16" s="50">
        <f t="shared" si="1"/>
        <v>1</v>
      </c>
      <c r="G16" s="67">
        <v>265379</v>
      </c>
      <c r="H16" s="50">
        <f t="shared" si="2"/>
        <v>1</v>
      </c>
      <c r="I16" s="67">
        <v>17162</v>
      </c>
      <c r="J16" s="50">
        <f t="shared" si="3"/>
        <v>1</v>
      </c>
      <c r="K16" s="51">
        <f t="shared" si="4"/>
        <v>211306.18779862486</v>
      </c>
      <c r="L16" s="50">
        <f t="shared" si="5"/>
        <v>2</v>
      </c>
      <c r="M16" s="22">
        <f t="shared" si="6"/>
        <v>0.75580217554058216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1265837488</v>
      </c>
      <c r="E17" s="49">
        <f t="shared" si="0"/>
        <v>6.4737998511124342E-2</v>
      </c>
      <c r="F17" s="50">
        <f t="shared" si="1"/>
        <v>6</v>
      </c>
      <c r="G17" s="67">
        <v>89415</v>
      </c>
      <c r="H17" s="50">
        <f t="shared" si="2"/>
        <v>6</v>
      </c>
      <c r="I17" s="67">
        <v>10829</v>
      </c>
      <c r="J17" s="50">
        <f t="shared" si="3"/>
        <v>5</v>
      </c>
      <c r="K17" s="51">
        <f t="shared" si="4"/>
        <v>116893.29467171484</v>
      </c>
      <c r="L17" s="50">
        <f t="shared" si="5"/>
        <v>7</v>
      </c>
      <c r="M17" s="22">
        <f t="shared" si="6"/>
        <v>0.47690139604527237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1500933303</v>
      </c>
      <c r="E18" s="49">
        <f t="shared" si="0"/>
        <v>7.6761368545368081E-2</v>
      </c>
      <c r="F18" s="50">
        <f t="shared" si="1"/>
        <v>5</v>
      </c>
      <c r="G18" s="67">
        <v>221126</v>
      </c>
      <c r="H18" s="50">
        <f t="shared" si="2"/>
        <v>2</v>
      </c>
      <c r="I18" s="67">
        <v>15878</v>
      </c>
      <c r="J18" s="50">
        <f t="shared" si="3"/>
        <v>2</v>
      </c>
      <c r="K18" s="51">
        <f t="shared" si="4"/>
        <v>94529.115946592763</v>
      </c>
      <c r="L18" s="50">
        <f t="shared" si="5"/>
        <v>9</v>
      </c>
      <c r="M18" s="22">
        <f t="shared" si="6"/>
        <v>0.69925573611661607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329548055</v>
      </c>
      <c r="E19" s="49">
        <f t="shared" si="0"/>
        <v>1.6853886613550761E-2</v>
      </c>
      <c r="F19" s="50">
        <f t="shared" si="1"/>
        <v>14</v>
      </c>
      <c r="G19" s="67">
        <v>75244</v>
      </c>
      <c r="H19" s="50">
        <f t="shared" si="2"/>
        <v>10</v>
      </c>
      <c r="I19" s="67">
        <v>9806</v>
      </c>
      <c r="J19" s="50">
        <f t="shared" si="3"/>
        <v>8</v>
      </c>
      <c r="K19" s="51">
        <f t="shared" si="4"/>
        <v>33606.776973281667</v>
      </c>
      <c r="L19" s="50">
        <f t="shared" si="5"/>
        <v>16</v>
      </c>
      <c r="M19" s="22">
        <f t="shared" si="6"/>
        <v>0.43184920949486943</v>
      </c>
      <c r="N19" s="21">
        <f t="shared" si="7"/>
        <v>8</v>
      </c>
    </row>
    <row r="20" spans="2:14" ht="18.75" customHeight="1">
      <c r="B20" s="17" t="s">
        <v>18</v>
      </c>
      <c r="C20" s="82"/>
      <c r="D20" s="67">
        <v>2785401449</v>
      </c>
      <c r="E20" s="49">
        <f t="shared" si="0"/>
        <v>0.14245218408182075</v>
      </c>
      <c r="F20" s="50">
        <f t="shared" si="1"/>
        <v>2</v>
      </c>
      <c r="G20" s="67">
        <v>207444</v>
      </c>
      <c r="H20" s="50">
        <f t="shared" si="2"/>
        <v>4</v>
      </c>
      <c r="I20" s="67">
        <v>15062</v>
      </c>
      <c r="J20" s="50">
        <f t="shared" si="3"/>
        <v>4</v>
      </c>
      <c r="K20" s="51">
        <f t="shared" si="4"/>
        <v>184929.05649980082</v>
      </c>
      <c r="L20" s="50">
        <f t="shared" si="5"/>
        <v>4</v>
      </c>
      <c r="M20" s="22">
        <f t="shared" si="6"/>
        <v>0.66331968115559081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1623682616</v>
      </c>
      <c r="E21" s="49">
        <f t="shared" si="0"/>
        <v>8.3039066052013208E-2</v>
      </c>
      <c r="F21" s="50">
        <f t="shared" si="1"/>
        <v>4</v>
      </c>
      <c r="G21" s="67">
        <v>84314</v>
      </c>
      <c r="H21" s="50">
        <f t="shared" si="2"/>
        <v>7</v>
      </c>
      <c r="I21" s="67">
        <v>8411</v>
      </c>
      <c r="J21" s="50">
        <f t="shared" si="3"/>
        <v>11</v>
      </c>
      <c r="K21" s="51">
        <f t="shared" si="4"/>
        <v>193042.75543930568</v>
      </c>
      <c r="L21" s="50">
        <f t="shared" si="5"/>
        <v>3</v>
      </c>
      <c r="M21" s="22">
        <f t="shared" si="6"/>
        <v>0.37041440965341083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16114</v>
      </c>
      <c r="E22" s="49">
        <f t="shared" si="0"/>
        <v>8.2410903287157003E-7</v>
      </c>
      <c r="F22" s="50">
        <f t="shared" si="1"/>
        <v>21</v>
      </c>
      <c r="G22" s="67">
        <v>5</v>
      </c>
      <c r="H22" s="50">
        <f t="shared" si="2"/>
        <v>22</v>
      </c>
      <c r="I22" s="67">
        <v>2</v>
      </c>
      <c r="J22" s="50">
        <f t="shared" si="3"/>
        <v>22</v>
      </c>
      <c r="K22" s="51">
        <f t="shared" si="4"/>
        <v>8057</v>
      </c>
      <c r="L22" s="50">
        <f t="shared" si="5"/>
        <v>20</v>
      </c>
      <c r="M22" s="22">
        <f t="shared" si="6"/>
        <v>8.8078566080944197E-5</v>
      </c>
      <c r="N22" s="21">
        <f t="shared" si="7"/>
        <v>22</v>
      </c>
    </row>
    <row r="23" spans="2:14" ht="18.75" customHeight="1">
      <c r="B23" s="17" t="s">
        <v>199</v>
      </c>
      <c r="C23" s="82"/>
      <c r="D23" s="67">
        <v>10993</v>
      </c>
      <c r="E23" s="49">
        <f t="shared" si="0"/>
        <v>5.6220867558378857E-7</v>
      </c>
      <c r="F23" s="50">
        <f t="shared" si="1"/>
        <v>22</v>
      </c>
      <c r="G23" s="67">
        <v>11</v>
      </c>
      <c r="H23" s="50">
        <f t="shared" si="2"/>
        <v>21</v>
      </c>
      <c r="I23" s="67">
        <v>4</v>
      </c>
      <c r="J23" s="50">
        <f t="shared" si="3"/>
        <v>21</v>
      </c>
      <c r="K23" s="51">
        <f t="shared" si="4"/>
        <v>2748.25</v>
      </c>
      <c r="L23" s="50">
        <f t="shared" si="5"/>
        <v>22</v>
      </c>
      <c r="M23" s="22">
        <f t="shared" si="6"/>
        <v>1.7615713216188839E-4</v>
      </c>
      <c r="N23" s="21">
        <f t="shared" si="7"/>
        <v>21</v>
      </c>
    </row>
    <row r="24" spans="2:14" ht="18.75" customHeight="1">
      <c r="B24" s="47" t="s">
        <v>43</v>
      </c>
      <c r="C24" s="48"/>
      <c r="D24" s="67">
        <v>8541945</v>
      </c>
      <c r="E24" s="49">
        <f t="shared" si="0"/>
        <v>4.3685577961971844E-4</v>
      </c>
      <c r="F24" s="50">
        <f t="shared" si="1"/>
        <v>19</v>
      </c>
      <c r="G24" s="67">
        <v>2034</v>
      </c>
      <c r="H24" s="50">
        <f t="shared" si="2"/>
        <v>19</v>
      </c>
      <c r="I24" s="67">
        <v>526</v>
      </c>
      <c r="J24" s="50">
        <f t="shared" si="3"/>
        <v>19</v>
      </c>
      <c r="K24" s="51">
        <f t="shared" si="4"/>
        <v>16239.439163498098</v>
      </c>
      <c r="L24" s="50">
        <f t="shared" si="5"/>
        <v>19</v>
      </c>
      <c r="M24" s="22">
        <f t="shared" si="6"/>
        <v>2.3164662879288325E-2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431841503</v>
      </c>
      <c r="E25" s="49">
        <f t="shared" si="0"/>
        <v>2.2085421583165895E-2</v>
      </c>
      <c r="F25" s="50">
        <f t="shared" si="1"/>
        <v>12</v>
      </c>
      <c r="G25" s="67">
        <v>76029</v>
      </c>
      <c r="H25" s="50">
        <f t="shared" si="2"/>
        <v>9</v>
      </c>
      <c r="I25" s="67">
        <v>9585</v>
      </c>
      <c r="J25" s="50">
        <f t="shared" si="3"/>
        <v>9</v>
      </c>
      <c r="K25" s="51">
        <f t="shared" si="4"/>
        <v>45053.886593635892</v>
      </c>
      <c r="L25" s="50">
        <f t="shared" si="5"/>
        <v>14</v>
      </c>
      <c r="M25" s="22">
        <f t="shared" si="6"/>
        <v>0.42211652794292509</v>
      </c>
      <c r="N25" s="21">
        <f t="shared" si="7"/>
        <v>9</v>
      </c>
    </row>
    <row r="26" spans="2:14" ht="18.75" customHeight="1">
      <c r="B26" s="47" t="s">
        <v>45</v>
      </c>
      <c r="C26" s="48"/>
      <c r="D26" s="67">
        <v>1230876583</v>
      </c>
      <c r="E26" s="49">
        <f t="shared" si="0"/>
        <v>6.2950013056993478E-2</v>
      </c>
      <c r="F26" s="50">
        <f t="shared" si="1"/>
        <v>7</v>
      </c>
      <c r="G26" s="67">
        <v>43253</v>
      </c>
      <c r="H26" s="50">
        <f t="shared" si="2"/>
        <v>14</v>
      </c>
      <c r="I26" s="67">
        <v>7166</v>
      </c>
      <c r="J26" s="50">
        <f t="shared" si="3"/>
        <v>13</v>
      </c>
      <c r="K26" s="51">
        <f t="shared" si="4"/>
        <v>171766.19913480323</v>
      </c>
      <c r="L26" s="50">
        <f t="shared" si="5"/>
        <v>5</v>
      </c>
      <c r="M26" s="22">
        <f t="shared" si="6"/>
        <v>0.31558550226802307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108936757</v>
      </c>
      <c r="E27" s="49">
        <f t="shared" si="0"/>
        <v>5.5712899004241798E-3</v>
      </c>
      <c r="F27" s="50">
        <f t="shared" si="1"/>
        <v>17</v>
      </c>
      <c r="G27" s="67">
        <v>44457</v>
      </c>
      <c r="H27" s="50">
        <f t="shared" si="2"/>
        <v>13</v>
      </c>
      <c r="I27" s="67">
        <v>5941</v>
      </c>
      <c r="J27" s="50">
        <f t="shared" si="3"/>
        <v>14</v>
      </c>
      <c r="K27" s="51">
        <f t="shared" si="4"/>
        <v>18336.434438646691</v>
      </c>
      <c r="L27" s="50">
        <f t="shared" si="5"/>
        <v>17</v>
      </c>
      <c r="M27" s="22">
        <f t="shared" si="6"/>
        <v>0.26163738054344476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138574203</v>
      </c>
      <c r="E28" s="49">
        <f t="shared" si="0"/>
        <v>7.0870207530891538E-3</v>
      </c>
      <c r="F28" s="50">
        <f t="shared" si="1"/>
        <v>16</v>
      </c>
      <c r="G28" s="67">
        <v>4545</v>
      </c>
      <c r="H28" s="50">
        <f t="shared" si="2"/>
        <v>18</v>
      </c>
      <c r="I28" s="67">
        <v>2851</v>
      </c>
      <c r="J28" s="50">
        <f t="shared" si="3"/>
        <v>17</v>
      </c>
      <c r="K28" s="51">
        <f t="shared" si="4"/>
        <v>48605.472816555593</v>
      </c>
      <c r="L28" s="50">
        <f t="shared" si="5"/>
        <v>13</v>
      </c>
      <c r="M28" s="22">
        <f t="shared" si="6"/>
        <v>0.12555599594838596</v>
      </c>
      <c r="N28" s="21">
        <f t="shared" si="7"/>
        <v>17</v>
      </c>
    </row>
    <row r="29" spans="2:14" ht="18.75" customHeight="1" thickBot="1">
      <c r="B29" s="52" t="s">
        <v>48</v>
      </c>
      <c r="C29" s="53"/>
      <c r="D29" s="68">
        <v>864527</v>
      </c>
      <c r="E29" s="54">
        <f t="shared" si="0"/>
        <v>4.4214007065989809E-5</v>
      </c>
      <c r="F29" s="55">
        <f t="shared" si="1"/>
        <v>20</v>
      </c>
      <c r="G29" s="68">
        <v>1815</v>
      </c>
      <c r="H29" s="55">
        <f t="shared" si="2"/>
        <v>20</v>
      </c>
      <c r="I29" s="68">
        <v>142</v>
      </c>
      <c r="J29" s="55">
        <f t="shared" si="3"/>
        <v>20</v>
      </c>
      <c r="K29" s="56">
        <f t="shared" si="4"/>
        <v>6088.2183098591549</v>
      </c>
      <c r="L29" s="55">
        <f t="shared" si="5"/>
        <v>21</v>
      </c>
      <c r="M29" s="29">
        <f t="shared" si="6"/>
        <v>6.2535781917470385E-3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19553237930</v>
      </c>
      <c r="E30" s="59"/>
      <c r="F30" s="60"/>
      <c r="G30" s="69">
        <v>546886</v>
      </c>
      <c r="H30" s="60"/>
      <c r="I30" s="69">
        <v>20560</v>
      </c>
      <c r="J30" s="60"/>
      <c r="K30" s="61">
        <f>IFERROR(D30/I30,0)</f>
        <v>951032.97324902727</v>
      </c>
      <c r="L30" s="60"/>
      <c r="M30" s="33">
        <f t="shared" si="6"/>
        <v>0.90544765931210636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72" priority="23" stopIfTrue="1">
      <formula>$F8&lt;=5</formula>
    </cfRule>
  </conditionalFormatting>
  <conditionalFormatting sqref="H8:H29">
    <cfRule type="expression" dxfId="471" priority="24" stopIfTrue="1">
      <formula>$H8&lt;=5</formula>
    </cfRule>
  </conditionalFormatting>
  <conditionalFormatting sqref="J8:J29">
    <cfRule type="expression" dxfId="470" priority="25" stopIfTrue="1">
      <formula>$J8&lt;=5</formula>
    </cfRule>
  </conditionalFormatting>
  <conditionalFormatting sqref="L8:L29">
    <cfRule type="expression" dxfId="469" priority="26" stopIfTrue="1">
      <formula>$L8&lt;=5</formula>
    </cfRule>
  </conditionalFormatting>
  <conditionalFormatting sqref="E8:E29">
    <cfRule type="expression" dxfId="468" priority="21" stopIfTrue="1">
      <formula>$F8&lt;=5</formula>
    </cfRule>
  </conditionalFormatting>
  <conditionalFormatting sqref="G8:G29">
    <cfRule type="expression" dxfId="467" priority="19" stopIfTrue="1">
      <formula>$H8&lt;=5</formula>
    </cfRule>
  </conditionalFormatting>
  <conditionalFormatting sqref="I8:I29">
    <cfRule type="expression" dxfId="466" priority="17" stopIfTrue="1">
      <formula>$J8&lt;=5</formula>
    </cfRule>
  </conditionalFormatting>
  <conditionalFormatting sqref="K8:K29">
    <cfRule type="expression" dxfId="465" priority="15" stopIfTrue="1">
      <formula>$L8&lt;=5</formula>
    </cfRule>
  </conditionalFormatting>
  <conditionalFormatting sqref="D8:D29">
    <cfRule type="expression" dxfId="464" priority="13" stopIfTrue="1">
      <formula>$F8&lt;=5</formula>
    </cfRule>
  </conditionalFormatting>
  <conditionalFormatting sqref="N8:N29">
    <cfRule type="expression" dxfId="463" priority="7" stopIfTrue="1">
      <formula>$N8&lt;=5</formula>
    </cfRule>
  </conditionalFormatting>
  <conditionalFormatting sqref="M8:M29">
    <cfRule type="expression" dxfId="462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241</v>
      </c>
    </row>
    <row r="3" spans="1:14" s="1" customFormat="1" ht="18.75" customHeight="1">
      <c r="A3" s="39"/>
      <c r="B3" s="86" t="s">
        <v>184</v>
      </c>
      <c r="C3" s="87"/>
      <c r="D3" s="92">
        <v>6370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95934035</v>
      </c>
      <c r="E8" s="44">
        <f t="shared" ref="E8:E29" si="0">IFERROR(D8/$D$30,0)</f>
        <v>1.7339519259789795E-2</v>
      </c>
      <c r="F8" s="45">
        <f>RANK(D8,$D$8:$D$29,0)</f>
        <v>14</v>
      </c>
      <c r="G8" s="66">
        <v>10453</v>
      </c>
      <c r="H8" s="45">
        <f>RANK(G8,$G$8:$G$29,0)</f>
        <v>14</v>
      </c>
      <c r="I8" s="66">
        <v>2152</v>
      </c>
      <c r="J8" s="45">
        <f>RANK(I8,$I$8:$I$29,0)</f>
        <v>12</v>
      </c>
      <c r="K8" s="46">
        <f>IFERROR(D8/I8,0)</f>
        <v>44579.012546468402</v>
      </c>
      <c r="L8" s="45">
        <f>RANK(K8,$K$8:$K$29,0)</f>
        <v>13</v>
      </c>
      <c r="M8" s="16">
        <f>IFERROR(I8/$D$3,0)</f>
        <v>0.3378335949764521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648138624</v>
      </c>
      <c r="E9" s="49">
        <f t="shared" si="0"/>
        <v>0.11714728932085111</v>
      </c>
      <c r="F9" s="50">
        <f t="shared" ref="F9:F29" si="1">RANK(D9,$D$8:$D$29,0)</f>
        <v>3</v>
      </c>
      <c r="G9" s="67">
        <v>14263</v>
      </c>
      <c r="H9" s="50">
        <f t="shared" ref="H9:H29" si="2">RANK(G9,$G$8:$G$29,0)</f>
        <v>11</v>
      </c>
      <c r="I9" s="67">
        <v>2882</v>
      </c>
      <c r="J9" s="50">
        <f t="shared" ref="J9:J29" si="3">RANK(I9,$I$8:$I$29,0)</f>
        <v>6</v>
      </c>
      <c r="K9" s="51">
        <f t="shared" ref="K9:K29" si="4">IFERROR(D9/I9,0)</f>
        <v>224891.95836224844</v>
      </c>
      <c r="L9" s="50">
        <f t="shared" ref="L9:L29" si="5">RANK(K9,$K$8:$K$29,0)</f>
        <v>1</v>
      </c>
      <c r="M9" s="22">
        <f t="shared" ref="M9:M30" si="6">IFERROR(I9/$D$3,0)</f>
        <v>0.45243328100470959</v>
      </c>
      <c r="N9" s="21">
        <f t="shared" ref="N9:N29" si="7">RANK(M9,$M$8:$M$29,0)</f>
        <v>6</v>
      </c>
    </row>
    <row r="10" spans="1:14" ht="18.75" customHeight="1">
      <c r="B10" s="47" t="s">
        <v>35</v>
      </c>
      <c r="C10" s="48"/>
      <c r="D10" s="67">
        <v>84548109</v>
      </c>
      <c r="E10" s="49">
        <f t="shared" si="0"/>
        <v>1.5281579310036391E-2</v>
      </c>
      <c r="F10" s="50">
        <f t="shared" si="1"/>
        <v>15</v>
      </c>
      <c r="G10" s="67">
        <v>6519</v>
      </c>
      <c r="H10" s="50">
        <f t="shared" si="2"/>
        <v>16</v>
      </c>
      <c r="I10" s="67">
        <v>1141</v>
      </c>
      <c r="J10" s="50">
        <f t="shared" si="3"/>
        <v>16</v>
      </c>
      <c r="K10" s="51">
        <f t="shared" si="4"/>
        <v>74100.007887817701</v>
      </c>
      <c r="L10" s="50">
        <f t="shared" si="5"/>
        <v>11</v>
      </c>
      <c r="M10" s="22">
        <f t="shared" si="6"/>
        <v>0.17912087912087912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381148796</v>
      </c>
      <c r="E11" s="49">
        <f t="shared" si="0"/>
        <v>6.8890429648744492E-2</v>
      </c>
      <c r="F11" s="50">
        <f t="shared" si="1"/>
        <v>6</v>
      </c>
      <c r="G11" s="67">
        <v>57896</v>
      </c>
      <c r="H11" s="50">
        <f t="shared" si="2"/>
        <v>3</v>
      </c>
      <c r="I11" s="67">
        <v>4395</v>
      </c>
      <c r="J11" s="50">
        <f t="shared" si="3"/>
        <v>3</v>
      </c>
      <c r="K11" s="51">
        <f t="shared" si="4"/>
        <v>86723.275540386807</v>
      </c>
      <c r="L11" s="50">
        <f t="shared" si="5"/>
        <v>10</v>
      </c>
      <c r="M11" s="22">
        <f t="shared" si="6"/>
        <v>0.68995290423861855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159516606</v>
      </c>
      <c r="E12" s="49">
        <f t="shared" si="0"/>
        <v>2.8831699427562914E-2</v>
      </c>
      <c r="F12" s="50">
        <f t="shared" si="1"/>
        <v>11</v>
      </c>
      <c r="G12" s="67">
        <v>12731</v>
      </c>
      <c r="H12" s="50">
        <f t="shared" si="2"/>
        <v>12</v>
      </c>
      <c r="I12" s="67">
        <v>1217</v>
      </c>
      <c r="J12" s="50">
        <f t="shared" si="3"/>
        <v>15</v>
      </c>
      <c r="K12" s="51">
        <f t="shared" si="4"/>
        <v>131073.62859490552</v>
      </c>
      <c r="L12" s="50">
        <f t="shared" si="5"/>
        <v>6</v>
      </c>
      <c r="M12" s="22">
        <f t="shared" si="6"/>
        <v>0.19105180533751961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321676039</v>
      </c>
      <c r="E13" s="49">
        <f t="shared" si="0"/>
        <v>5.8141074475324565E-2</v>
      </c>
      <c r="F13" s="50">
        <f t="shared" si="1"/>
        <v>9</v>
      </c>
      <c r="G13" s="67">
        <v>38233</v>
      </c>
      <c r="H13" s="50">
        <f t="shared" si="2"/>
        <v>5</v>
      </c>
      <c r="I13" s="67">
        <v>2867</v>
      </c>
      <c r="J13" s="50">
        <f t="shared" si="3"/>
        <v>7</v>
      </c>
      <c r="K13" s="51">
        <f t="shared" si="4"/>
        <v>112199.52528775723</v>
      </c>
      <c r="L13" s="50">
        <f t="shared" si="5"/>
        <v>8</v>
      </c>
      <c r="M13" s="22">
        <f t="shared" si="6"/>
        <v>0.45007849293563579</v>
      </c>
      <c r="N13" s="21">
        <f t="shared" si="7"/>
        <v>7</v>
      </c>
    </row>
    <row r="14" spans="1:14" ht="18.75" customHeight="1">
      <c r="B14" s="47" t="s">
        <v>39</v>
      </c>
      <c r="C14" s="48"/>
      <c r="D14" s="67">
        <v>175289575</v>
      </c>
      <c r="E14" s="49">
        <f t="shared" si="0"/>
        <v>3.1682571902170775E-2</v>
      </c>
      <c r="F14" s="50">
        <f t="shared" si="1"/>
        <v>10</v>
      </c>
      <c r="G14" s="67">
        <v>16277</v>
      </c>
      <c r="H14" s="50">
        <f t="shared" si="2"/>
        <v>10</v>
      </c>
      <c r="I14" s="67">
        <v>2721</v>
      </c>
      <c r="J14" s="50">
        <f t="shared" si="3"/>
        <v>8</v>
      </c>
      <c r="K14" s="51">
        <f t="shared" si="4"/>
        <v>64421.012495406103</v>
      </c>
      <c r="L14" s="50">
        <f t="shared" si="5"/>
        <v>12</v>
      </c>
      <c r="M14" s="22">
        <f t="shared" si="6"/>
        <v>0.42715855572998429</v>
      </c>
      <c r="N14" s="21">
        <f t="shared" si="7"/>
        <v>8</v>
      </c>
    </row>
    <row r="15" spans="1:14" ht="18.75" customHeight="1">
      <c r="B15" s="47" t="s">
        <v>40</v>
      </c>
      <c r="C15" s="48"/>
      <c r="D15" s="67">
        <v>12002964</v>
      </c>
      <c r="E15" s="49">
        <f t="shared" si="0"/>
        <v>2.1694659820423851E-3</v>
      </c>
      <c r="F15" s="50">
        <f t="shared" si="1"/>
        <v>18</v>
      </c>
      <c r="G15" s="67">
        <v>2551</v>
      </c>
      <c r="H15" s="50">
        <f t="shared" si="2"/>
        <v>17</v>
      </c>
      <c r="I15" s="67">
        <v>662</v>
      </c>
      <c r="J15" s="50">
        <f t="shared" si="3"/>
        <v>17</v>
      </c>
      <c r="K15" s="51">
        <f t="shared" si="4"/>
        <v>18131.365558912388</v>
      </c>
      <c r="L15" s="50">
        <f t="shared" si="5"/>
        <v>18</v>
      </c>
      <c r="M15" s="22">
        <f t="shared" si="6"/>
        <v>0.10392464678178964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1075892715</v>
      </c>
      <c r="E16" s="49">
        <f t="shared" si="0"/>
        <v>0.19446135517191612</v>
      </c>
      <c r="F16" s="50">
        <f t="shared" si="1"/>
        <v>1</v>
      </c>
      <c r="G16" s="67">
        <v>74674</v>
      </c>
      <c r="H16" s="50">
        <f t="shared" si="2"/>
        <v>1</v>
      </c>
      <c r="I16" s="67">
        <v>4978</v>
      </c>
      <c r="J16" s="50">
        <f t="shared" si="3"/>
        <v>1</v>
      </c>
      <c r="K16" s="51">
        <f t="shared" si="4"/>
        <v>216129.51285656891</v>
      </c>
      <c r="L16" s="50">
        <f t="shared" si="5"/>
        <v>2</v>
      </c>
      <c r="M16" s="22">
        <f t="shared" si="6"/>
        <v>0.78147566718995287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358682184</v>
      </c>
      <c r="E17" s="49">
        <f t="shared" si="0"/>
        <v>6.4829720105189642E-2</v>
      </c>
      <c r="F17" s="50">
        <f t="shared" si="1"/>
        <v>7</v>
      </c>
      <c r="G17" s="67">
        <v>24779</v>
      </c>
      <c r="H17" s="50">
        <f t="shared" si="2"/>
        <v>6</v>
      </c>
      <c r="I17" s="67">
        <v>3122</v>
      </c>
      <c r="J17" s="50">
        <f t="shared" si="3"/>
        <v>5</v>
      </c>
      <c r="K17" s="51">
        <f t="shared" si="4"/>
        <v>114888.59192825112</v>
      </c>
      <c r="L17" s="50">
        <f t="shared" si="5"/>
        <v>7</v>
      </c>
      <c r="M17" s="22">
        <f t="shared" si="6"/>
        <v>0.49010989010989009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407577032</v>
      </c>
      <c r="E18" s="49">
        <f t="shared" si="0"/>
        <v>7.3667179705429478E-2</v>
      </c>
      <c r="F18" s="50">
        <f t="shared" si="1"/>
        <v>5</v>
      </c>
      <c r="G18" s="67">
        <v>63784</v>
      </c>
      <c r="H18" s="50">
        <f t="shared" si="2"/>
        <v>2</v>
      </c>
      <c r="I18" s="67">
        <v>4654</v>
      </c>
      <c r="J18" s="50">
        <f t="shared" si="3"/>
        <v>2</v>
      </c>
      <c r="K18" s="51">
        <f t="shared" si="4"/>
        <v>87575.640739149123</v>
      </c>
      <c r="L18" s="50">
        <f t="shared" si="5"/>
        <v>9</v>
      </c>
      <c r="M18" s="22">
        <f t="shared" si="6"/>
        <v>0.73061224489795917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104421460</v>
      </c>
      <c r="E19" s="49">
        <f t="shared" si="0"/>
        <v>1.8873571999816017E-2</v>
      </c>
      <c r="F19" s="50">
        <f t="shared" si="1"/>
        <v>12</v>
      </c>
      <c r="G19" s="67">
        <v>20748</v>
      </c>
      <c r="H19" s="50">
        <f t="shared" si="2"/>
        <v>8</v>
      </c>
      <c r="I19" s="67">
        <v>2714</v>
      </c>
      <c r="J19" s="50">
        <f t="shared" si="3"/>
        <v>9</v>
      </c>
      <c r="K19" s="51">
        <f t="shared" si="4"/>
        <v>38475.114222549739</v>
      </c>
      <c r="L19" s="50">
        <f t="shared" si="5"/>
        <v>15</v>
      </c>
      <c r="M19" s="22">
        <f t="shared" si="6"/>
        <v>0.4260596546310832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723043889</v>
      </c>
      <c r="E20" s="49">
        <f t="shared" si="0"/>
        <v>0.13068598062188061</v>
      </c>
      <c r="F20" s="50">
        <f t="shared" si="1"/>
        <v>2</v>
      </c>
      <c r="G20" s="67">
        <v>56752</v>
      </c>
      <c r="H20" s="50">
        <f t="shared" si="2"/>
        <v>4</v>
      </c>
      <c r="I20" s="67">
        <v>4288</v>
      </c>
      <c r="J20" s="50">
        <f t="shared" si="3"/>
        <v>4</v>
      </c>
      <c r="K20" s="51">
        <f t="shared" si="4"/>
        <v>168620.30993470148</v>
      </c>
      <c r="L20" s="50">
        <f t="shared" si="5"/>
        <v>5</v>
      </c>
      <c r="M20" s="22">
        <f t="shared" si="6"/>
        <v>0.6731554160125589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478480882</v>
      </c>
      <c r="E21" s="49">
        <f t="shared" si="0"/>
        <v>8.6482638501343231E-2</v>
      </c>
      <c r="F21" s="50">
        <f t="shared" si="1"/>
        <v>4</v>
      </c>
      <c r="G21" s="67">
        <v>22344</v>
      </c>
      <c r="H21" s="50">
        <f t="shared" si="2"/>
        <v>7</v>
      </c>
      <c r="I21" s="67">
        <v>2417</v>
      </c>
      <c r="J21" s="50">
        <f t="shared" si="3"/>
        <v>11</v>
      </c>
      <c r="K21" s="51">
        <f t="shared" si="4"/>
        <v>197964.78361605297</v>
      </c>
      <c r="L21" s="50">
        <f t="shared" si="5"/>
        <v>3</v>
      </c>
      <c r="M21" s="22">
        <f t="shared" si="6"/>
        <v>0.37943485086342227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6660</v>
      </c>
      <c r="E22" s="49">
        <f t="shared" si="0"/>
        <v>1.2037562922293431E-6</v>
      </c>
      <c r="F22" s="50">
        <f t="shared" si="1"/>
        <v>21</v>
      </c>
      <c r="G22" s="67">
        <v>3</v>
      </c>
      <c r="H22" s="50">
        <f t="shared" si="2"/>
        <v>21</v>
      </c>
      <c r="I22" s="67">
        <v>3</v>
      </c>
      <c r="J22" s="50">
        <f t="shared" si="3"/>
        <v>21</v>
      </c>
      <c r="K22" s="67">
        <f t="shared" si="4"/>
        <v>2220</v>
      </c>
      <c r="L22" s="50">
        <f t="shared" si="5"/>
        <v>21</v>
      </c>
      <c r="M22" s="22">
        <f t="shared" si="6"/>
        <v>4.7095761381475666E-4</v>
      </c>
      <c r="N22" s="50">
        <f t="shared" si="7"/>
        <v>21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291</v>
      </c>
      <c r="G23" s="67">
        <v>0</v>
      </c>
      <c r="H23" s="50" t="s">
        <v>291</v>
      </c>
      <c r="I23" s="67">
        <v>0</v>
      </c>
      <c r="J23" s="50" t="s">
        <v>291</v>
      </c>
      <c r="K23" s="67">
        <f t="shared" si="4"/>
        <v>0</v>
      </c>
      <c r="L23" s="50" t="s">
        <v>291</v>
      </c>
      <c r="M23" s="22">
        <f t="shared" si="6"/>
        <v>0</v>
      </c>
      <c r="N23" s="50" t="s">
        <v>291</v>
      </c>
    </row>
    <row r="24" spans="2:14" ht="18.75" customHeight="1">
      <c r="B24" s="47" t="s">
        <v>43</v>
      </c>
      <c r="C24" s="48"/>
      <c r="D24" s="67">
        <v>1955931</v>
      </c>
      <c r="E24" s="49">
        <f t="shared" si="0"/>
        <v>3.535231604228876E-4</v>
      </c>
      <c r="F24" s="50">
        <f t="shared" si="1"/>
        <v>19</v>
      </c>
      <c r="G24" s="67">
        <v>559</v>
      </c>
      <c r="H24" s="50">
        <f t="shared" si="2"/>
        <v>19</v>
      </c>
      <c r="I24" s="67">
        <v>178</v>
      </c>
      <c r="J24" s="50">
        <f t="shared" si="3"/>
        <v>19</v>
      </c>
      <c r="K24" s="51">
        <f t="shared" si="4"/>
        <v>10988.376404494382</v>
      </c>
      <c r="L24" s="50">
        <f t="shared" si="5"/>
        <v>19</v>
      </c>
      <c r="M24" s="22">
        <f t="shared" si="6"/>
        <v>2.7943485086342229E-2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103300382</v>
      </c>
      <c r="E25" s="49">
        <f t="shared" si="0"/>
        <v>1.8670943666996214E-2</v>
      </c>
      <c r="F25" s="50">
        <f t="shared" si="1"/>
        <v>13</v>
      </c>
      <c r="G25" s="67">
        <v>19391</v>
      </c>
      <c r="H25" s="50">
        <f t="shared" si="2"/>
        <v>9</v>
      </c>
      <c r="I25" s="67">
        <v>2628</v>
      </c>
      <c r="J25" s="50">
        <f t="shared" si="3"/>
        <v>10</v>
      </c>
      <c r="K25" s="51">
        <f t="shared" si="4"/>
        <v>39307.603500761034</v>
      </c>
      <c r="L25" s="50">
        <f t="shared" si="5"/>
        <v>14</v>
      </c>
      <c r="M25" s="22">
        <f t="shared" si="6"/>
        <v>0.41255886970172684</v>
      </c>
      <c r="N25" s="21">
        <f t="shared" si="7"/>
        <v>10</v>
      </c>
    </row>
    <row r="26" spans="2:14" ht="18.75" customHeight="1">
      <c r="B26" s="47" t="s">
        <v>45</v>
      </c>
      <c r="C26" s="48"/>
      <c r="D26" s="67">
        <v>351668591</v>
      </c>
      <c r="E26" s="49">
        <f t="shared" si="0"/>
        <v>6.3562053933284887E-2</v>
      </c>
      <c r="F26" s="50">
        <f t="shared" si="1"/>
        <v>8</v>
      </c>
      <c r="G26" s="67">
        <v>11392</v>
      </c>
      <c r="H26" s="50">
        <f t="shared" si="2"/>
        <v>13</v>
      </c>
      <c r="I26" s="67">
        <v>1994</v>
      </c>
      <c r="J26" s="50">
        <f t="shared" si="3"/>
        <v>13</v>
      </c>
      <c r="K26" s="51">
        <f t="shared" si="4"/>
        <v>176363.3856569709</v>
      </c>
      <c r="L26" s="50">
        <f t="shared" si="5"/>
        <v>4</v>
      </c>
      <c r="M26" s="22">
        <f t="shared" si="6"/>
        <v>0.31302982731554158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35409787</v>
      </c>
      <c r="E27" s="49">
        <f t="shared" si="0"/>
        <v>6.4001131993619816E-3</v>
      </c>
      <c r="F27" s="50">
        <f t="shared" si="1"/>
        <v>16</v>
      </c>
      <c r="G27" s="67">
        <v>7590</v>
      </c>
      <c r="H27" s="50">
        <f t="shared" si="2"/>
        <v>15</v>
      </c>
      <c r="I27" s="67">
        <v>1440</v>
      </c>
      <c r="J27" s="50">
        <f t="shared" si="3"/>
        <v>14</v>
      </c>
      <c r="K27" s="51">
        <f t="shared" si="4"/>
        <v>24590.129861111112</v>
      </c>
      <c r="L27" s="50">
        <f t="shared" si="5"/>
        <v>17</v>
      </c>
      <c r="M27" s="22">
        <f t="shared" si="6"/>
        <v>0.22605965463108321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13866992</v>
      </c>
      <c r="E28" s="49">
        <f t="shared" si="0"/>
        <v>2.5063782093534483E-3</v>
      </c>
      <c r="F28" s="50">
        <f t="shared" si="1"/>
        <v>17</v>
      </c>
      <c r="G28" s="67">
        <v>795</v>
      </c>
      <c r="H28" s="50">
        <f t="shared" si="2"/>
        <v>18</v>
      </c>
      <c r="I28" s="67">
        <v>522</v>
      </c>
      <c r="J28" s="50">
        <f t="shared" si="3"/>
        <v>18</v>
      </c>
      <c r="K28" s="67">
        <f t="shared" si="4"/>
        <v>26565.11877394636</v>
      </c>
      <c r="L28" s="50">
        <f t="shared" si="5"/>
        <v>16</v>
      </c>
      <c r="M28" s="22">
        <f t="shared" si="6"/>
        <v>8.1946624803767659E-2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120107</v>
      </c>
      <c r="E29" s="54">
        <f t="shared" si="0"/>
        <v>2.1708642190809268E-5</v>
      </c>
      <c r="F29" s="55">
        <f t="shared" si="1"/>
        <v>20</v>
      </c>
      <c r="G29" s="68">
        <v>92</v>
      </c>
      <c r="H29" s="55">
        <f t="shared" si="2"/>
        <v>20</v>
      </c>
      <c r="I29" s="68">
        <v>15</v>
      </c>
      <c r="J29" s="55">
        <f t="shared" si="3"/>
        <v>20</v>
      </c>
      <c r="K29" s="56">
        <f t="shared" si="4"/>
        <v>8007.1333333333332</v>
      </c>
      <c r="L29" s="55">
        <f t="shared" si="5"/>
        <v>20</v>
      </c>
      <c r="M29" s="29">
        <f t="shared" si="6"/>
        <v>2.3547880690737832E-3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5532681360</v>
      </c>
      <c r="E30" s="59"/>
      <c r="F30" s="60"/>
      <c r="G30" s="69">
        <v>141166</v>
      </c>
      <c r="H30" s="60"/>
      <c r="I30" s="69">
        <v>5838</v>
      </c>
      <c r="J30" s="60"/>
      <c r="K30" s="61">
        <f>IFERROR(D30/I30,0)</f>
        <v>947701.50051387458</v>
      </c>
      <c r="L30" s="60"/>
      <c r="M30" s="33">
        <f t="shared" si="6"/>
        <v>0.91648351648351645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61" priority="50" stopIfTrue="1">
      <formula>$F8&lt;=5</formula>
    </cfRule>
  </conditionalFormatting>
  <conditionalFormatting sqref="H8:H29">
    <cfRule type="expression" dxfId="460" priority="51" stopIfTrue="1">
      <formula>$H8&lt;=5</formula>
    </cfRule>
  </conditionalFormatting>
  <conditionalFormatting sqref="J8:J29">
    <cfRule type="expression" dxfId="459" priority="52" stopIfTrue="1">
      <formula>$J8&lt;=5</formula>
    </cfRule>
  </conditionalFormatting>
  <conditionalFormatting sqref="L8:L29">
    <cfRule type="expression" dxfId="458" priority="53" stopIfTrue="1">
      <formula>$L8&lt;=5</formula>
    </cfRule>
  </conditionalFormatting>
  <conditionalFormatting sqref="E8:E29">
    <cfRule type="expression" dxfId="457" priority="48" stopIfTrue="1">
      <formula>$F8&lt;=5</formula>
    </cfRule>
  </conditionalFormatting>
  <conditionalFormatting sqref="G8:G29">
    <cfRule type="expression" dxfId="456" priority="46" stopIfTrue="1">
      <formula>$H8&lt;=5</formula>
    </cfRule>
  </conditionalFormatting>
  <conditionalFormatting sqref="I8:I29">
    <cfRule type="expression" dxfId="455" priority="44" stopIfTrue="1">
      <formula>$J8&lt;=5</formula>
    </cfRule>
  </conditionalFormatting>
  <conditionalFormatting sqref="K8:K29">
    <cfRule type="expression" dxfId="454" priority="42" stopIfTrue="1">
      <formula>$L8&lt;=5</formula>
    </cfRule>
  </conditionalFormatting>
  <conditionalFormatting sqref="D8:D29">
    <cfRule type="expression" dxfId="453" priority="40" stopIfTrue="1">
      <formula>$F8&lt;=5</formula>
    </cfRule>
  </conditionalFormatting>
  <conditionalFormatting sqref="N8:N29">
    <cfRule type="expression" dxfId="452" priority="34" stopIfTrue="1">
      <formula>$N8&lt;=5</formula>
    </cfRule>
  </conditionalFormatting>
  <conditionalFormatting sqref="M8:M29">
    <cfRule type="expression" dxfId="451" priority="32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242</v>
      </c>
    </row>
    <row r="3" spans="1:14" s="1" customFormat="1" ht="18.75" customHeight="1">
      <c r="A3" s="39"/>
      <c r="B3" s="86" t="s">
        <v>184</v>
      </c>
      <c r="C3" s="87"/>
      <c r="D3" s="92">
        <v>29031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51</v>
      </c>
      <c r="C8" s="43"/>
      <c r="D8" s="66">
        <v>467507719</v>
      </c>
      <c r="E8" s="44">
        <f t="shared" ref="E8:E29" si="0">IFERROR(D8/$D$30,0)</f>
        <v>1.7678925880928609E-2</v>
      </c>
      <c r="F8" s="45">
        <f>RANK(D8,$D$8:$D$29,0)</f>
        <v>13</v>
      </c>
      <c r="G8" s="66">
        <v>49406</v>
      </c>
      <c r="H8" s="45">
        <f>RANK(G8,$G$8:$G$29,0)</f>
        <v>14</v>
      </c>
      <c r="I8" s="66">
        <v>9911</v>
      </c>
      <c r="J8" s="45">
        <f>RANK(I8,$I$8:$I$29,0)</f>
        <v>12</v>
      </c>
      <c r="K8" s="46">
        <f>IFERROR(D8/I8,0)</f>
        <v>47170.590152355966</v>
      </c>
      <c r="L8" s="45">
        <f>RANK(K8,$K$8:$K$29,0)</f>
        <v>13</v>
      </c>
      <c r="M8" s="16">
        <f>IFERROR(I8/$D$3,0)</f>
        <v>0.34139368261513553</v>
      </c>
      <c r="N8" s="15">
        <f>RANK(M8,$M$8:$M$29,0)</f>
        <v>12</v>
      </c>
    </row>
    <row r="9" spans="1:14" ht="18.75" customHeight="1">
      <c r="B9" s="47" t="s">
        <v>52</v>
      </c>
      <c r="C9" s="48"/>
      <c r="D9" s="67">
        <v>2370060312</v>
      </c>
      <c r="E9" s="49">
        <f t="shared" si="0"/>
        <v>8.9624446584118403E-2</v>
      </c>
      <c r="F9" s="50">
        <f t="shared" ref="F9:F29" si="1">RANK(D9,$D$8:$D$29,0)</f>
        <v>3</v>
      </c>
      <c r="G9" s="67">
        <v>61908</v>
      </c>
      <c r="H9" s="50">
        <f t="shared" ref="H9:H29" si="2">RANK(G9,$G$8:$G$29,0)</f>
        <v>11</v>
      </c>
      <c r="I9" s="67">
        <v>12223</v>
      </c>
      <c r="J9" s="50">
        <f t="shared" ref="J9:J29" si="3">RANK(I9,$I$8:$I$29,0)</f>
        <v>10</v>
      </c>
      <c r="K9" s="51">
        <f t="shared" ref="K9:K29" si="4">IFERROR(D9/I9,0)</f>
        <v>193901.68632905179</v>
      </c>
      <c r="L9" s="50">
        <f t="shared" ref="L9:L29" si="5">RANK(K9,$K$8:$K$29,0)</f>
        <v>4</v>
      </c>
      <c r="M9" s="22">
        <f t="shared" ref="M9:M30" si="6">IFERROR(I9/$D$3,0)</f>
        <v>0.42103268919430953</v>
      </c>
      <c r="N9" s="21">
        <f t="shared" ref="N9:N29" si="7">RANK(M9,$M$8:$M$29,0)</f>
        <v>10</v>
      </c>
    </row>
    <row r="10" spans="1:14" ht="18.75" customHeight="1">
      <c r="B10" s="47" t="s">
        <v>53</v>
      </c>
      <c r="C10" s="48"/>
      <c r="D10" s="67">
        <v>304676677</v>
      </c>
      <c r="E10" s="49">
        <f t="shared" si="0"/>
        <v>1.1521427714288985E-2</v>
      </c>
      <c r="F10" s="50">
        <f t="shared" si="1"/>
        <v>15</v>
      </c>
      <c r="G10" s="67">
        <v>26411</v>
      </c>
      <c r="H10" s="50">
        <f t="shared" si="2"/>
        <v>16</v>
      </c>
      <c r="I10" s="67">
        <v>5164</v>
      </c>
      <c r="J10" s="50">
        <f t="shared" si="3"/>
        <v>16</v>
      </c>
      <c r="K10" s="51">
        <f t="shared" si="4"/>
        <v>59000.131099922539</v>
      </c>
      <c r="L10" s="50">
        <f t="shared" si="5"/>
        <v>12</v>
      </c>
      <c r="M10" s="22">
        <f t="shared" si="6"/>
        <v>0.17787881919327617</v>
      </c>
      <c r="N10" s="21">
        <f t="shared" si="7"/>
        <v>16</v>
      </c>
    </row>
    <row r="11" spans="1:14" ht="18.75" customHeight="1">
      <c r="B11" s="47" t="s">
        <v>54</v>
      </c>
      <c r="C11" s="48"/>
      <c r="D11" s="67">
        <v>1437399450</v>
      </c>
      <c r="E11" s="49">
        <f t="shared" si="0"/>
        <v>5.4355633725563256E-2</v>
      </c>
      <c r="F11" s="50">
        <f t="shared" si="1"/>
        <v>9</v>
      </c>
      <c r="G11" s="67">
        <v>263034</v>
      </c>
      <c r="H11" s="50">
        <f t="shared" si="2"/>
        <v>4</v>
      </c>
      <c r="I11" s="67">
        <v>20191</v>
      </c>
      <c r="J11" s="50">
        <f t="shared" si="3"/>
        <v>3</v>
      </c>
      <c r="K11" s="51">
        <f t="shared" si="4"/>
        <v>71190.106978356693</v>
      </c>
      <c r="L11" s="50">
        <f t="shared" si="5"/>
        <v>10</v>
      </c>
      <c r="M11" s="22">
        <f t="shared" si="6"/>
        <v>0.69549791602080535</v>
      </c>
      <c r="N11" s="21">
        <f t="shared" si="7"/>
        <v>3</v>
      </c>
    </row>
    <row r="12" spans="1:14" ht="18.75" customHeight="1">
      <c r="B12" s="47" t="s">
        <v>55</v>
      </c>
      <c r="C12" s="48"/>
      <c r="D12" s="67">
        <v>1360294750</v>
      </c>
      <c r="E12" s="49">
        <f t="shared" si="0"/>
        <v>5.1439899458571962E-2</v>
      </c>
      <c r="F12" s="50">
        <f t="shared" si="1"/>
        <v>10</v>
      </c>
      <c r="G12" s="67">
        <v>61554</v>
      </c>
      <c r="H12" s="50">
        <f t="shared" si="2"/>
        <v>12</v>
      </c>
      <c r="I12" s="67">
        <v>5805</v>
      </c>
      <c r="J12" s="50">
        <f t="shared" si="3"/>
        <v>15</v>
      </c>
      <c r="K12" s="51">
        <f t="shared" si="4"/>
        <v>234331.56761412576</v>
      </c>
      <c r="L12" s="50">
        <f t="shared" si="5"/>
        <v>2</v>
      </c>
      <c r="M12" s="22">
        <f t="shared" si="6"/>
        <v>0.19995866487547795</v>
      </c>
      <c r="N12" s="21">
        <f t="shared" si="7"/>
        <v>15</v>
      </c>
    </row>
    <row r="13" spans="1:14" ht="18.75" customHeight="1">
      <c r="B13" s="47" t="s">
        <v>56</v>
      </c>
      <c r="C13" s="48"/>
      <c r="D13" s="67">
        <v>2211471386</v>
      </c>
      <c r="E13" s="49">
        <f t="shared" si="0"/>
        <v>8.3627365136378556E-2</v>
      </c>
      <c r="F13" s="50">
        <f t="shared" si="1"/>
        <v>4</v>
      </c>
      <c r="G13" s="67">
        <v>179849</v>
      </c>
      <c r="H13" s="50">
        <f t="shared" si="2"/>
        <v>5</v>
      </c>
      <c r="I13" s="67">
        <v>13670</v>
      </c>
      <c r="J13" s="50">
        <f t="shared" si="3"/>
        <v>5</v>
      </c>
      <c r="K13" s="51">
        <f t="shared" si="4"/>
        <v>161775.52201901976</v>
      </c>
      <c r="L13" s="50">
        <f t="shared" si="5"/>
        <v>6</v>
      </c>
      <c r="M13" s="22">
        <f t="shared" si="6"/>
        <v>0.47087596018049671</v>
      </c>
      <c r="N13" s="21">
        <f t="shared" si="7"/>
        <v>5</v>
      </c>
    </row>
    <row r="14" spans="1:14" ht="18.75" customHeight="1">
      <c r="B14" s="47" t="s">
        <v>57</v>
      </c>
      <c r="C14" s="48"/>
      <c r="D14" s="67">
        <v>796477379</v>
      </c>
      <c r="E14" s="49">
        <f t="shared" si="0"/>
        <v>3.0118999060157303E-2</v>
      </c>
      <c r="F14" s="50">
        <f t="shared" si="1"/>
        <v>11</v>
      </c>
      <c r="G14" s="67">
        <v>70488</v>
      </c>
      <c r="H14" s="50">
        <f t="shared" si="2"/>
        <v>10</v>
      </c>
      <c r="I14" s="67">
        <v>12526</v>
      </c>
      <c r="J14" s="50">
        <f t="shared" si="3"/>
        <v>8</v>
      </c>
      <c r="K14" s="51">
        <f t="shared" si="4"/>
        <v>63585.931582308796</v>
      </c>
      <c r="L14" s="50">
        <f t="shared" si="5"/>
        <v>11</v>
      </c>
      <c r="M14" s="22">
        <f t="shared" si="6"/>
        <v>0.43146980813613034</v>
      </c>
      <c r="N14" s="21">
        <f t="shared" si="7"/>
        <v>8</v>
      </c>
    </row>
    <row r="15" spans="1:14" ht="18.75" customHeight="1">
      <c r="B15" s="47" t="s">
        <v>58</v>
      </c>
      <c r="C15" s="48"/>
      <c r="D15" s="67">
        <v>66693652</v>
      </c>
      <c r="E15" s="49">
        <f t="shared" si="0"/>
        <v>2.5220377814477242E-3</v>
      </c>
      <c r="F15" s="50">
        <f t="shared" si="1"/>
        <v>18</v>
      </c>
      <c r="G15" s="67">
        <v>16487</v>
      </c>
      <c r="H15" s="50">
        <f t="shared" si="2"/>
        <v>17</v>
      </c>
      <c r="I15" s="67">
        <v>3440</v>
      </c>
      <c r="J15" s="50">
        <f t="shared" si="3"/>
        <v>17</v>
      </c>
      <c r="K15" s="51">
        <f t="shared" si="4"/>
        <v>19387.689534883721</v>
      </c>
      <c r="L15" s="50">
        <f t="shared" si="5"/>
        <v>18</v>
      </c>
      <c r="M15" s="22">
        <f t="shared" si="6"/>
        <v>0.11849402362991285</v>
      </c>
      <c r="N15" s="21">
        <f t="shared" si="7"/>
        <v>17</v>
      </c>
    </row>
    <row r="16" spans="1:14" ht="18.75" customHeight="1">
      <c r="B16" s="47" t="s">
        <v>59</v>
      </c>
      <c r="C16" s="48"/>
      <c r="D16" s="67">
        <v>5387531172</v>
      </c>
      <c r="E16" s="49">
        <f t="shared" si="0"/>
        <v>0.20373089127749877</v>
      </c>
      <c r="F16" s="50">
        <f t="shared" si="1"/>
        <v>1</v>
      </c>
      <c r="G16" s="67">
        <v>344845</v>
      </c>
      <c r="H16" s="50">
        <f t="shared" si="2"/>
        <v>1</v>
      </c>
      <c r="I16" s="67">
        <v>22948</v>
      </c>
      <c r="J16" s="50">
        <f t="shared" si="3"/>
        <v>1</v>
      </c>
      <c r="K16" s="51">
        <f t="shared" si="4"/>
        <v>234771.27296496427</v>
      </c>
      <c r="L16" s="50">
        <f t="shared" si="5"/>
        <v>1</v>
      </c>
      <c r="M16" s="22">
        <f t="shared" si="6"/>
        <v>0.79046536461024419</v>
      </c>
      <c r="N16" s="21">
        <f t="shared" si="7"/>
        <v>1</v>
      </c>
    </row>
    <row r="17" spans="2:14" ht="18.75" customHeight="1">
      <c r="B17" s="47" t="s">
        <v>60</v>
      </c>
      <c r="C17" s="48"/>
      <c r="D17" s="67">
        <v>1490324512</v>
      </c>
      <c r="E17" s="49">
        <f t="shared" si="0"/>
        <v>5.6357008698243762E-2</v>
      </c>
      <c r="F17" s="50">
        <f t="shared" si="1"/>
        <v>8</v>
      </c>
      <c r="G17" s="67">
        <v>109728</v>
      </c>
      <c r="H17" s="50">
        <f t="shared" si="2"/>
        <v>6</v>
      </c>
      <c r="I17" s="67">
        <v>13605</v>
      </c>
      <c r="J17" s="50">
        <f t="shared" si="3"/>
        <v>6</v>
      </c>
      <c r="K17" s="51">
        <f t="shared" si="4"/>
        <v>109542.41176038221</v>
      </c>
      <c r="L17" s="50">
        <f t="shared" si="5"/>
        <v>8</v>
      </c>
      <c r="M17" s="22">
        <f t="shared" si="6"/>
        <v>0.46863697426888501</v>
      </c>
      <c r="N17" s="21">
        <f t="shared" si="7"/>
        <v>6</v>
      </c>
    </row>
    <row r="18" spans="2:14" ht="18.75" customHeight="1">
      <c r="B18" s="17" t="s">
        <v>200</v>
      </c>
      <c r="C18" s="82"/>
      <c r="D18" s="67">
        <v>1692183209</v>
      </c>
      <c r="E18" s="49">
        <f t="shared" si="0"/>
        <v>6.399034778046718E-2</v>
      </c>
      <c r="F18" s="50">
        <f t="shared" si="1"/>
        <v>7</v>
      </c>
      <c r="G18" s="67">
        <v>273480</v>
      </c>
      <c r="H18" s="50">
        <f t="shared" si="2"/>
        <v>2</v>
      </c>
      <c r="I18" s="67">
        <v>20560</v>
      </c>
      <c r="J18" s="50">
        <f t="shared" si="3"/>
        <v>2</v>
      </c>
      <c r="K18" s="51">
        <f t="shared" si="4"/>
        <v>82304.630787937742</v>
      </c>
      <c r="L18" s="50">
        <f t="shared" si="5"/>
        <v>9</v>
      </c>
      <c r="M18" s="22">
        <f t="shared" si="6"/>
        <v>0.70820846681133964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368468147</v>
      </c>
      <c r="E19" s="49">
        <f t="shared" si="0"/>
        <v>1.3933718729243287E-2</v>
      </c>
      <c r="F19" s="50">
        <f t="shared" si="1"/>
        <v>14</v>
      </c>
      <c r="G19" s="67">
        <v>93221</v>
      </c>
      <c r="H19" s="50">
        <f t="shared" si="2"/>
        <v>9</v>
      </c>
      <c r="I19" s="67">
        <v>12439</v>
      </c>
      <c r="J19" s="50">
        <f t="shared" si="3"/>
        <v>9</v>
      </c>
      <c r="K19" s="51">
        <f t="shared" si="4"/>
        <v>29622.007154915991</v>
      </c>
      <c r="L19" s="50">
        <f t="shared" si="5"/>
        <v>16</v>
      </c>
      <c r="M19" s="22">
        <f t="shared" si="6"/>
        <v>0.42847301160828083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3851536012</v>
      </c>
      <c r="E20" s="49">
        <f t="shared" si="0"/>
        <v>0.14564683515712254</v>
      </c>
      <c r="F20" s="50">
        <f t="shared" si="1"/>
        <v>2</v>
      </c>
      <c r="G20" s="67">
        <v>271450</v>
      </c>
      <c r="H20" s="50">
        <f t="shared" si="2"/>
        <v>3</v>
      </c>
      <c r="I20" s="67">
        <v>19872</v>
      </c>
      <c r="J20" s="50">
        <f t="shared" si="3"/>
        <v>4</v>
      </c>
      <c r="K20" s="51">
        <f t="shared" si="4"/>
        <v>193817.23087761673</v>
      </c>
      <c r="L20" s="50">
        <f t="shared" si="5"/>
        <v>5</v>
      </c>
      <c r="M20" s="22">
        <f t="shared" si="6"/>
        <v>0.68450966208535702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1842779243</v>
      </c>
      <c r="E21" s="49">
        <f t="shared" si="0"/>
        <v>6.9685175940187485E-2</v>
      </c>
      <c r="F21" s="50">
        <f t="shared" si="1"/>
        <v>6</v>
      </c>
      <c r="G21" s="67">
        <v>104866</v>
      </c>
      <c r="H21" s="50">
        <f t="shared" si="2"/>
        <v>7</v>
      </c>
      <c r="I21" s="67">
        <v>11402</v>
      </c>
      <c r="J21" s="50">
        <f t="shared" si="3"/>
        <v>11</v>
      </c>
      <c r="K21" s="51">
        <f t="shared" si="4"/>
        <v>161618.94781617261</v>
      </c>
      <c r="L21" s="50">
        <f t="shared" si="5"/>
        <v>7</v>
      </c>
      <c r="M21" s="22">
        <f t="shared" si="6"/>
        <v>0.39275257483379833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25721</v>
      </c>
      <c r="E22" s="49">
        <f t="shared" si="0"/>
        <v>9.7264629888039295E-7</v>
      </c>
      <c r="F22" s="50">
        <f t="shared" si="1"/>
        <v>21</v>
      </c>
      <c r="G22" s="67">
        <v>11</v>
      </c>
      <c r="H22" s="50">
        <f t="shared" si="2"/>
        <v>21</v>
      </c>
      <c r="I22" s="67">
        <v>6</v>
      </c>
      <c r="J22" s="50">
        <f t="shared" si="3"/>
        <v>21</v>
      </c>
      <c r="K22" s="51">
        <f t="shared" si="4"/>
        <v>4286.833333333333</v>
      </c>
      <c r="L22" s="50">
        <f t="shared" si="5"/>
        <v>21</v>
      </c>
      <c r="M22" s="22">
        <f t="shared" si="6"/>
        <v>2.066756226103131E-4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4489</v>
      </c>
      <c r="E23" s="49">
        <f t="shared" si="0"/>
        <v>1.6975270151526316E-7</v>
      </c>
      <c r="F23" s="50">
        <f t="shared" si="1"/>
        <v>22</v>
      </c>
      <c r="G23" s="67">
        <v>4</v>
      </c>
      <c r="H23" s="50">
        <f t="shared" si="2"/>
        <v>22</v>
      </c>
      <c r="I23" s="67">
        <v>2</v>
      </c>
      <c r="J23" s="50">
        <f t="shared" si="3"/>
        <v>22</v>
      </c>
      <c r="K23" s="51">
        <f t="shared" si="4"/>
        <v>2244.5</v>
      </c>
      <c r="L23" s="50">
        <f t="shared" si="5"/>
        <v>22</v>
      </c>
      <c r="M23" s="22">
        <f t="shared" si="6"/>
        <v>6.8891874203437709E-5</v>
      </c>
      <c r="N23" s="21">
        <f t="shared" si="7"/>
        <v>22</v>
      </c>
    </row>
    <row r="24" spans="2:14" ht="18.75" customHeight="1">
      <c r="B24" s="47" t="s">
        <v>61</v>
      </c>
      <c r="C24" s="48"/>
      <c r="D24" s="67">
        <v>3517944</v>
      </c>
      <c r="E24" s="49">
        <f t="shared" si="0"/>
        <v>1.3303196653584562E-4</v>
      </c>
      <c r="F24" s="50">
        <f t="shared" si="1"/>
        <v>19</v>
      </c>
      <c r="G24" s="67">
        <v>2088</v>
      </c>
      <c r="H24" s="50">
        <f t="shared" si="2"/>
        <v>19</v>
      </c>
      <c r="I24" s="67">
        <v>569</v>
      </c>
      <c r="J24" s="50">
        <f t="shared" si="3"/>
        <v>19</v>
      </c>
      <c r="K24" s="51">
        <f t="shared" si="4"/>
        <v>6182.6783831282955</v>
      </c>
      <c r="L24" s="50">
        <f t="shared" si="5"/>
        <v>20</v>
      </c>
      <c r="M24" s="22">
        <f t="shared" si="6"/>
        <v>1.9599738210878025E-2</v>
      </c>
      <c r="N24" s="21">
        <f t="shared" si="7"/>
        <v>19</v>
      </c>
    </row>
    <row r="25" spans="2:14" ht="18.75" customHeight="1">
      <c r="B25" s="47" t="s">
        <v>62</v>
      </c>
      <c r="C25" s="48"/>
      <c r="D25" s="67">
        <v>531366404</v>
      </c>
      <c r="E25" s="49">
        <f t="shared" si="0"/>
        <v>2.0093758648574458E-2</v>
      </c>
      <c r="F25" s="50">
        <f t="shared" si="1"/>
        <v>12</v>
      </c>
      <c r="G25" s="67">
        <v>103484</v>
      </c>
      <c r="H25" s="50">
        <f t="shared" si="2"/>
        <v>8</v>
      </c>
      <c r="I25" s="67">
        <v>13000</v>
      </c>
      <c r="J25" s="50">
        <f t="shared" si="3"/>
        <v>7</v>
      </c>
      <c r="K25" s="51">
        <f t="shared" si="4"/>
        <v>40874.338769230766</v>
      </c>
      <c r="L25" s="50">
        <f t="shared" si="5"/>
        <v>14</v>
      </c>
      <c r="M25" s="22">
        <f t="shared" si="6"/>
        <v>0.44779718232234506</v>
      </c>
      <c r="N25" s="21">
        <f t="shared" si="7"/>
        <v>7</v>
      </c>
    </row>
    <row r="26" spans="2:14" ht="18.75" customHeight="1">
      <c r="B26" s="47" t="s">
        <v>63</v>
      </c>
      <c r="C26" s="48"/>
      <c r="D26" s="67">
        <v>1965733502</v>
      </c>
      <c r="E26" s="49">
        <f t="shared" si="0"/>
        <v>7.433472319526821E-2</v>
      </c>
      <c r="F26" s="50">
        <f t="shared" si="1"/>
        <v>5</v>
      </c>
      <c r="G26" s="67">
        <v>52439</v>
      </c>
      <c r="H26" s="50">
        <f t="shared" si="2"/>
        <v>13</v>
      </c>
      <c r="I26" s="67">
        <v>9372</v>
      </c>
      <c r="J26" s="50">
        <f t="shared" si="3"/>
        <v>13</v>
      </c>
      <c r="K26" s="51">
        <f t="shared" si="4"/>
        <v>209745.35872812633</v>
      </c>
      <c r="L26" s="50">
        <f t="shared" si="5"/>
        <v>3</v>
      </c>
      <c r="M26" s="22">
        <f t="shared" si="6"/>
        <v>0.32282732251730906</v>
      </c>
      <c r="N26" s="21">
        <f t="shared" si="7"/>
        <v>13</v>
      </c>
    </row>
    <row r="27" spans="2:14" ht="18.75" customHeight="1">
      <c r="B27" s="47" t="s">
        <v>64</v>
      </c>
      <c r="C27" s="48"/>
      <c r="D27" s="67">
        <v>193047374</v>
      </c>
      <c r="E27" s="49">
        <f t="shared" si="0"/>
        <v>7.3001366132607213E-3</v>
      </c>
      <c r="F27" s="50">
        <f t="shared" si="1"/>
        <v>16</v>
      </c>
      <c r="G27" s="67">
        <v>37375</v>
      </c>
      <c r="H27" s="50">
        <f t="shared" si="2"/>
        <v>15</v>
      </c>
      <c r="I27" s="67">
        <v>7476</v>
      </c>
      <c r="J27" s="50">
        <f t="shared" si="3"/>
        <v>14</v>
      </c>
      <c r="K27" s="51">
        <f t="shared" si="4"/>
        <v>25822.281166399145</v>
      </c>
      <c r="L27" s="50">
        <f t="shared" si="5"/>
        <v>17</v>
      </c>
      <c r="M27" s="22">
        <f t="shared" si="6"/>
        <v>0.25751782577245014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102311871</v>
      </c>
      <c r="E28" s="49">
        <f t="shared" si="0"/>
        <v>3.8689499887126556E-3</v>
      </c>
      <c r="F28" s="50">
        <f t="shared" si="1"/>
        <v>17</v>
      </c>
      <c r="G28" s="67">
        <v>4559</v>
      </c>
      <c r="H28" s="50">
        <f t="shared" si="2"/>
        <v>18</v>
      </c>
      <c r="I28" s="67">
        <v>2928</v>
      </c>
      <c r="J28" s="50">
        <f t="shared" si="3"/>
        <v>18</v>
      </c>
      <c r="K28" s="51">
        <f t="shared" si="4"/>
        <v>34942.578893442624</v>
      </c>
      <c r="L28" s="50">
        <f t="shared" si="5"/>
        <v>15</v>
      </c>
      <c r="M28" s="22">
        <f t="shared" si="6"/>
        <v>0.1008577038338328</v>
      </c>
      <c r="N28" s="21">
        <f t="shared" si="7"/>
        <v>18</v>
      </c>
    </row>
    <row r="29" spans="2:14" ht="18.75" customHeight="1" thickBot="1">
      <c r="B29" s="52" t="s">
        <v>66</v>
      </c>
      <c r="C29" s="53"/>
      <c r="D29" s="68">
        <v>939945</v>
      </c>
      <c r="E29" s="54">
        <f t="shared" si="0"/>
        <v>3.5544264429887292E-5</v>
      </c>
      <c r="F29" s="55">
        <f t="shared" si="1"/>
        <v>20</v>
      </c>
      <c r="G29" s="68">
        <v>546</v>
      </c>
      <c r="H29" s="55">
        <f t="shared" si="2"/>
        <v>20</v>
      </c>
      <c r="I29" s="68">
        <v>124</v>
      </c>
      <c r="J29" s="55">
        <f t="shared" si="3"/>
        <v>20</v>
      </c>
      <c r="K29" s="56">
        <f t="shared" si="4"/>
        <v>7580.2016129032254</v>
      </c>
      <c r="L29" s="55">
        <f t="shared" si="5"/>
        <v>19</v>
      </c>
      <c r="M29" s="29">
        <f t="shared" si="6"/>
        <v>4.271296200613138E-3</v>
      </c>
      <c r="N29" s="28">
        <f t="shared" si="7"/>
        <v>20</v>
      </c>
    </row>
    <row r="30" spans="2:14" ht="18.75" customHeight="1" thickTop="1">
      <c r="B30" s="57" t="s">
        <v>67</v>
      </c>
      <c r="C30" s="58"/>
      <c r="D30" s="69">
        <v>26444350870</v>
      </c>
      <c r="E30" s="59"/>
      <c r="F30" s="60"/>
      <c r="G30" s="69">
        <v>635268</v>
      </c>
      <c r="H30" s="60"/>
      <c r="I30" s="69">
        <v>26764</v>
      </c>
      <c r="J30" s="60"/>
      <c r="K30" s="61">
        <f>IFERROR(D30/I30,0)</f>
        <v>988056.7504857271</v>
      </c>
      <c r="L30" s="60"/>
      <c r="M30" s="33">
        <f t="shared" si="6"/>
        <v>0.9219110605904034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E8:E29">
    <cfRule type="expression" dxfId="450" priority="23" stopIfTrue="1">
      <formula>$F8&lt;=5</formula>
    </cfRule>
  </conditionalFormatting>
  <conditionalFormatting sqref="H8:H29">
    <cfRule type="expression" dxfId="449" priority="24" stopIfTrue="1">
      <formula>$H8&lt;=5</formula>
    </cfRule>
  </conditionalFormatting>
  <conditionalFormatting sqref="J8:J29">
    <cfRule type="expression" dxfId="448" priority="25" stopIfTrue="1">
      <formula>$J8&lt;=5</formula>
    </cfRule>
  </conditionalFormatting>
  <conditionalFormatting sqref="L8:L29">
    <cfRule type="expression" dxfId="447" priority="26" stopIfTrue="1">
      <formula>$L8&lt;=5</formula>
    </cfRule>
  </conditionalFormatting>
  <conditionalFormatting sqref="F8:F29">
    <cfRule type="expression" dxfId="446" priority="21" stopIfTrue="1">
      <formula>$F8&lt;=5</formula>
    </cfRule>
  </conditionalFormatting>
  <conditionalFormatting sqref="G8:G29">
    <cfRule type="expression" dxfId="445" priority="19" stopIfTrue="1">
      <formula>$H8&lt;=5</formula>
    </cfRule>
  </conditionalFormatting>
  <conditionalFormatting sqref="I8:I29">
    <cfRule type="expression" dxfId="444" priority="17" stopIfTrue="1">
      <formula>$J8&lt;=5</formula>
    </cfRule>
  </conditionalFormatting>
  <conditionalFormatting sqref="K8:K29">
    <cfRule type="expression" dxfId="443" priority="15" stopIfTrue="1">
      <formula>$L8&lt;=5</formula>
    </cfRule>
  </conditionalFormatting>
  <conditionalFormatting sqref="D8:D29">
    <cfRule type="expression" dxfId="442" priority="13" stopIfTrue="1">
      <formula>$F8&lt;=5</formula>
    </cfRule>
  </conditionalFormatting>
  <conditionalFormatting sqref="N8:N29">
    <cfRule type="expression" dxfId="441" priority="7" stopIfTrue="1">
      <formula>$N8&lt;=5</formula>
    </cfRule>
  </conditionalFormatting>
  <conditionalFormatting sqref="M8:M29">
    <cfRule type="expression" dxfId="440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243</v>
      </c>
    </row>
    <row r="3" spans="1:14" s="1" customFormat="1" ht="18.75" customHeight="1">
      <c r="A3" s="39"/>
      <c r="B3" s="86" t="s">
        <v>184</v>
      </c>
      <c r="C3" s="87"/>
      <c r="D3" s="92">
        <v>58722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85</v>
      </c>
      <c r="C8" s="43"/>
      <c r="D8" s="66">
        <v>810562191</v>
      </c>
      <c r="E8" s="44">
        <f t="shared" ref="E8:E29" si="0">IFERROR(D8/$D$30,0)</f>
        <v>1.7300536359337915E-2</v>
      </c>
      <c r="F8" s="45">
        <f>RANK(D8,$D$8:$D$29,0)</f>
        <v>13</v>
      </c>
      <c r="G8" s="66">
        <v>101417</v>
      </c>
      <c r="H8" s="45">
        <f>RANK(G8,$G$8:$G$29,0)</f>
        <v>14</v>
      </c>
      <c r="I8" s="66">
        <v>19240</v>
      </c>
      <c r="J8" s="45">
        <f>RANK(I8,$I$8:$I$29,0)</f>
        <v>12</v>
      </c>
      <c r="K8" s="46">
        <f>IFERROR(D8/I8,0)</f>
        <v>42129.012006237004</v>
      </c>
      <c r="L8" s="45">
        <f>RANK(K8,$K$8:$K$29,0)</f>
        <v>14</v>
      </c>
      <c r="M8" s="16">
        <f>IFERROR(I8/$D$3,0)</f>
        <v>0.32764551616089371</v>
      </c>
      <c r="N8" s="15">
        <f>RANK(M8,$M$8:$M$29,0)</f>
        <v>12</v>
      </c>
    </row>
    <row r="9" spans="1:14" ht="18.75" customHeight="1">
      <c r="B9" s="47" t="s">
        <v>52</v>
      </c>
      <c r="C9" s="48"/>
      <c r="D9" s="67">
        <v>5619396901</v>
      </c>
      <c r="E9" s="49">
        <f t="shared" si="0"/>
        <v>0.11993969307075822</v>
      </c>
      <c r="F9" s="50">
        <f t="shared" ref="F9:F29" si="1">RANK(D9,$D$8:$D$29,0)</f>
        <v>3</v>
      </c>
      <c r="G9" s="67">
        <v>149053</v>
      </c>
      <c r="H9" s="50">
        <f t="shared" ref="H9:H29" si="2">RANK(G9,$G$8:$G$29,0)</f>
        <v>11</v>
      </c>
      <c r="I9" s="67">
        <v>24514</v>
      </c>
      <c r="J9" s="50">
        <f t="shared" ref="J9:J29" si="3">RANK(I9,$I$8:$I$29,0)</f>
        <v>10</v>
      </c>
      <c r="K9" s="51">
        <f t="shared" ref="K9:K29" si="4">IFERROR(D9/I9,0)</f>
        <v>229232.14901688832</v>
      </c>
      <c r="L9" s="50">
        <f t="shared" ref="L9:L29" si="5">RANK(K9,$K$8:$K$29,0)</f>
        <v>1</v>
      </c>
      <c r="M9" s="22">
        <f t="shared" ref="M9:M30" si="6">IFERROR(I9/$D$3,0)</f>
        <v>0.41745853342869793</v>
      </c>
      <c r="N9" s="21">
        <f t="shared" ref="N9:N29" si="7">RANK(M9,$M$8:$M$29,0)</f>
        <v>10</v>
      </c>
    </row>
    <row r="10" spans="1:14" ht="18.75" customHeight="1">
      <c r="B10" s="47" t="s">
        <v>53</v>
      </c>
      <c r="C10" s="48"/>
      <c r="D10" s="67">
        <v>516639022</v>
      </c>
      <c r="E10" s="49">
        <f t="shared" si="0"/>
        <v>1.1027077606144822E-2</v>
      </c>
      <c r="F10" s="50">
        <f t="shared" si="1"/>
        <v>15</v>
      </c>
      <c r="G10" s="67">
        <v>59630</v>
      </c>
      <c r="H10" s="50">
        <f t="shared" si="2"/>
        <v>16</v>
      </c>
      <c r="I10" s="67">
        <v>10080</v>
      </c>
      <c r="J10" s="50">
        <f t="shared" si="3"/>
        <v>16</v>
      </c>
      <c r="K10" s="51">
        <f t="shared" si="4"/>
        <v>51253.871230158729</v>
      </c>
      <c r="L10" s="50">
        <f t="shared" si="5"/>
        <v>12</v>
      </c>
      <c r="M10" s="22">
        <f t="shared" si="6"/>
        <v>0.17165627873710024</v>
      </c>
      <c r="N10" s="21">
        <f t="shared" si="7"/>
        <v>16</v>
      </c>
    </row>
    <row r="11" spans="1:14" ht="18.75" customHeight="1">
      <c r="B11" s="47" t="s">
        <v>54</v>
      </c>
      <c r="C11" s="48"/>
      <c r="D11" s="67">
        <v>3198893154</v>
      </c>
      <c r="E11" s="49">
        <f t="shared" si="0"/>
        <v>6.8276768809235194E-2</v>
      </c>
      <c r="F11" s="50">
        <f t="shared" si="1"/>
        <v>6</v>
      </c>
      <c r="G11" s="67">
        <v>575110</v>
      </c>
      <c r="H11" s="50">
        <f t="shared" si="2"/>
        <v>3</v>
      </c>
      <c r="I11" s="67">
        <v>40458</v>
      </c>
      <c r="J11" s="50">
        <f t="shared" si="3"/>
        <v>3</v>
      </c>
      <c r="K11" s="51">
        <f t="shared" si="4"/>
        <v>79067.011567551541</v>
      </c>
      <c r="L11" s="50">
        <f t="shared" si="5"/>
        <v>10</v>
      </c>
      <c r="M11" s="22">
        <f t="shared" si="6"/>
        <v>0.68897517114539697</v>
      </c>
      <c r="N11" s="21">
        <f t="shared" si="7"/>
        <v>3</v>
      </c>
    </row>
    <row r="12" spans="1:14" ht="18.75" customHeight="1">
      <c r="B12" s="47" t="s">
        <v>55</v>
      </c>
      <c r="C12" s="48"/>
      <c r="D12" s="67">
        <v>1370349813</v>
      </c>
      <c r="E12" s="49">
        <f t="shared" si="0"/>
        <v>2.9248572198476024E-2</v>
      </c>
      <c r="F12" s="50">
        <f t="shared" si="1"/>
        <v>11</v>
      </c>
      <c r="G12" s="67">
        <v>128621</v>
      </c>
      <c r="H12" s="50">
        <f t="shared" si="2"/>
        <v>12</v>
      </c>
      <c r="I12" s="67">
        <v>12251</v>
      </c>
      <c r="J12" s="50">
        <f t="shared" si="3"/>
        <v>15</v>
      </c>
      <c r="K12" s="51">
        <f t="shared" si="4"/>
        <v>111856.15974206188</v>
      </c>
      <c r="L12" s="50">
        <f t="shared" si="5"/>
        <v>7</v>
      </c>
      <c r="M12" s="22">
        <f t="shared" si="6"/>
        <v>0.20862709035795785</v>
      </c>
      <c r="N12" s="21">
        <f t="shared" si="7"/>
        <v>15</v>
      </c>
    </row>
    <row r="13" spans="1:14" ht="18.75" customHeight="1">
      <c r="B13" s="47" t="s">
        <v>56</v>
      </c>
      <c r="C13" s="48"/>
      <c r="D13" s="67">
        <v>2888549248</v>
      </c>
      <c r="E13" s="49">
        <f t="shared" si="0"/>
        <v>6.1652827933053926E-2</v>
      </c>
      <c r="F13" s="50">
        <f t="shared" si="1"/>
        <v>9</v>
      </c>
      <c r="G13" s="67">
        <v>359387</v>
      </c>
      <c r="H13" s="50">
        <f t="shared" si="2"/>
        <v>5</v>
      </c>
      <c r="I13" s="67">
        <v>25766</v>
      </c>
      <c r="J13" s="50">
        <f t="shared" si="3"/>
        <v>7</v>
      </c>
      <c r="K13" s="51">
        <f t="shared" si="4"/>
        <v>112107.01109989909</v>
      </c>
      <c r="L13" s="50">
        <f t="shared" si="5"/>
        <v>6</v>
      </c>
      <c r="M13" s="22">
        <f t="shared" si="6"/>
        <v>0.4387793331289806</v>
      </c>
      <c r="N13" s="21">
        <f t="shared" si="7"/>
        <v>7</v>
      </c>
    </row>
    <row r="14" spans="1:14" ht="18.75" customHeight="1">
      <c r="B14" s="47" t="s">
        <v>96</v>
      </c>
      <c r="C14" s="48"/>
      <c r="D14" s="67">
        <v>1795828896</v>
      </c>
      <c r="E14" s="49">
        <f t="shared" si="0"/>
        <v>3.8329943655609849E-2</v>
      </c>
      <c r="F14" s="50">
        <f t="shared" si="1"/>
        <v>10</v>
      </c>
      <c r="G14" s="67">
        <v>178979</v>
      </c>
      <c r="H14" s="50">
        <f t="shared" si="2"/>
        <v>10</v>
      </c>
      <c r="I14" s="67">
        <v>26579</v>
      </c>
      <c r="J14" s="50">
        <f t="shared" si="3"/>
        <v>6</v>
      </c>
      <c r="K14" s="51">
        <f t="shared" si="4"/>
        <v>67565.705858008208</v>
      </c>
      <c r="L14" s="50">
        <f t="shared" si="5"/>
        <v>11</v>
      </c>
      <c r="M14" s="22">
        <f t="shared" si="6"/>
        <v>0.45262422941997887</v>
      </c>
      <c r="N14" s="21">
        <f t="shared" si="7"/>
        <v>6</v>
      </c>
    </row>
    <row r="15" spans="1:14" ht="18.75" customHeight="1">
      <c r="B15" s="47" t="s">
        <v>97</v>
      </c>
      <c r="C15" s="48"/>
      <c r="D15" s="67">
        <v>146630176</v>
      </c>
      <c r="E15" s="49">
        <f t="shared" si="0"/>
        <v>3.1296558357039352E-3</v>
      </c>
      <c r="F15" s="50">
        <f t="shared" si="1"/>
        <v>18</v>
      </c>
      <c r="G15" s="67">
        <v>33265</v>
      </c>
      <c r="H15" s="50">
        <f t="shared" si="2"/>
        <v>17</v>
      </c>
      <c r="I15" s="67">
        <v>7520</v>
      </c>
      <c r="J15" s="50">
        <f t="shared" si="3"/>
        <v>17</v>
      </c>
      <c r="K15" s="51">
        <f t="shared" si="4"/>
        <v>19498.693617021276</v>
      </c>
      <c r="L15" s="50">
        <f t="shared" si="5"/>
        <v>17</v>
      </c>
      <c r="M15" s="22">
        <f t="shared" si="6"/>
        <v>0.12806103334355096</v>
      </c>
      <c r="N15" s="21">
        <f t="shared" si="7"/>
        <v>17</v>
      </c>
    </row>
    <row r="16" spans="1:14" ht="18.75" customHeight="1">
      <c r="B16" s="47" t="s">
        <v>98</v>
      </c>
      <c r="C16" s="48"/>
      <c r="D16" s="67">
        <v>9411641818</v>
      </c>
      <c r="E16" s="49">
        <f t="shared" si="0"/>
        <v>0.20088088647768448</v>
      </c>
      <c r="F16" s="50">
        <f t="shared" si="1"/>
        <v>1</v>
      </c>
      <c r="G16" s="67">
        <v>719993</v>
      </c>
      <c r="H16" s="50">
        <f t="shared" si="2"/>
        <v>1</v>
      </c>
      <c r="I16" s="67">
        <v>44473</v>
      </c>
      <c r="J16" s="50">
        <f t="shared" si="3"/>
        <v>1</v>
      </c>
      <c r="K16" s="51">
        <f t="shared" si="4"/>
        <v>211625.97121849211</v>
      </c>
      <c r="L16" s="50">
        <f t="shared" si="5"/>
        <v>2</v>
      </c>
      <c r="M16" s="22">
        <f t="shared" si="6"/>
        <v>0.75734818296379547</v>
      </c>
      <c r="N16" s="21">
        <f t="shared" si="7"/>
        <v>1</v>
      </c>
    </row>
    <row r="17" spans="2:14" ht="18.75" customHeight="1">
      <c r="B17" s="47" t="s">
        <v>99</v>
      </c>
      <c r="C17" s="48"/>
      <c r="D17" s="67">
        <v>3015244780</v>
      </c>
      <c r="E17" s="49">
        <f t="shared" si="0"/>
        <v>6.43570012614786E-2</v>
      </c>
      <c r="F17" s="50">
        <f t="shared" si="1"/>
        <v>8</v>
      </c>
      <c r="G17" s="67">
        <v>239274</v>
      </c>
      <c r="H17" s="50">
        <f t="shared" si="2"/>
        <v>6</v>
      </c>
      <c r="I17" s="67">
        <v>27823</v>
      </c>
      <c r="J17" s="50">
        <f t="shared" si="3"/>
        <v>5</v>
      </c>
      <c r="K17" s="51">
        <f t="shared" si="4"/>
        <v>108372.38184236064</v>
      </c>
      <c r="L17" s="50">
        <f t="shared" si="5"/>
        <v>8</v>
      </c>
      <c r="M17" s="22">
        <f t="shared" si="6"/>
        <v>0.47380879397840675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3543718450</v>
      </c>
      <c r="E18" s="49">
        <f t="shared" si="0"/>
        <v>7.5636676090017133E-2</v>
      </c>
      <c r="F18" s="50">
        <f t="shared" si="1"/>
        <v>4</v>
      </c>
      <c r="G18" s="67">
        <v>582830</v>
      </c>
      <c r="H18" s="50">
        <f t="shared" si="2"/>
        <v>2</v>
      </c>
      <c r="I18" s="67">
        <v>40835</v>
      </c>
      <c r="J18" s="50">
        <f t="shared" si="3"/>
        <v>2</v>
      </c>
      <c r="K18" s="51">
        <f t="shared" si="4"/>
        <v>86781.399534712866</v>
      </c>
      <c r="L18" s="50">
        <f t="shared" si="5"/>
        <v>9</v>
      </c>
      <c r="M18" s="22">
        <f t="shared" si="6"/>
        <v>0.6953952522053064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754415471</v>
      </c>
      <c r="E19" s="49">
        <f t="shared" si="0"/>
        <v>1.6102147905493087E-2</v>
      </c>
      <c r="F19" s="50">
        <f t="shared" si="1"/>
        <v>14</v>
      </c>
      <c r="G19" s="67">
        <v>185797</v>
      </c>
      <c r="H19" s="50">
        <f t="shared" si="2"/>
        <v>9</v>
      </c>
      <c r="I19" s="67">
        <v>24841</v>
      </c>
      <c r="J19" s="50">
        <f t="shared" si="3"/>
        <v>9</v>
      </c>
      <c r="K19" s="51">
        <f t="shared" si="4"/>
        <v>30369.770580894488</v>
      </c>
      <c r="L19" s="50">
        <f t="shared" si="5"/>
        <v>16</v>
      </c>
      <c r="M19" s="22">
        <f t="shared" si="6"/>
        <v>0.42302714485201459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6092732359</v>
      </c>
      <c r="E20" s="49">
        <f t="shared" si="0"/>
        <v>0.13004250491199407</v>
      </c>
      <c r="F20" s="50">
        <f t="shared" si="1"/>
        <v>2</v>
      </c>
      <c r="G20" s="67">
        <v>543969</v>
      </c>
      <c r="H20" s="50">
        <f t="shared" si="2"/>
        <v>4</v>
      </c>
      <c r="I20" s="67">
        <v>38594</v>
      </c>
      <c r="J20" s="50">
        <f t="shared" si="3"/>
        <v>4</v>
      </c>
      <c r="K20" s="51">
        <f t="shared" si="4"/>
        <v>157867.34619370886</v>
      </c>
      <c r="L20" s="50">
        <f t="shared" si="5"/>
        <v>4</v>
      </c>
      <c r="M20" s="22">
        <f t="shared" si="6"/>
        <v>0.65723238309321885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3270518837</v>
      </c>
      <c r="E21" s="49">
        <f t="shared" si="0"/>
        <v>6.9805538281538293E-2</v>
      </c>
      <c r="F21" s="50">
        <f t="shared" si="1"/>
        <v>5</v>
      </c>
      <c r="G21" s="67">
        <v>214473</v>
      </c>
      <c r="H21" s="50">
        <f t="shared" si="2"/>
        <v>7</v>
      </c>
      <c r="I21" s="67">
        <v>21156</v>
      </c>
      <c r="J21" s="50">
        <f t="shared" si="3"/>
        <v>11</v>
      </c>
      <c r="K21" s="51">
        <f t="shared" si="4"/>
        <v>154590.60488750236</v>
      </c>
      <c r="L21" s="50">
        <f t="shared" si="5"/>
        <v>5</v>
      </c>
      <c r="M21" s="22">
        <f t="shared" si="6"/>
        <v>0.36027383263512824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153786</v>
      </c>
      <c r="E22" s="49">
        <f t="shared" si="0"/>
        <v>3.282388833452436E-6</v>
      </c>
      <c r="F22" s="50">
        <f t="shared" si="1"/>
        <v>21</v>
      </c>
      <c r="G22" s="67">
        <v>74</v>
      </c>
      <c r="H22" s="50">
        <f t="shared" si="2"/>
        <v>21</v>
      </c>
      <c r="I22" s="67">
        <v>46</v>
      </c>
      <c r="J22" s="50">
        <f t="shared" si="3"/>
        <v>21</v>
      </c>
      <c r="K22" s="51">
        <f t="shared" si="4"/>
        <v>3343.1739130434785</v>
      </c>
      <c r="L22" s="50">
        <f t="shared" si="5"/>
        <v>21</v>
      </c>
      <c r="M22" s="22">
        <f t="shared" si="6"/>
        <v>7.8335206566533836E-4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8528</v>
      </c>
      <c r="E23" s="49">
        <f t="shared" si="0"/>
        <v>1.8202054785014485E-7</v>
      </c>
      <c r="F23" s="50">
        <f t="shared" si="1"/>
        <v>22</v>
      </c>
      <c r="G23" s="67">
        <v>11</v>
      </c>
      <c r="H23" s="50">
        <f t="shared" si="2"/>
        <v>22</v>
      </c>
      <c r="I23" s="67">
        <v>6</v>
      </c>
      <c r="J23" s="50">
        <f t="shared" si="3"/>
        <v>22</v>
      </c>
      <c r="K23" s="51">
        <f t="shared" si="4"/>
        <v>1421.3333333333333</v>
      </c>
      <c r="L23" s="50">
        <f t="shared" si="5"/>
        <v>22</v>
      </c>
      <c r="M23" s="22">
        <f t="shared" si="6"/>
        <v>1.0217635639113109E-4</v>
      </c>
      <c r="N23" s="21">
        <f t="shared" si="7"/>
        <v>22</v>
      </c>
    </row>
    <row r="24" spans="2:14" ht="18.75" customHeight="1">
      <c r="B24" s="47" t="s">
        <v>100</v>
      </c>
      <c r="C24" s="48"/>
      <c r="D24" s="67">
        <v>10968713</v>
      </c>
      <c r="E24" s="49">
        <f t="shared" si="0"/>
        <v>2.3411481583853258E-4</v>
      </c>
      <c r="F24" s="50">
        <f t="shared" si="1"/>
        <v>19</v>
      </c>
      <c r="G24" s="67">
        <v>5243</v>
      </c>
      <c r="H24" s="50">
        <f t="shared" si="2"/>
        <v>19</v>
      </c>
      <c r="I24" s="67">
        <v>1420</v>
      </c>
      <c r="J24" s="50">
        <f t="shared" si="3"/>
        <v>19</v>
      </c>
      <c r="K24" s="51">
        <f t="shared" si="4"/>
        <v>7724.4457746478874</v>
      </c>
      <c r="L24" s="50">
        <f t="shared" si="5"/>
        <v>20</v>
      </c>
      <c r="M24" s="22">
        <f t="shared" si="6"/>
        <v>2.4181737679234358E-2</v>
      </c>
      <c r="N24" s="21">
        <f t="shared" si="7"/>
        <v>19</v>
      </c>
    </row>
    <row r="25" spans="2:14" ht="18.75" customHeight="1">
      <c r="B25" s="47" t="s">
        <v>76</v>
      </c>
      <c r="C25" s="48"/>
      <c r="D25" s="67">
        <v>930462719</v>
      </c>
      <c r="E25" s="49">
        <f t="shared" si="0"/>
        <v>1.9859677986223661E-2</v>
      </c>
      <c r="F25" s="50">
        <f t="shared" si="1"/>
        <v>12</v>
      </c>
      <c r="G25" s="67">
        <v>212099</v>
      </c>
      <c r="H25" s="50">
        <f t="shared" si="2"/>
        <v>8</v>
      </c>
      <c r="I25" s="67">
        <v>25539</v>
      </c>
      <c r="J25" s="50">
        <f t="shared" si="3"/>
        <v>8</v>
      </c>
      <c r="K25" s="51">
        <f t="shared" si="4"/>
        <v>36433.012999725906</v>
      </c>
      <c r="L25" s="50">
        <f t="shared" si="5"/>
        <v>15</v>
      </c>
      <c r="M25" s="22">
        <f t="shared" si="6"/>
        <v>0.43491366097884948</v>
      </c>
      <c r="N25" s="21">
        <f t="shared" si="7"/>
        <v>8</v>
      </c>
    </row>
    <row r="26" spans="2:14" ht="18.75" customHeight="1">
      <c r="B26" s="47" t="s">
        <v>77</v>
      </c>
      <c r="C26" s="48"/>
      <c r="D26" s="67">
        <v>3029009573</v>
      </c>
      <c r="E26" s="49">
        <f t="shared" si="0"/>
        <v>6.4650795253376331E-2</v>
      </c>
      <c r="F26" s="50">
        <f t="shared" si="1"/>
        <v>7</v>
      </c>
      <c r="G26" s="67">
        <v>103434</v>
      </c>
      <c r="H26" s="50">
        <f t="shared" si="2"/>
        <v>13</v>
      </c>
      <c r="I26" s="67">
        <v>17821</v>
      </c>
      <c r="J26" s="50">
        <f t="shared" si="3"/>
        <v>13</v>
      </c>
      <c r="K26" s="51">
        <f t="shared" si="4"/>
        <v>169968.55243813479</v>
      </c>
      <c r="L26" s="50">
        <f t="shared" si="5"/>
        <v>3</v>
      </c>
      <c r="M26" s="22">
        <f t="shared" si="6"/>
        <v>0.30348080787439119</v>
      </c>
      <c r="N26" s="21">
        <f t="shared" si="7"/>
        <v>13</v>
      </c>
    </row>
    <row r="27" spans="2:14" ht="18.75" customHeight="1">
      <c r="B27" s="47" t="s">
        <v>101</v>
      </c>
      <c r="C27" s="48"/>
      <c r="D27" s="67">
        <v>232766646</v>
      </c>
      <c r="E27" s="49">
        <f t="shared" si="0"/>
        <v>4.9681417010038371E-3</v>
      </c>
      <c r="F27" s="50">
        <f t="shared" si="1"/>
        <v>16</v>
      </c>
      <c r="G27" s="67">
        <v>86805</v>
      </c>
      <c r="H27" s="50">
        <f t="shared" si="2"/>
        <v>15</v>
      </c>
      <c r="I27" s="67">
        <v>13684</v>
      </c>
      <c r="J27" s="50">
        <f t="shared" si="3"/>
        <v>14</v>
      </c>
      <c r="K27" s="51">
        <f t="shared" si="4"/>
        <v>17010.131978953523</v>
      </c>
      <c r="L27" s="50">
        <f t="shared" si="5"/>
        <v>18</v>
      </c>
      <c r="M27" s="22">
        <f t="shared" si="6"/>
        <v>0.23303021014270631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210687613</v>
      </c>
      <c r="E28" s="49">
        <f t="shared" si="0"/>
        <v>4.4968896275210243E-3</v>
      </c>
      <c r="F28" s="50">
        <f t="shared" si="1"/>
        <v>17</v>
      </c>
      <c r="G28" s="67">
        <v>7059</v>
      </c>
      <c r="H28" s="50">
        <f t="shared" si="2"/>
        <v>18</v>
      </c>
      <c r="I28" s="67">
        <v>4684</v>
      </c>
      <c r="J28" s="50">
        <f t="shared" si="3"/>
        <v>18</v>
      </c>
      <c r="K28" s="51">
        <f t="shared" si="4"/>
        <v>44980.276046114435</v>
      </c>
      <c r="L28" s="50">
        <f t="shared" si="5"/>
        <v>13</v>
      </c>
      <c r="M28" s="22">
        <f t="shared" si="6"/>
        <v>7.9765675556009677E-2</v>
      </c>
      <c r="N28" s="21">
        <f t="shared" si="7"/>
        <v>18</v>
      </c>
    </row>
    <row r="29" spans="2:14" ht="18.75" customHeight="1" thickBot="1">
      <c r="B29" s="52" t="s">
        <v>79</v>
      </c>
      <c r="C29" s="53"/>
      <c r="D29" s="68">
        <v>2674576</v>
      </c>
      <c r="E29" s="54">
        <f t="shared" si="0"/>
        <v>5.7085810129789987E-5</v>
      </c>
      <c r="F29" s="55">
        <f t="shared" si="1"/>
        <v>20</v>
      </c>
      <c r="G29" s="68">
        <v>1429</v>
      </c>
      <c r="H29" s="55">
        <f t="shared" si="2"/>
        <v>20</v>
      </c>
      <c r="I29" s="68">
        <v>244</v>
      </c>
      <c r="J29" s="55">
        <f t="shared" si="3"/>
        <v>20</v>
      </c>
      <c r="K29" s="56">
        <f t="shared" si="4"/>
        <v>10961.377049180328</v>
      </c>
      <c r="L29" s="55">
        <f t="shared" si="5"/>
        <v>19</v>
      </c>
      <c r="M29" s="29">
        <f t="shared" si="6"/>
        <v>4.1551718265726645E-3</v>
      </c>
      <c r="N29" s="28">
        <f t="shared" si="7"/>
        <v>20</v>
      </c>
    </row>
    <row r="30" spans="2:14" ht="18.75" customHeight="1" thickTop="1">
      <c r="B30" s="57" t="s">
        <v>81</v>
      </c>
      <c r="C30" s="58"/>
      <c r="D30" s="69">
        <v>46851853270</v>
      </c>
      <c r="E30" s="59"/>
      <c r="F30" s="60"/>
      <c r="G30" s="69">
        <v>1501201</v>
      </c>
      <c r="H30" s="60"/>
      <c r="I30" s="69">
        <v>53604</v>
      </c>
      <c r="J30" s="60"/>
      <c r="K30" s="61">
        <f>IFERROR(D30/I30,0)</f>
        <v>874036.51350645476</v>
      </c>
      <c r="L30" s="60"/>
      <c r="M30" s="33">
        <f t="shared" si="6"/>
        <v>0.91284356799836519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39" priority="23" stopIfTrue="1">
      <formula>$F8&lt;=5</formula>
    </cfRule>
  </conditionalFormatting>
  <conditionalFormatting sqref="H8:H29">
    <cfRule type="expression" dxfId="438" priority="24" stopIfTrue="1">
      <formula>$H8&lt;=5</formula>
    </cfRule>
  </conditionalFormatting>
  <conditionalFormatting sqref="J8:J29">
    <cfRule type="expression" dxfId="437" priority="25" stopIfTrue="1">
      <formula>$J8&lt;=5</formula>
    </cfRule>
  </conditionalFormatting>
  <conditionalFormatting sqref="L8:L29">
    <cfRule type="expression" dxfId="436" priority="26" stopIfTrue="1">
      <formula>$L8&lt;=5</formula>
    </cfRule>
  </conditionalFormatting>
  <conditionalFormatting sqref="E8:E29">
    <cfRule type="expression" dxfId="435" priority="21" stopIfTrue="1">
      <formula>$F8&lt;=5</formula>
    </cfRule>
  </conditionalFormatting>
  <conditionalFormatting sqref="G8:G29">
    <cfRule type="expression" dxfId="434" priority="19" stopIfTrue="1">
      <formula>$H8&lt;=5</formula>
    </cfRule>
  </conditionalFormatting>
  <conditionalFormatting sqref="I8:I29">
    <cfRule type="expression" dxfId="433" priority="17" stopIfTrue="1">
      <formula>$J8&lt;=5</formula>
    </cfRule>
  </conditionalFormatting>
  <conditionalFormatting sqref="K8:K29">
    <cfRule type="expression" dxfId="432" priority="15" stopIfTrue="1">
      <formula>$L8&lt;=5</formula>
    </cfRule>
  </conditionalFormatting>
  <conditionalFormatting sqref="D8:D29">
    <cfRule type="expression" dxfId="431" priority="13" stopIfTrue="1">
      <formula>$F8&lt;=5</formula>
    </cfRule>
  </conditionalFormatting>
  <conditionalFormatting sqref="N8:N29">
    <cfRule type="expression" dxfId="430" priority="7" stopIfTrue="1">
      <formula>$N8&lt;=5</formula>
    </cfRule>
  </conditionalFormatting>
  <conditionalFormatting sqref="M8:M29">
    <cfRule type="expression" dxfId="429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244</v>
      </c>
    </row>
    <row r="3" spans="1:14" s="1" customFormat="1" ht="18.75" customHeight="1">
      <c r="A3" s="39"/>
      <c r="B3" s="86" t="s">
        <v>184</v>
      </c>
      <c r="C3" s="87"/>
      <c r="D3" s="92">
        <v>16236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230940730</v>
      </c>
      <c r="E8" s="44">
        <f t="shared" ref="E8:E29" si="0">IFERROR(D8/$D$30,0)</f>
        <v>1.7994991791593376E-2</v>
      </c>
      <c r="F8" s="45">
        <f>RANK(D8,$D$8:$D$29,0)</f>
        <v>13</v>
      </c>
      <c r="G8" s="66">
        <v>25402</v>
      </c>
      <c r="H8" s="45">
        <f>RANK(G8,$G$8:$G$29,0)</f>
        <v>14</v>
      </c>
      <c r="I8" s="66">
        <v>5328</v>
      </c>
      <c r="J8" s="45">
        <f>RANK(I8,$I$8:$I$29,0)</f>
        <v>12</v>
      </c>
      <c r="K8" s="46">
        <f>IFERROR(D8/I8,0)</f>
        <v>43344.731606606605</v>
      </c>
      <c r="L8" s="45">
        <f>RANK(K8,$K$8:$K$29,0)</f>
        <v>13</v>
      </c>
      <c r="M8" s="16">
        <f>IFERROR(I8/$D$3,0)</f>
        <v>0.32815964523281599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1478763169</v>
      </c>
      <c r="E9" s="49">
        <f t="shared" si="0"/>
        <v>0.11522580312215004</v>
      </c>
      <c r="F9" s="50">
        <f t="shared" ref="F9:F29" si="1">RANK(D9,$D$8:$D$29,0)</f>
        <v>3</v>
      </c>
      <c r="G9" s="67">
        <v>34248</v>
      </c>
      <c r="H9" s="50">
        <f t="shared" ref="H9:H29" si="2">RANK(G9,$G$8:$G$29,0)</f>
        <v>12</v>
      </c>
      <c r="I9" s="67">
        <v>6388</v>
      </c>
      <c r="J9" s="50">
        <f t="shared" ref="J9:J29" si="3">RANK(I9,$I$8:$I$29,0)</f>
        <v>10</v>
      </c>
      <c r="K9" s="51">
        <f t="shared" ref="K9:K29" si="4">IFERROR(D9/I9,0)</f>
        <v>231490.79038822794</v>
      </c>
      <c r="L9" s="50">
        <f t="shared" ref="L9:L29" si="5">RANK(K9,$K$8:$K$29,0)</f>
        <v>1</v>
      </c>
      <c r="M9" s="22">
        <f t="shared" ref="M9:M30" si="6">IFERROR(I9/$D$3,0)</f>
        <v>0.39344666173934467</v>
      </c>
      <c r="N9" s="21">
        <f t="shared" ref="N9:N29" si="7">RANK(M9,$M$8:$M$29,0)</f>
        <v>10</v>
      </c>
    </row>
    <row r="10" spans="1:14" ht="18.75" customHeight="1">
      <c r="B10" s="47" t="s">
        <v>35</v>
      </c>
      <c r="C10" s="48"/>
      <c r="D10" s="67">
        <v>160517559</v>
      </c>
      <c r="E10" s="49">
        <f t="shared" si="0"/>
        <v>1.2507590829091107E-2</v>
      </c>
      <c r="F10" s="50">
        <f t="shared" si="1"/>
        <v>15</v>
      </c>
      <c r="G10" s="67">
        <v>14950</v>
      </c>
      <c r="H10" s="50">
        <f t="shared" si="2"/>
        <v>16</v>
      </c>
      <c r="I10" s="67">
        <v>3011</v>
      </c>
      <c r="J10" s="50">
        <f t="shared" si="3"/>
        <v>16</v>
      </c>
      <c r="K10" s="51">
        <f t="shared" si="4"/>
        <v>53310.381600797074</v>
      </c>
      <c r="L10" s="50">
        <f t="shared" si="5"/>
        <v>12</v>
      </c>
      <c r="M10" s="22">
        <f t="shared" si="6"/>
        <v>0.18545208179354522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899234935</v>
      </c>
      <c r="E11" s="49">
        <f t="shared" si="0"/>
        <v>7.0068737004680831E-2</v>
      </c>
      <c r="F11" s="50">
        <f t="shared" si="1"/>
        <v>6</v>
      </c>
      <c r="G11" s="67">
        <v>149221</v>
      </c>
      <c r="H11" s="50">
        <f t="shared" si="2"/>
        <v>3</v>
      </c>
      <c r="I11" s="67">
        <v>11352</v>
      </c>
      <c r="J11" s="50">
        <f t="shared" si="3"/>
        <v>3</v>
      </c>
      <c r="K11" s="51">
        <f t="shared" si="4"/>
        <v>79213.789200140949</v>
      </c>
      <c r="L11" s="50">
        <f t="shared" si="5"/>
        <v>10</v>
      </c>
      <c r="M11" s="22">
        <f t="shared" si="6"/>
        <v>0.69918699186991873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391689540</v>
      </c>
      <c r="E12" s="49">
        <f t="shared" si="0"/>
        <v>3.052060178883554E-2</v>
      </c>
      <c r="F12" s="50">
        <f t="shared" si="1"/>
        <v>11</v>
      </c>
      <c r="G12" s="67">
        <v>35915</v>
      </c>
      <c r="H12" s="50">
        <f t="shared" si="2"/>
        <v>11</v>
      </c>
      <c r="I12" s="67">
        <v>3677</v>
      </c>
      <c r="J12" s="50">
        <f t="shared" si="3"/>
        <v>15</v>
      </c>
      <c r="K12" s="51">
        <f t="shared" si="4"/>
        <v>106524.21539298342</v>
      </c>
      <c r="L12" s="50">
        <f t="shared" si="5"/>
        <v>8</v>
      </c>
      <c r="M12" s="22">
        <f t="shared" si="6"/>
        <v>0.22647203744764721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832900922</v>
      </c>
      <c r="E13" s="49">
        <f t="shared" si="0"/>
        <v>6.4899964829073481E-2</v>
      </c>
      <c r="F13" s="50">
        <f t="shared" si="1"/>
        <v>8</v>
      </c>
      <c r="G13" s="67">
        <v>93871</v>
      </c>
      <c r="H13" s="50">
        <f t="shared" si="2"/>
        <v>5</v>
      </c>
      <c r="I13" s="67">
        <v>7206</v>
      </c>
      <c r="J13" s="50">
        <f t="shared" si="3"/>
        <v>7</v>
      </c>
      <c r="K13" s="51">
        <f t="shared" si="4"/>
        <v>115584.36330835415</v>
      </c>
      <c r="L13" s="50">
        <f t="shared" si="5"/>
        <v>6</v>
      </c>
      <c r="M13" s="22">
        <f t="shared" si="6"/>
        <v>0.44382852919438287</v>
      </c>
      <c r="N13" s="21">
        <f t="shared" si="7"/>
        <v>7</v>
      </c>
    </row>
    <row r="14" spans="1:14" ht="18.75" customHeight="1">
      <c r="B14" s="47" t="s">
        <v>39</v>
      </c>
      <c r="C14" s="48"/>
      <c r="D14" s="67">
        <v>458857389</v>
      </c>
      <c r="E14" s="49">
        <f t="shared" si="0"/>
        <v>3.5754346790914576E-2</v>
      </c>
      <c r="F14" s="50">
        <f t="shared" si="1"/>
        <v>10</v>
      </c>
      <c r="G14" s="67">
        <v>41424</v>
      </c>
      <c r="H14" s="50">
        <f t="shared" si="2"/>
        <v>10</v>
      </c>
      <c r="I14" s="67">
        <v>7278</v>
      </c>
      <c r="J14" s="50">
        <f t="shared" si="3"/>
        <v>5</v>
      </c>
      <c r="K14" s="51">
        <f t="shared" si="4"/>
        <v>63047.181780708983</v>
      </c>
      <c r="L14" s="50">
        <f t="shared" si="5"/>
        <v>11</v>
      </c>
      <c r="M14" s="22">
        <f t="shared" si="6"/>
        <v>0.44826311899482629</v>
      </c>
      <c r="N14" s="21">
        <f t="shared" si="7"/>
        <v>5</v>
      </c>
    </row>
    <row r="15" spans="1:14" ht="18.75" customHeight="1">
      <c r="B15" s="47" t="s">
        <v>40</v>
      </c>
      <c r="C15" s="48"/>
      <c r="D15" s="67">
        <v>47685523</v>
      </c>
      <c r="E15" s="49">
        <f t="shared" si="0"/>
        <v>3.7156745584152138E-3</v>
      </c>
      <c r="F15" s="50">
        <f t="shared" si="1"/>
        <v>17</v>
      </c>
      <c r="G15" s="67">
        <v>7819</v>
      </c>
      <c r="H15" s="50">
        <f t="shared" si="2"/>
        <v>17</v>
      </c>
      <c r="I15" s="67">
        <v>2030</v>
      </c>
      <c r="J15" s="50">
        <f t="shared" si="3"/>
        <v>17</v>
      </c>
      <c r="K15" s="51">
        <f t="shared" si="4"/>
        <v>23490.405418719212</v>
      </c>
      <c r="L15" s="50">
        <f t="shared" si="5"/>
        <v>17</v>
      </c>
      <c r="M15" s="22">
        <f t="shared" si="6"/>
        <v>0.12503079576250309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2620607887</v>
      </c>
      <c r="E16" s="49">
        <f t="shared" si="0"/>
        <v>0.20419878908129313</v>
      </c>
      <c r="F16" s="50">
        <f t="shared" si="1"/>
        <v>1</v>
      </c>
      <c r="G16" s="67">
        <v>190230</v>
      </c>
      <c r="H16" s="50">
        <f t="shared" si="2"/>
        <v>1</v>
      </c>
      <c r="I16" s="67">
        <v>12663</v>
      </c>
      <c r="J16" s="50">
        <f t="shared" si="3"/>
        <v>1</v>
      </c>
      <c r="K16" s="51">
        <f t="shared" si="4"/>
        <v>206950.00292189844</v>
      </c>
      <c r="L16" s="50">
        <f t="shared" si="5"/>
        <v>2</v>
      </c>
      <c r="M16" s="22">
        <f t="shared" si="6"/>
        <v>0.77993348115299332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812808637</v>
      </c>
      <c r="E17" s="49">
        <f t="shared" si="0"/>
        <v>6.3334366142131795E-2</v>
      </c>
      <c r="F17" s="50">
        <f t="shared" si="1"/>
        <v>9</v>
      </c>
      <c r="G17" s="67">
        <v>55797</v>
      </c>
      <c r="H17" s="50">
        <f t="shared" si="2"/>
        <v>6</v>
      </c>
      <c r="I17" s="67">
        <v>7263</v>
      </c>
      <c r="J17" s="50">
        <f t="shared" si="3"/>
        <v>6</v>
      </c>
      <c r="K17" s="51">
        <f t="shared" si="4"/>
        <v>111910.86837395016</v>
      </c>
      <c r="L17" s="50">
        <f t="shared" si="5"/>
        <v>7</v>
      </c>
      <c r="M17" s="22">
        <f t="shared" si="6"/>
        <v>0.44733924611973391</v>
      </c>
      <c r="N17" s="21">
        <f t="shared" si="7"/>
        <v>6</v>
      </c>
    </row>
    <row r="18" spans="2:14" ht="18.75" customHeight="1">
      <c r="B18" s="17" t="s">
        <v>200</v>
      </c>
      <c r="C18" s="82"/>
      <c r="D18" s="67">
        <v>932241702</v>
      </c>
      <c r="E18" s="49">
        <f t="shared" si="0"/>
        <v>7.2640637168121178E-2</v>
      </c>
      <c r="F18" s="50">
        <f t="shared" si="1"/>
        <v>4</v>
      </c>
      <c r="G18" s="67">
        <v>154023</v>
      </c>
      <c r="H18" s="50">
        <f t="shared" si="2"/>
        <v>2</v>
      </c>
      <c r="I18" s="67">
        <v>11445</v>
      </c>
      <c r="J18" s="50">
        <f t="shared" si="3"/>
        <v>2</v>
      </c>
      <c r="K18" s="51">
        <f t="shared" si="4"/>
        <v>81454.058715596329</v>
      </c>
      <c r="L18" s="50">
        <f t="shared" si="5"/>
        <v>9</v>
      </c>
      <c r="M18" s="22">
        <f t="shared" si="6"/>
        <v>0.70491500369549154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214624566</v>
      </c>
      <c r="E19" s="49">
        <f t="shared" si="0"/>
        <v>1.672362992636375E-2</v>
      </c>
      <c r="F19" s="50">
        <f t="shared" si="1"/>
        <v>14</v>
      </c>
      <c r="G19" s="67">
        <v>47127</v>
      </c>
      <c r="H19" s="50">
        <f t="shared" si="2"/>
        <v>9</v>
      </c>
      <c r="I19" s="67">
        <v>6887</v>
      </c>
      <c r="J19" s="50">
        <f t="shared" si="3"/>
        <v>8</v>
      </c>
      <c r="K19" s="51">
        <f t="shared" si="4"/>
        <v>31163.72382750109</v>
      </c>
      <c r="L19" s="50">
        <f t="shared" si="5"/>
        <v>15</v>
      </c>
      <c r="M19" s="22">
        <f t="shared" si="6"/>
        <v>0.42418083271741808</v>
      </c>
      <c r="N19" s="21">
        <f t="shared" si="7"/>
        <v>8</v>
      </c>
    </row>
    <row r="20" spans="2:14" ht="18.75" customHeight="1">
      <c r="B20" s="17" t="s">
        <v>18</v>
      </c>
      <c r="C20" s="82"/>
      <c r="D20" s="67">
        <v>1557916140</v>
      </c>
      <c r="E20" s="49">
        <f t="shared" si="0"/>
        <v>0.12139343350690386</v>
      </c>
      <c r="F20" s="50">
        <f t="shared" si="1"/>
        <v>2</v>
      </c>
      <c r="G20" s="67">
        <v>134206</v>
      </c>
      <c r="H20" s="50">
        <f t="shared" si="2"/>
        <v>4</v>
      </c>
      <c r="I20" s="67">
        <v>10530</v>
      </c>
      <c r="J20" s="50">
        <f t="shared" si="3"/>
        <v>4</v>
      </c>
      <c r="K20" s="51">
        <f t="shared" si="4"/>
        <v>147950.25071225071</v>
      </c>
      <c r="L20" s="50">
        <f t="shared" si="5"/>
        <v>5</v>
      </c>
      <c r="M20" s="22">
        <f t="shared" si="6"/>
        <v>0.64855875831485588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912208082</v>
      </c>
      <c r="E21" s="49">
        <f t="shared" si="0"/>
        <v>7.1079609680869793E-2</v>
      </c>
      <c r="F21" s="50">
        <f t="shared" si="1"/>
        <v>5</v>
      </c>
      <c r="G21" s="67">
        <v>49462</v>
      </c>
      <c r="H21" s="50">
        <f t="shared" si="2"/>
        <v>7</v>
      </c>
      <c r="I21" s="67">
        <v>5679</v>
      </c>
      <c r="J21" s="50">
        <f t="shared" si="3"/>
        <v>11</v>
      </c>
      <c r="K21" s="51">
        <f t="shared" si="4"/>
        <v>160628.29406585667</v>
      </c>
      <c r="L21" s="50">
        <f t="shared" si="5"/>
        <v>4</v>
      </c>
      <c r="M21" s="22">
        <f t="shared" si="6"/>
        <v>0.34977827050997784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66672</v>
      </c>
      <c r="E22" s="49">
        <f t="shared" si="0"/>
        <v>5.1951082545253647E-6</v>
      </c>
      <c r="F22" s="50">
        <f t="shared" si="1"/>
        <v>21</v>
      </c>
      <c r="G22" s="67">
        <v>6</v>
      </c>
      <c r="H22" s="50">
        <f t="shared" si="2"/>
        <v>21</v>
      </c>
      <c r="I22" s="67">
        <v>5</v>
      </c>
      <c r="J22" s="50">
        <f t="shared" si="3"/>
        <v>21</v>
      </c>
      <c r="K22" s="51">
        <f t="shared" si="4"/>
        <v>13334.4</v>
      </c>
      <c r="L22" s="50">
        <f t="shared" si="5"/>
        <v>20</v>
      </c>
      <c r="M22" s="22">
        <f t="shared" si="6"/>
        <v>3.0795762503079576E-4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8671</v>
      </c>
      <c r="E23" s="49">
        <f t="shared" si="0"/>
        <v>6.7564770330857693E-7</v>
      </c>
      <c r="F23" s="50">
        <f t="shared" si="1"/>
        <v>22</v>
      </c>
      <c r="G23" s="67">
        <v>4</v>
      </c>
      <c r="H23" s="50">
        <f t="shared" si="2"/>
        <v>22</v>
      </c>
      <c r="I23" s="67">
        <v>3</v>
      </c>
      <c r="J23" s="50">
        <f t="shared" si="3"/>
        <v>22</v>
      </c>
      <c r="K23" s="51">
        <f t="shared" si="4"/>
        <v>2890.3333333333335</v>
      </c>
      <c r="L23" s="50">
        <f t="shared" si="5"/>
        <v>22</v>
      </c>
      <c r="M23" s="22">
        <f t="shared" si="6"/>
        <v>1.8477457501847746E-4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6009290</v>
      </c>
      <c r="E24" s="49">
        <f t="shared" si="0"/>
        <v>4.6824622154482737E-4</v>
      </c>
      <c r="F24" s="50">
        <f t="shared" si="1"/>
        <v>19</v>
      </c>
      <c r="G24" s="67">
        <v>1251</v>
      </c>
      <c r="H24" s="50">
        <f t="shared" si="2"/>
        <v>19</v>
      </c>
      <c r="I24" s="67">
        <v>429</v>
      </c>
      <c r="J24" s="50">
        <f t="shared" si="3"/>
        <v>19</v>
      </c>
      <c r="K24" s="51">
        <f t="shared" si="4"/>
        <v>14007.668997668998</v>
      </c>
      <c r="L24" s="50">
        <f t="shared" si="5"/>
        <v>19</v>
      </c>
      <c r="M24" s="22">
        <f t="shared" si="6"/>
        <v>2.6422764227642278E-2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271756462</v>
      </c>
      <c r="E25" s="49">
        <f t="shared" si="0"/>
        <v>2.1175369554787746E-2</v>
      </c>
      <c r="F25" s="50">
        <f t="shared" si="1"/>
        <v>12</v>
      </c>
      <c r="G25" s="67">
        <v>48792</v>
      </c>
      <c r="H25" s="50">
        <f t="shared" si="2"/>
        <v>8</v>
      </c>
      <c r="I25" s="67">
        <v>6819</v>
      </c>
      <c r="J25" s="50">
        <f t="shared" si="3"/>
        <v>9</v>
      </c>
      <c r="K25" s="51">
        <f t="shared" si="4"/>
        <v>39852.832086816248</v>
      </c>
      <c r="L25" s="50">
        <f t="shared" si="5"/>
        <v>14</v>
      </c>
      <c r="M25" s="22">
        <f t="shared" si="6"/>
        <v>0.41999260901699925</v>
      </c>
      <c r="N25" s="21">
        <f t="shared" si="7"/>
        <v>9</v>
      </c>
    </row>
    <row r="26" spans="2:14" ht="18.75" customHeight="1">
      <c r="B26" s="47" t="s">
        <v>45</v>
      </c>
      <c r="C26" s="48"/>
      <c r="D26" s="67">
        <v>883249724</v>
      </c>
      <c r="E26" s="49">
        <f t="shared" si="0"/>
        <v>6.882316312634465E-2</v>
      </c>
      <c r="F26" s="50">
        <f t="shared" si="1"/>
        <v>7</v>
      </c>
      <c r="G26" s="67">
        <v>26489</v>
      </c>
      <c r="H26" s="50">
        <f t="shared" si="2"/>
        <v>13</v>
      </c>
      <c r="I26" s="67">
        <v>4998</v>
      </c>
      <c r="J26" s="50">
        <f t="shared" si="3"/>
        <v>13</v>
      </c>
      <c r="K26" s="51">
        <f t="shared" si="4"/>
        <v>176720.63305322127</v>
      </c>
      <c r="L26" s="50">
        <f t="shared" si="5"/>
        <v>3</v>
      </c>
      <c r="M26" s="22">
        <f t="shared" si="6"/>
        <v>0.30783444198078347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75671961</v>
      </c>
      <c r="E27" s="49">
        <f t="shared" si="0"/>
        <v>5.8963887273101373E-3</v>
      </c>
      <c r="F27" s="50">
        <f t="shared" si="1"/>
        <v>16</v>
      </c>
      <c r="G27" s="67">
        <v>23827</v>
      </c>
      <c r="H27" s="50">
        <f t="shared" si="2"/>
        <v>15</v>
      </c>
      <c r="I27" s="67">
        <v>4208</v>
      </c>
      <c r="J27" s="50">
        <f t="shared" si="3"/>
        <v>14</v>
      </c>
      <c r="K27" s="51">
        <f t="shared" si="4"/>
        <v>17982.880465779468</v>
      </c>
      <c r="L27" s="50">
        <f t="shared" si="5"/>
        <v>18</v>
      </c>
      <c r="M27" s="22">
        <f t="shared" si="6"/>
        <v>0.25917713722591773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45626787</v>
      </c>
      <c r="E28" s="49">
        <f t="shared" si="0"/>
        <v>3.5552570460038787E-3</v>
      </c>
      <c r="F28" s="50">
        <f t="shared" si="1"/>
        <v>18</v>
      </c>
      <c r="G28" s="67">
        <v>2115</v>
      </c>
      <c r="H28" s="50">
        <f t="shared" si="2"/>
        <v>18</v>
      </c>
      <c r="I28" s="67">
        <v>1471</v>
      </c>
      <c r="J28" s="50">
        <f t="shared" si="3"/>
        <v>18</v>
      </c>
      <c r="K28" s="51">
        <f t="shared" si="4"/>
        <v>31017.530251529573</v>
      </c>
      <c r="L28" s="50">
        <f t="shared" si="5"/>
        <v>16</v>
      </c>
      <c r="M28" s="22">
        <f t="shared" si="6"/>
        <v>9.0601133284060109E-2</v>
      </c>
      <c r="N28" s="21">
        <f t="shared" si="7"/>
        <v>18</v>
      </c>
    </row>
    <row r="29" spans="2:14" ht="18.75" customHeight="1" thickBot="1">
      <c r="B29" s="52" t="s">
        <v>48</v>
      </c>
      <c r="C29" s="53"/>
      <c r="D29" s="68">
        <v>224952</v>
      </c>
      <c r="E29" s="54">
        <f t="shared" si="0"/>
        <v>1.7528347613270788E-5</v>
      </c>
      <c r="F29" s="55">
        <f t="shared" si="1"/>
        <v>20</v>
      </c>
      <c r="G29" s="68">
        <v>187</v>
      </c>
      <c r="H29" s="55">
        <f t="shared" si="2"/>
        <v>20</v>
      </c>
      <c r="I29" s="68">
        <v>56</v>
      </c>
      <c r="J29" s="55">
        <f t="shared" si="3"/>
        <v>20</v>
      </c>
      <c r="K29" s="56">
        <f t="shared" si="4"/>
        <v>4017</v>
      </c>
      <c r="L29" s="55">
        <f t="shared" si="5"/>
        <v>21</v>
      </c>
      <c r="M29" s="29">
        <f t="shared" si="6"/>
        <v>3.4491254003449125E-3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12833611300</v>
      </c>
      <c r="E30" s="59"/>
      <c r="F30" s="60"/>
      <c r="G30" s="69">
        <v>395393</v>
      </c>
      <c r="H30" s="60"/>
      <c r="I30" s="69">
        <v>15098</v>
      </c>
      <c r="J30" s="60"/>
      <c r="K30" s="61">
        <f>IFERROR(D30/I30,0)</f>
        <v>850020.61862498347</v>
      </c>
      <c r="L30" s="60"/>
      <c r="M30" s="33">
        <f t="shared" si="6"/>
        <v>0.92990884454299083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28" priority="23" stopIfTrue="1">
      <formula>$F8&lt;=5</formula>
    </cfRule>
  </conditionalFormatting>
  <conditionalFormatting sqref="H8:H29">
    <cfRule type="expression" dxfId="427" priority="24" stopIfTrue="1">
      <formula>$H8&lt;=5</formula>
    </cfRule>
  </conditionalFormatting>
  <conditionalFormatting sqref="J8:J29">
    <cfRule type="expression" dxfId="426" priority="25" stopIfTrue="1">
      <formula>$J8&lt;=5</formula>
    </cfRule>
  </conditionalFormatting>
  <conditionalFormatting sqref="L8:L29">
    <cfRule type="expression" dxfId="425" priority="26" stopIfTrue="1">
      <formula>$L8&lt;=5</formula>
    </cfRule>
  </conditionalFormatting>
  <conditionalFormatting sqref="E8:E29">
    <cfRule type="expression" dxfId="424" priority="21" stopIfTrue="1">
      <formula>$F8&lt;=5</formula>
    </cfRule>
  </conditionalFormatting>
  <conditionalFormatting sqref="G8:G29">
    <cfRule type="expression" dxfId="423" priority="19" stopIfTrue="1">
      <formula>$H8&lt;=5</formula>
    </cfRule>
  </conditionalFormatting>
  <conditionalFormatting sqref="I8:I29">
    <cfRule type="expression" dxfId="422" priority="17" stopIfTrue="1">
      <formula>$J8&lt;=5</formula>
    </cfRule>
  </conditionalFormatting>
  <conditionalFormatting sqref="K8:K29">
    <cfRule type="expression" dxfId="421" priority="15" stopIfTrue="1">
      <formula>$L8&lt;=5</formula>
    </cfRule>
  </conditionalFormatting>
  <conditionalFormatting sqref="D8:D29">
    <cfRule type="expression" dxfId="420" priority="13" stopIfTrue="1">
      <formula>$F8&lt;=5</formula>
    </cfRule>
  </conditionalFormatting>
  <conditionalFormatting sqref="N8:N29">
    <cfRule type="expression" dxfId="419" priority="7" stopIfTrue="1">
      <formula>$N8&lt;=5</formula>
    </cfRule>
  </conditionalFormatting>
  <conditionalFormatting sqref="M8:M29">
    <cfRule type="expression" dxfId="418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245</v>
      </c>
    </row>
    <row r="3" spans="1:14" s="1" customFormat="1" ht="18.75" customHeight="1">
      <c r="A3" s="39"/>
      <c r="B3" s="86" t="s">
        <v>184</v>
      </c>
      <c r="C3" s="87"/>
      <c r="D3" s="92">
        <v>49221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729867800</v>
      </c>
      <c r="E8" s="44">
        <f t="shared" ref="E8:E29" si="0">IFERROR(D8/$D$30,0)</f>
        <v>1.8029965649166972E-2</v>
      </c>
      <c r="F8" s="45">
        <f>RANK(D8,$D$8:$D$29,0)</f>
        <v>14</v>
      </c>
      <c r="G8" s="66">
        <v>91913</v>
      </c>
      <c r="H8" s="45">
        <f>RANK(G8,$G$8:$G$29,0)</f>
        <v>14</v>
      </c>
      <c r="I8" s="66">
        <v>17175</v>
      </c>
      <c r="J8" s="45">
        <f>RANK(I8,$I$8:$I$29,0)</f>
        <v>12</v>
      </c>
      <c r="K8" s="46">
        <f>IFERROR(D8/I8,0)</f>
        <v>42495.941775836975</v>
      </c>
      <c r="L8" s="45">
        <f>RANK(K8,$K$8:$K$29,0)</f>
        <v>13</v>
      </c>
      <c r="M8" s="16">
        <f>IFERROR(I8/$D$3,0)</f>
        <v>0.34893642957274335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4545036214</v>
      </c>
      <c r="E9" s="49">
        <f t="shared" si="0"/>
        <v>0.11227628731208571</v>
      </c>
      <c r="F9" s="50">
        <f t="shared" ref="F9:F29" si="1">RANK(D9,$D$8:$D$29,0)</f>
        <v>3</v>
      </c>
      <c r="G9" s="67">
        <v>118690</v>
      </c>
      <c r="H9" s="50">
        <f t="shared" ref="H9:H29" si="2">RANK(G9,$G$8:$G$29,0)</f>
        <v>11</v>
      </c>
      <c r="I9" s="67">
        <v>20830</v>
      </c>
      <c r="J9" s="50">
        <f t="shared" ref="J9:J29" si="3">RANK(I9,$I$8:$I$29,0)</f>
        <v>10</v>
      </c>
      <c r="K9" s="51">
        <f t="shared" ref="K9:K29" si="4">IFERROR(D9/I9,0)</f>
        <v>218196.64973595776</v>
      </c>
      <c r="L9" s="50">
        <f t="shared" ref="L9:L29" si="5">RANK(K9,$K$8:$K$29,0)</f>
        <v>1</v>
      </c>
      <c r="M9" s="22">
        <f t="shared" ref="M9:M30" si="6">IFERROR(I9/$D$3,0)</f>
        <v>0.42319335243087303</v>
      </c>
      <c r="N9" s="21">
        <f t="shared" ref="N9:N29" si="7">RANK(M9,$M$8:$M$29,0)</f>
        <v>10</v>
      </c>
    </row>
    <row r="10" spans="1:14" ht="18.75" customHeight="1">
      <c r="B10" s="47" t="s">
        <v>35</v>
      </c>
      <c r="C10" s="48"/>
      <c r="D10" s="67">
        <v>528445652</v>
      </c>
      <c r="E10" s="49">
        <f t="shared" si="0"/>
        <v>1.3054222905862738E-2</v>
      </c>
      <c r="F10" s="50">
        <f t="shared" si="1"/>
        <v>15</v>
      </c>
      <c r="G10" s="67">
        <v>52913</v>
      </c>
      <c r="H10" s="50">
        <f t="shared" si="2"/>
        <v>16</v>
      </c>
      <c r="I10" s="67">
        <v>10091</v>
      </c>
      <c r="J10" s="50">
        <f t="shared" si="3"/>
        <v>16</v>
      </c>
      <c r="K10" s="51">
        <f t="shared" si="4"/>
        <v>52368.016252105837</v>
      </c>
      <c r="L10" s="50">
        <f t="shared" si="5"/>
        <v>12</v>
      </c>
      <c r="M10" s="22">
        <f t="shared" si="6"/>
        <v>0.20501411998943542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2990359251</v>
      </c>
      <c r="E11" s="49">
        <f t="shared" si="0"/>
        <v>7.3871014140093144E-2</v>
      </c>
      <c r="F11" s="50">
        <f t="shared" si="1"/>
        <v>5</v>
      </c>
      <c r="G11" s="67">
        <v>499579</v>
      </c>
      <c r="H11" s="50">
        <f t="shared" si="2"/>
        <v>3</v>
      </c>
      <c r="I11" s="67">
        <v>35150</v>
      </c>
      <c r="J11" s="50">
        <f t="shared" si="3"/>
        <v>2</v>
      </c>
      <c r="K11" s="51">
        <f t="shared" si="4"/>
        <v>85074.23189189189</v>
      </c>
      <c r="L11" s="50">
        <f t="shared" si="5"/>
        <v>10</v>
      </c>
      <c r="M11" s="22">
        <f t="shared" si="6"/>
        <v>0.71412608439487213</v>
      </c>
      <c r="N11" s="21">
        <f t="shared" si="7"/>
        <v>2</v>
      </c>
    </row>
    <row r="12" spans="1:14" ht="18.75" customHeight="1">
      <c r="B12" s="47" t="s">
        <v>37</v>
      </c>
      <c r="C12" s="48"/>
      <c r="D12" s="67">
        <v>1072234350</v>
      </c>
      <c r="E12" s="49">
        <f t="shared" si="0"/>
        <v>2.648746594706175E-2</v>
      </c>
      <c r="F12" s="50">
        <f t="shared" si="1"/>
        <v>11</v>
      </c>
      <c r="G12" s="67">
        <v>105699</v>
      </c>
      <c r="H12" s="50">
        <f t="shared" si="2"/>
        <v>12</v>
      </c>
      <c r="I12" s="67">
        <v>10323</v>
      </c>
      <c r="J12" s="50">
        <f t="shared" si="3"/>
        <v>15</v>
      </c>
      <c r="K12" s="51">
        <f t="shared" si="4"/>
        <v>103868.48299912816</v>
      </c>
      <c r="L12" s="50">
        <f t="shared" si="5"/>
        <v>8</v>
      </c>
      <c r="M12" s="22">
        <f t="shared" si="6"/>
        <v>0.20972755531175719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2437636281</v>
      </c>
      <c r="E13" s="49">
        <f t="shared" si="0"/>
        <v>6.0217067271077208E-2</v>
      </c>
      <c r="F13" s="50">
        <f t="shared" si="1"/>
        <v>9</v>
      </c>
      <c r="G13" s="67">
        <v>311864</v>
      </c>
      <c r="H13" s="50">
        <f t="shared" si="2"/>
        <v>5</v>
      </c>
      <c r="I13" s="67">
        <v>22184</v>
      </c>
      <c r="J13" s="50">
        <f t="shared" si="3"/>
        <v>6</v>
      </c>
      <c r="K13" s="51">
        <f t="shared" si="4"/>
        <v>109882.63076992428</v>
      </c>
      <c r="L13" s="50">
        <f t="shared" si="5"/>
        <v>7</v>
      </c>
      <c r="M13" s="22">
        <f t="shared" si="6"/>
        <v>0.45070193616545784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1541833234</v>
      </c>
      <c r="E14" s="49">
        <f t="shared" si="0"/>
        <v>3.8087993806226308E-2</v>
      </c>
      <c r="F14" s="50">
        <f t="shared" si="1"/>
        <v>10</v>
      </c>
      <c r="G14" s="67">
        <v>156051</v>
      </c>
      <c r="H14" s="50">
        <f t="shared" si="2"/>
        <v>10</v>
      </c>
      <c r="I14" s="67">
        <v>21967</v>
      </c>
      <c r="J14" s="50">
        <f t="shared" si="3"/>
        <v>7</v>
      </c>
      <c r="K14" s="51">
        <f t="shared" si="4"/>
        <v>70188.611735785496</v>
      </c>
      <c r="L14" s="50">
        <f t="shared" si="5"/>
        <v>11</v>
      </c>
      <c r="M14" s="22">
        <f t="shared" si="6"/>
        <v>0.44629324881656202</v>
      </c>
      <c r="N14" s="21">
        <f t="shared" si="7"/>
        <v>7</v>
      </c>
    </row>
    <row r="15" spans="1:14" ht="18.75" customHeight="1">
      <c r="B15" s="47" t="s">
        <v>40</v>
      </c>
      <c r="C15" s="48"/>
      <c r="D15" s="67">
        <v>131111412</v>
      </c>
      <c r="E15" s="49">
        <f t="shared" si="0"/>
        <v>3.2388526450595275E-3</v>
      </c>
      <c r="F15" s="50">
        <f t="shared" si="1"/>
        <v>18</v>
      </c>
      <c r="G15" s="67">
        <v>31682</v>
      </c>
      <c r="H15" s="50">
        <f t="shared" si="2"/>
        <v>17</v>
      </c>
      <c r="I15" s="67">
        <v>6698</v>
      </c>
      <c r="J15" s="50">
        <f t="shared" si="3"/>
        <v>17</v>
      </c>
      <c r="K15" s="51">
        <f t="shared" si="4"/>
        <v>19574.710659898476</v>
      </c>
      <c r="L15" s="50">
        <f t="shared" si="5"/>
        <v>17</v>
      </c>
      <c r="M15" s="22">
        <f t="shared" si="6"/>
        <v>0.13608012840047948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7880641701</v>
      </c>
      <c r="E16" s="49">
        <f t="shared" si="0"/>
        <v>0.19467593879661874</v>
      </c>
      <c r="F16" s="50">
        <f t="shared" si="1"/>
        <v>1</v>
      </c>
      <c r="G16" s="67">
        <v>608779</v>
      </c>
      <c r="H16" s="50">
        <f t="shared" si="2"/>
        <v>1</v>
      </c>
      <c r="I16" s="67">
        <v>38086</v>
      </c>
      <c r="J16" s="50">
        <f t="shared" si="3"/>
        <v>1</v>
      </c>
      <c r="K16" s="51">
        <f t="shared" si="4"/>
        <v>206917.02202909204</v>
      </c>
      <c r="L16" s="50">
        <f t="shared" si="5"/>
        <v>2</v>
      </c>
      <c r="M16" s="22">
        <f t="shared" si="6"/>
        <v>0.77377542106011665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2683494391</v>
      </c>
      <c r="E17" s="49">
        <f t="shared" si="0"/>
        <v>6.6290514103324247E-2</v>
      </c>
      <c r="F17" s="50">
        <f t="shared" si="1"/>
        <v>8</v>
      </c>
      <c r="G17" s="67">
        <v>203428</v>
      </c>
      <c r="H17" s="50">
        <f t="shared" si="2"/>
        <v>6</v>
      </c>
      <c r="I17" s="67">
        <v>23258</v>
      </c>
      <c r="J17" s="50">
        <f t="shared" si="3"/>
        <v>5</v>
      </c>
      <c r="K17" s="51">
        <f t="shared" si="4"/>
        <v>115379.41314816408</v>
      </c>
      <c r="L17" s="50">
        <f t="shared" si="5"/>
        <v>6</v>
      </c>
      <c r="M17" s="22">
        <f t="shared" si="6"/>
        <v>0.47252189106275777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3065193788</v>
      </c>
      <c r="E18" s="49">
        <f t="shared" si="0"/>
        <v>7.5719655950954395E-2</v>
      </c>
      <c r="F18" s="50">
        <f t="shared" si="1"/>
        <v>4</v>
      </c>
      <c r="G18" s="67">
        <v>500767</v>
      </c>
      <c r="H18" s="50">
        <f t="shared" si="2"/>
        <v>2</v>
      </c>
      <c r="I18" s="67">
        <v>34564</v>
      </c>
      <c r="J18" s="50">
        <f t="shared" si="3"/>
        <v>3</v>
      </c>
      <c r="K18" s="51">
        <f t="shared" si="4"/>
        <v>88681.685800254607</v>
      </c>
      <c r="L18" s="50">
        <f t="shared" si="5"/>
        <v>9</v>
      </c>
      <c r="M18" s="22">
        <f t="shared" si="6"/>
        <v>0.70222059689969729</v>
      </c>
      <c r="N18" s="21">
        <f t="shared" si="7"/>
        <v>3</v>
      </c>
    </row>
    <row r="19" spans="2:14" ht="18.75" customHeight="1">
      <c r="B19" s="17" t="s">
        <v>17</v>
      </c>
      <c r="C19" s="82"/>
      <c r="D19" s="67">
        <v>833430944</v>
      </c>
      <c r="E19" s="49">
        <f t="shared" si="0"/>
        <v>2.05882918677503E-2</v>
      </c>
      <c r="F19" s="50">
        <f t="shared" si="1"/>
        <v>12</v>
      </c>
      <c r="G19" s="67">
        <v>170222</v>
      </c>
      <c r="H19" s="50">
        <f t="shared" si="2"/>
        <v>8</v>
      </c>
      <c r="I19" s="67">
        <v>21926</v>
      </c>
      <c r="J19" s="50">
        <f t="shared" si="3"/>
        <v>8</v>
      </c>
      <c r="K19" s="51">
        <f t="shared" si="4"/>
        <v>38011.080178783181</v>
      </c>
      <c r="L19" s="50">
        <f t="shared" si="5"/>
        <v>14</v>
      </c>
      <c r="M19" s="22">
        <f t="shared" si="6"/>
        <v>0.44546027102253105</v>
      </c>
      <c r="N19" s="21">
        <f t="shared" si="7"/>
        <v>8</v>
      </c>
    </row>
    <row r="20" spans="2:14" ht="18.75" customHeight="1">
      <c r="B20" s="17" t="s">
        <v>18</v>
      </c>
      <c r="C20" s="82"/>
      <c r="D20" s="67">
        <v>5222621909</v>
      </c>
      <c r="E20" s="49">
        <f t="shared" si="0"/>
        <v>0.12901472515688023</v>
      </c>
      <c r="F20" s="50">
        <f t="shared" si="1"/>
        <v>2</v>
      </c>
      <c r="G20" s="67">
        <v>482704</v>
      </c>
      <c r="H20" s="50">
        <f t="shared" si="2"/>
        <v>4</v>
      </c>
      <c r="I20" s="67">
        <v>33016</v>
      </c>
      <c r="J20" s="50">
        <f t="shared" si="3"/>
        <v>4</v>
      </c>
      <c r="K20" s="51">
        <f t="shared" si="4"/>
        <v>158184.57441846377</v>
      </c>
      <c r="L20" s="50">
        <f t="shared" si="5"/>
        <v>4</v>
      </c>
      <c r="M20" s="22">
        <f t="shared" si="6"/>
        <v>0.67077060604213645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2878680750</v>
      </c>
      <c r="E21" s="49">
        <f t="shared" si="0"/>
        <v>7.1112213797372911E-2</v>
      </c>
      <c r="F21" s="50">
        <f t="shared" si="1"/>
        <v>6</v>
      </c>
      <c r="G21" s="67">
        <v>175466</v>
      </c>
      <c r="H21" s="50">
        <f t="shared" si="2"/>
        <v>7</v>
      </c>
      <c r="I21" s="67">
        <v>18752</v>
      </c>
      <c r="J21" s="50">
        <f t="shared" si="3"/>
        <v>11</v>
      </c>
      <c r="K21" s="51">
        <f t="shared" si="4"/>
        <v>153513.26525170647</v>
      </c>
      <c r="L21" s="50">
        <f t="shared" si="5"/>
        <v>5</v>
      </c>
      <c r="M21" s="22">
        <f t="shared" si="6"/>
        <v>0.38097559984559437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117210</v>
      </c>
      <c r="E22" s="49">
        <f t="shared" si="0"/>
        <v>2.8954452761703707E-6</v>
      </c>
      <c r="F22" s="50">
        <f t="shared" si="1"/>
        <v>21</v>
      </c>
      <c r="G22" s="67">
        <v>50</v>
      </c>
      <c r="H22" s="50">
        <f t="shared" si="2"/>
        <v>21</v>
      </c>
      <c r="I22" s="67">
        <v>23</v>
      </c>
      <c r="J22" s="50">
        <f t="shared" si="3"/>
        <v>21</v>
      </c>
      <c r="K22" s="51">
        <f t="shared" si="4"/>
        <v>5096.086956521739</v>
      </c>
      <c r="L22" s="50">
        <f t="shared" si="5"/>
        <v>21</v>
      </c>
      <c r="M22" s="22">
        <f t="shared" si="6"/>
        <v>4.6728022591983095E-4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32256</v>
      </c>
      <c r="E23" s="49">
        <f t="shared" si="0"/>
        <v>7.9682179701519897E-7</v>
      </c>
      <c r="F23" s="50">
        <f t="shared" si="1"/>
        <v>22</v>
      </c>
      <c r="G23" s="67">
        <v>18</v>
      </c>
      <c r="H23" s="50">
        <f t="shared" si="2"/>
        <v>22</v>
      </c>
      <c r="I23" s="67">
        <v>10</v>
      </c>
      <c r="J23" s="50">
        <f t="shared" si="3"/>
        <v>22</v>
      </c>
      <c r="K23" s="51">
        <f t="shared" si="4"/>
        <v>3225.6</v>
      </c>
      <c r="L23" s="50">
        <f t="shared" si="5"/>
        <v>22</v>
      </c>
      <c r="M23" s="22">
        <f t="shared" si="6"/>
        <v>2.0316531561731781E-4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13231989</v>
      </c>
      <c r="E24" s="49">
        <f t="shared" si="0"/>
        <v>3.2687057456179765E-4</v>
      </c>
      <c r="F24" s="50">
        <f t="shared" si="1"/>
        <v>19</v>
      </c>
      <c r="G24" s="67">
        <v>4766</v>
      </c>
      <c r="H24" s="50">
        <f t="shared" si="2"/>
        <v>19</v>
      </c>
      <c r="I24" s="67">
        <v>1344</v>
      </c>
      <c r="J24" s="50">
        <f t="shared" si="3"/>
        <v>19</v>
      </c>
      <c r="K24" s="51">
        <f t="shared" si="4"/>
        <v>9845.2299107142862</v>
      </c>
      <c r="L24" s="50">
        <f t="shared" si="5"/>
        <v>20</v>
      </c>
      <c r="M24" s="22">
        <f t="shared" si="6"/>
        <v>2.7305418418967515E-2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782315512</v>
      </c>
      <c r="E25" s="49">
        <f t="shared" si="0"/>
        <v>1.932558445265084E-2</v>
      </c>
      <c r="F25" s="50">
        <f t="shared" si="1"/>
        <v>13</v>
      </c>
      <c r="G25" s="67">
        <v>163202</v>
      </c>
      <c r="H25" s="50">
        <f t="shared" si="2"/>
        <v>9</v>
      </c>
      <c r="I25" s="67">
        <v>21880</v>
      </c>
      <c r="J25" s="50">
        <f t="shared" si="3"/>
        <v>9</v>
      </c>
      <c r="K25" s="51">
        <f t="shared" si="4"/>
        <v>35754.822303473491</v>
      </c>
      <c r="L25" s="50">
        <f t="shared" si="5"/>
        <v>16</v>
      </c>
      <c r="M25" s="22">
        <f t="shared" si="6"/>
        <v>0.44452571057069135</v>
      </c>
      <c r="N25" s="21">
        <f t="shared" si="7"/>
        <v>9</v>
      </c>
    </row>
    <row r="26" spans="2:14" ht="18.75" customHeight="1">
      <c r="B26" s="47" t="s">
        <v>45</v>
      </c>
      <c r="C26" s="48"/>
      <c r="D26" s="67">
        <v>2752423201</v>
      </c>
      <c r="E26" s="49">
        <f t="shared" si="0"/>
        <v>6.799326640523147E-2</v>
      </c>
      <c r="F26" s="50">
        <f t="shared" si="1"/>
        <v>7</v>
      </c>
      <c r="G26" s="67">
        <v>99396</v>
      </c>
      <c r="H26" s="50">
        <f t="shared" si="2"/>
        <v>13</v>
      </c>
      <c r="I26" s="67">
        <v>16206</v>
      </c>
      <c r="J26" s="50">
        <f t="shared" si="3"/>
        <v>13</v>
      </c>
      <c r="K26" s="51">
        <f t="shared" si="4"/>
        <v>169839.76311242749</v>
      </c>
      <c r="L26" s="50">
        <f t="shared" si="5"/>
        <v>3</v>
      </c>
      <c r="M26" s="22">
        <f t="shared" si="6"/>
        <v>0.32924971048942525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232855509</v>
      </c>
      <c r="E27" s="49">
        <f t="shared" si="0"/>
        <v>5.7522428424562509E-3</v>
      </c>
      <c r="F27" s="50">
        <f t="shared" si="1"/>
        <v>16</v>
      </c>
      <c r="G27" s="67">
        <v>82570</v>
      </c>
      <c r="H27" s="50">
        <f t="shared" si="2"/>
        <v>15</v>
      </c>
      <c r="I27" s="67">
        <v>12534</v>
      </c>
      <c r="J27" s="50">
        <f t="shared" si="3"/>
        <v>14</v>
      </c>
      <c r="K27" s="51">
        <f t="shared" si="4"/>
        <v>18577.908808042124</v>
      </c>
      <c r="L27" s="50">
        <f t="shared" si="5"/>
        <v>18</v>
      </c>
      <c r="M27" s="22">
        <f t="shared" si="6"/>
        <v>0.25464740659474616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155065030</v>
      </c>
      <c r="E28" s="49">
        <f t="shared" si="0"/>
        <v>3.8305802287579285E-3</v>
      </c>
      <c r="F28" s="50">
        <f t="shared" si="1"/>
        <v>17</v>
      </c>
      <c r="G28" s="67">
        <v>6168</v>
      </c>
      <c r="H28" s="50">
        <f t="shared" si="2"/>
        <v>18</v>
      </c>
      <c r="I28" s="67">
        <v>4293</v>
      </c>
      <c r="J28" s="50">
        <f t="shared" si="3"/>
        <v>18</v>
      </c>
      <c r="K28" s="51">
        <f t="shared" si="4"/>
        <v>36120.435592825532</v>
      </c>
      <c r="L28" s="50">
        <f t="shared" si="5"/>
        <v>15</v>
      </c>
      <c r="M28" s="22">
        <f t="shared" si="6"/>
        <v>8.7218869994514531E-2</v>
      </c>
      <c r="N28" s="21">
        <f t="shared" si="7"/>
        <v>18</v>
      </c>
    </row>
    <row r="29" spans="2:14" ht="18.75" customHeight="1" thickBot="1">
      <c r="B29" s="52" t="s">
        <v>48</v>
      </c>
      <c r="C29" s="53"/>
      <c r="D29" s="68">
        <v>4191946</v>
      </c>
      <c r="E29" s="54">
        <f t="shared" si="0"/>
        <v>1.0355387973433393E-4</v>
      </c>
      <c r="F29" s="55">
        <f t="shared" si="1"/>
        <v>20</v>
      </c>
      <c r="G29" s="68">
        <v>2690</v>
      </c>
      <c r="H29" s="55">
        <f t="shared" si="2"/>
        <v>20</v>
      </c>
      <c r="I29" s="68">
        <v>367</v>
      </c>
      <c r="J29" s="55">
        <f t="shared" si="3"/>
        <v>20</v>
      </c>
      <c r="K29" s="56">
        <f t="shared" si="4"/>
        <v>11422.196185286104</v>
      </c>
      <c r="L29" s="55">
        <f t="shared" si="5"/>
        <v>19</v>
      </c>
      <c r="M29" s="29">
        <f t="shared" si="6"/>
        <v>7.4561670831555637E-3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40480820330</v>
      </c>
      <c r="E30" s="59"/>
      <c r="F30" s="60"/>
      <c r="G30" s="69">
        <v>1296346</v>
      </c>
      <c r="H30" s="60"/>
      <c r="I30" s="69">
        <v>45835</v>
      </c>
      <c r="J30" s="60"/>
      <c r="K30" s="61">
        <f>IFERROR(D30/I30,0)</f>
        <v>883185.78226246324</v>
      </c>
      <c r="L30" s="60"/>
      <c r="M30" s="33">
        <f t="shared" si="6"/>
        <v>0.93120822413197624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17" priority="23" stopIfTrue="1">
      <formula>$F8&lt;=5</formula>
    </cfRule>
  </conditionalFormatting>
  <conditionalFormatting sqref="H8:H29">
    <cfRule type="expression" dxfId="416" priority="24" stopIfTrue="1">
      <formula>$H8&lt;=5</formula>
    </cfRule>
  </conditionalFormatting>
  <conditionalFormatting sqref="J8:J29">
    <cfRule type="expression" dxfId="415" priority="25" stopIfTrue="1">
      <formula>$J8&lt;=5</formula>
    </cfRule>
  </conditionalFormatting>
  <conditionalFormatting sqref="L8:L29">
    <cfRule type="expression" dxfId="414" priority="26" stopIfTrue="1">
      <formula>$L8&lt;=5</formula>
    </cfRule>
  </conditionalFormatting>
  <conditionalFormatting sqref="E8:E29">
    <cfRule type="expression" dxfId="413" priority="21" stopIfTrue="1">
      <formula>$F8&lt;=5</formula>
    </cfRule>
  </conditionalFormatting>
  <conditionalFormatting sqref="G8:G29">
    <cfRule type="expression" dxfId="412" priority="19" stopIfTrue="1">
      <formula>$H8&lt;=5</formula>
    </cfRule>
  </conditionalFormatting>
  <conditionalFormatting sqref="I8:I29">
    <cfRule type="expression" dxfId="411" priority="17" stopIfTrue="1">
      <formula>$J8&lt;=5</formula>
    </cfRule>
  </conditionalFormatting>
  <conditionalFormatting sqref="K8:K29">
    <cfRule type="expression" dxfId="410" priority="15" stopIfTrue="1">
      <formula>$L8&lt;=5</formula>
    </cfRule>
  </conditionalFormatting>
  <conditionalFormatting sqref="D8:D29">
    <cfRule type="expression" dxfId="409" priority="13" stopIfTrue="1">
      <formula>$F8&lt;=5</formula>
    </cfRule>
  </conditionalFormatting>
  <conditionalFormatting sqref="N8:N29">
    <cfRule type="expression" dxfId="408" priority="7" stopIfTrue="1">
      <formula>$N8&lt;=5</formula>
    </cfRule>
  </conditionalFormatting>
  <conditionalFormatting sqref="M8:M29">
    <cfRule type="expression" dxfId="407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246</v>
      </c>
    </row>
    <row r="3" spans="1:14" s="1" customFormat="1" ht="18.75" customHeight="1">
      <c r="A3" s="39"/>
      <c r="B3" s="86" t="s">
        <v>184</v>
      </c>
      <c r="C3" s="87"/>
      <c r="D3" s="92">
        <v>10441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85</v>
      </c>
      <c r="C8" s="43"/>
      <c r="D8" s="66">
        <v>137055949</v>
      </c>
      <c r="E8" s="44">
        <f t="shared" ref="E8:E29" si="0">IFERROR(D8/$D$30,0)</f>
        <v>1.5589822220087604E-2</v>
      </c>
      <c r="F8" s="45">
        <f>RANK(D8,$D$8:$D$29,0)</f>
        <v>13</v>
      </c>
      <c r="G8" s="66">
        <v>18383</v>
      </c>
      <c r="H8" s="45">
        <f>RANK(G8,$G$8:$G$29,0)</f>
        <v>15</v>
      </c>
      <c r="I8" s="66">
        <v>3465</v>
      </c>
      <c r="J8" s="45">
        <f>RANK(I8,$I$8:$I$29,0)</f>
        <v>12</v>
      </c>
      <c r="K8" s="46">
        <f>IFERROR(D8/I8,0)</f>
        <v>39554.386435786437</v>
      </c>
      <c r="L8" s="45">
        <f>RANK(K8,$K$8:$K$29,0)</f>
        <v>14</v>
      </c>
      <c r="M8" s="16">
        <f>IFERROR(I8/$D$3,0)</f>
        <v>0.33186476391150271</v>
      </c>
      <c r="N8" s="15">
        <f>RANK(M8,$M$8:$M$29,0)</f>
        <v>12</v>
      </c>
    </row>
    <row r="9" spans="1:14" ht="18.75" customHeight="1">
      <c r="B9" s="47" t="s">
        <v>52</v>
      </c>
      <c r="C9" s="48"/>
      <c r="D9" s="67">
        <v>895032074</v>
      </c>
      <c r="E9" s="49">
        <f t="shared" si="0"/>
        <v>0.1018079916759855</v>
      </c>
      <c r="F9" s="50">
        <f t="shared" ref="F9:F29" si="1">RANK(D9,$D$8:$D$29,0)</f>
        <v>3</v>
      </c>
      <c r="G9" s="67">
        <v>24249</v>
      </c>
      <c r="H9" s="50">
        <f t="shared" ref="H9:H29" si="2">RANK(G9,$G$8:$G$29,0)</f>
        <v>11</v>
      </c>
      <c r="I9" s="67">
        <v>4378</v>
      </c>
      <c r="J9" s="50">
        <f t="shared" ref="J9:J29" si="3">RANK(I9,$I$8:$I$29,0)</f>
        <v>10</v>
      </c>
      <c r="K9" s="51">
        <f t="shared" ref="K9:K29" si="4">IFERROR(D9/I9,0)</f>
        <v>204438.5733211512</v>
      </c>
      <c r="L9" s="50">
        <f t="shared" ref="L9:L29" si="5">RANK(K9,$K$8:$K$29,0)</f>
        <v>2</v>
      </c>
      <c r="M9" s="22">
        <f t="shared" ref="M9:M30" si="6">IFERROR(I9/$D$3,0)</f>
        <v>0.41930849535485104</v>
      </c>
      <c r="N9" s="21">
        <f t="shared" ref="N9:N29" si="7">RANK(M9,$M$8:$M$29,0)</f>
        <v>10</v>
      </c>
    </row>
    <row r="10" spans="1:14" ht="18.75" customHeight="1">
      <c r="B10" s="47" t="s">
        <v>53</v>
      </c>
      <c r="C10" s="48"/>
      <c r="D10" s="67">
        <v>84020373</v>
      </c>
      <c r="E10" s="49">
        <f t="shared" si="0"/>
        <v>9.5571384350156777E-3</v>
      </c>
      <c r="F10" s="50">
        <f t="shared" si="1"/>
        <v>15</v>
      </c>
      <c r="G10" s="67">
        <v>9445</v>
      </c>
      <c r="H10" s="50">
        <f t="shared" si="2"/>
        <v>16</v>
      </c>
      <c r="I10" s="67">
        <v>1589</v>
      </c>
      <c r="J10" s="50">
        <f t="shared" si="3"/>
        <v>16</v>
      </c>
      <c r="K10" s="51">
        <f t="shared" si="4"/>
        <v>52876.257394587788</v>
      </c>
      <c r="L10" s="50">
        <f t="shared" si="5"/>
        <v>12</v>
      </c>
      <c r="M10" s="22">
        <f t="shared" si="6"/>
        <v>0.15218848769274973</v>
      </c>
      <c r="N10" s="21">
        <f t="shared" si="7"/>
        <v>16</v>
      </c>
    </row>
    <row r="11" spans="1:14" ht="18.75" customHeight="1">
      <c r="B11" s="47" t="s">
        <v>54</v>
      </c>
      <c r="C11" s="48"/>
      <c r="D11" s="67">
        <v>580070042</v>
      </c>
      <c r="E11" s="49">
        <f t="shared" si="0"/>
        <v>6.5981731518846731E-2</v>
      </c>
      <c r="F11" s="50">
        <f t="shared" si="1"/>
        <v>9</v>
      </c>
      <c r="G11" s="67">
        <v>108232</v>
      </c>
      <c r="H11" s="50">
        <f t="shared" si="2"/>
        <v>3</v>
      </c>
      <c r="I11" s="67">
        <v>7470</v>
      </c>
      <c r="J11" s="50">
        <f t="shared" si="3"/>
        <v>3</v>
      </c>
      <c r="K11" s="51">
        <f t="shared" si="4"/>
        <v>77653.285408299867</v>
      </c>
      <c r="L11" s="50">
        <f t="shared" si="5"/>
        <v>10</v>
      </c>
      <c r="M11" s="22">
        <f t="shared" si="6"/>
        <v>0.71544871180921366</v>
      </c>
      <c r="N11" s="21">
        <f t="shared" si="7"/>
        <v>3</v>
      </c>
    </row>
    <row r="12" spans="1:14" ht="18.75" customHeight="1">
      <c r="B12" s="47" t="s">
        <v>55</v>
      </c>
      <c r="C12" s="48"/>
      <c r="D12" s="67">
        <v>362441713</v>
      </c>
      <c r="E12" s="49">
        <f t="shared" si="0"/>
        <v>4.1226972722023282E-2</v>
      </c>
      <c r="F12" s="50">
        <f t="shared" si="1"/>
        <v>10</v>
      </c>
      <c r="G12" s="67">
        <v>23991</v>
      </c>
      <c r="H12" s="50">
        <f t="shared" si="2"/>
        <v>12</v>
      </c>
      <c r="I12" s="67">
        <v>2096</v>
      </c>
      <c r="J12" s="50">
        <f t="shared" si="3"/>
        <v>15</v>
      </c>
      <c r="K12" s="51">
        <f t="shared" si="4"/>
        <v>172920.66459923665</v>
      </c>
      <c r="L12" s="50">
        <f t="shared" si="5"/>
        <v>4</v>
      </c>
      <c r="M12" s="22">
        <f t="shared" si="6"/>
        <v>0.2007470548798008</v>
      </c>
      <c r="N12" s="21">
        <f t="shared" si="7"/>
        <v>15</v>
      </c>
    </row>
    <row r="13" spans="1:14" ht="18.75" customHeight="1">
      <c r="B13" s="47" t="s">
        <v>71</v>
      </c>
      <c r="C13" s="48"/>
      <c r="D13" s="67">
        <v>622181177</v>
      </c>
      <c r="E13" s="49">
        <f t="shared" si="0"/>
        <v>7.0771783413172806E-2</v>
      </c>
      <c r="F13" s="50">
        <f t="shared" si="1"/>
        <v>5</v>
      </c>
      <c r="G13" s="67">
        <v>74345</v>
      </c>
      <c r="H13" s="50">
        <f t="shared" si="2"/>
        <v>5</v>
      </c>
      <c r="I13" s="67">
        <v>5092</v>
      </c>
      <c r="J13" s="50">
        <f t="shared" si="3"/>
        <v>6</v>
      </c>
      <c r="K13" s="51">
        <f t="shared" si="4"/>
        <v>122187.97663000786</v>
      </c>
      <c r="L13" s="50">
        <f t="shared" si="5"/>
        <v>7</v>
      </c>
      <c r="M13" s="22">
        <f t="shared" si="6"/>
        <v>0.48769274973661525</v>
      </c>
      <c r="N13" s="21">
        <f t="shared" si="7"/>
        <v>6</v>
      </c>
    </row>
    <row r="14" spans="1:14" ht="18.75" customHeight="1">
      <c r="B14" s="47" t="s">
        <v>102</v>
      </c>
      <c r="C14" s="48"/>
      <c r="D14" s="67">
        <v>343113190</v>
      </c>
      <c r="E14" s="49">
        <f t="shared" si="0"/>
        <v>3.9028394407506821E-2</v>
      </c>
      <c r="F14" s="50">
        <f t="shared" si="1"/>
        <v>11</v>
      </c>
      <c r="G14" s="67">
        <v>36264</v>
      </c>
      <c r="H14" s="50">
        <f t="shared" si="2"/>
        <v>8</v>
      </c>
      <c r="I14" s="67">
        <v>4721</v>
      </c>
      <c r="J14" s="50">
        <f t="shared" si="3"/>
        <v>7</v>
      </c>
      <c r="K14" s="51">
        <f t="shared" si="4"/>
        <v>72678.074560474473</v>
      </c>
      <c r="L14" s="50">
        <f t="shared" si="5"/>
        <v>11</v>
      </c>
      <c r="M14" s="22">
        <f t="shared" si="6"/>
        <v>0.45215975481275739</v>
      </c>
      <c r="N14" s="21">
        <f t="shared" si="7"/>
        <v>7</v>
      </c>
    </row>
    <row r="15" spans="1:14" ht="18.75" customHeight="1">
      <c r="B15" s="47" t="s">
        <v>73</v>
      </c>
      <c r="C15" s="48"/>
      <c r="D15" s="67">
        <v>30363242</v>
      </c>
      <c r="E15" s="49">
        <f t="shared" si="0"/>
        <v>3.4537540928303461E-3</v>
      </c>
      <c r="F15" s="50">
        <f t="shared" si="1"/>
        <v>18</v>
      </c>
      <c r="G15" s="67">
        <v>8081</v>
      </c>
      <c r="H15" s="50">
        <f t="shared" si="2"/>
        <v>17</v>
      </c>
      <c r="I15" s="67">
        <v>1474</v>
      </c>
      <c r="J15" s="50">
        <f t="shared" si="3"/>
        <v>17</v>
      </c>
      <c r="K15" s="51">
        <f t="shared" si="4"/>
        <v>20599.214382632294</v>
      </c>
      <c r="L15" s="50">
        <f t="shared" si="5"/>
        <v>17</v>
      </c>
      <c r="M15" s="22">
        <f t="shared" si="6"/>
        <v>0.14117421702902022</v>
      </c>
      <c r="N15" s="21">
        <f t="shared" si="7"/>
        <v>17</v>
      </c>
    </row>
    <row r="16" spans="1:14" ht="18.75" customHeight="1">
      <c r="B16" s="47" t="s">
        <v>74</v>
      </c>
      <c r="C16" s="48"/>
      <c r="D16" s="67">
        <v>1755246044</v>
      </c>
      <c r="E16" s="49">
        <f t="shared" si="0"/>
        <v>0.19965549819710537</v>
      </c>
      <c r="F16" s="50">
        <f t="shared" si="1"/>
        <v>1</v>
      </c>
      <c r="G16" s="67">
        <v>137814</v>
      </c>
      <c r="H16" s="50">
        <f t="shared" si="2"/>
        <v>1</v>
      </c>
      <c r="I16" s="67">
        <v>8357</v>
      </c>
      <c r="J16" s="50">
        <f t="shared" si="3"/>
        <v>1</v>
      </c>
      <c r="K16" s="51">
        <f t="shared" si="4"/>
        <v>210033.03147062342</v>
      </c>
      <c r="L16" s="50">
        <f t="shared" si="5"/>
        <v>1</v>
      </c>
      <c r="M16" s="22">
        <f t="shared" si="6"/>
        <v>0.8004022603198927</v>
      </c>
      <c r="N16" s="21">
        <f t="shared" si="7"/>
        <v>1</v>
      </c>
    </row>
    <row r="17" spans="2:14" ht="18.75" customHeight="1">
      <c r="B17" s="47" t="s">
        <v>75</v>
      </c>
      <c r="C17" s="48"/>
      <c r="D17" s="67">
        <v>596047574</v>
      </c>
      <c r="E17" s="49">
        <f t="shared" si="0"/>
        <v>6.7799141745934072E-2</v>
      </c>
      <c r="F17" s="50">
        <f t="shared" si="1"/>
        <v>7</v>
      </c>
      <c r="G17" s="67">
        <v>48118</v>
      </c>
      <c r="H17" s="50">
        <f t="shared" si="2"/>
        <v>6</v>
      </c>
      <c r="I17" s="67">
        <v>5416</v>
      </c>
      <c r="J17" s="50">
        <f t="shared" si="3"/>
        <v>5</v>
      </c>
      <c r="K17" s="51">
        <f t="shared" si="4"/>
        <v>110053.09711964549</v>
      </c>
      <c r="L17" s="50">
        <f t="shared" si="5"/>
        <v>8</v>
      </c>
      <c r="M17" s="22">
        <f t="shared" si="6"/>
        <v>0.51872426012834016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642625945</v>
      </c>
      <c r="E18" s="49">
        <f t="shared" si="0"/>
        <v>7.3097332218434341E-2</v>
      </c>
      <c r="F18" s="50">
        <f t="shared" si="1"/>
        <v>4</v>
      </c>
      <c r="G18" s="67">
        <v>112969</v>
      </c>
      <c r="H18" s="50">
        <f t="shared" si="2"/>
        <v>2</v>
      </c>
      <c r="I18" s="67">
        <v>7675</v>
      </c>
      <c r="J18" s="50">
        <f t="shared" si="3"/>
        <v>2</v>
      </c>
      <c r="K18" s="51">
        <f t="shared" si="4"/>
        <v>83729.764820846904</v>
      </c>
      <c r="L18" s="50">
        <f t="shared" si="5"/>
        <v>9</v>
      </c>
      <c r="M18" s="22">
        <f t="shared" si="6"/>
        <v>0.73508284647064459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124462728</v>
      </c>
      <c r="E19" s="49">
        <f t="shared" si="0"/>
        <v>1.4157370159445758E-2</v>
      </c>
      <c r="F19" s="50">
        <f t="shared" si="1"/>
        <v>14</v>
      </c>
      <c r="G19" s="67">
        <v>36194</v>
      </c>
      <c r="H19" s="50">
        <f t="shared" si="2"/>
        <v>9</v>
      </c>
      <c r="I19" s="67">
        <v>4663</v>
      </c>
      <c r="J19" s="50">
        <f t="shared" si="3"/>
        <v>8</v>
      </c>
      <c r="K19" s="51">
        <f t="shared" si="4"/>
        <v>26691.556508685397</v>
      </c>
      <c r="L19" s="50">
        <f t="shared" si="5"/>
        <v>16</v>
      </c>
      <c r="M19" s="22">
        <f t="shared" si="6"/>
        <v>0.44660473134757206</v>
      </c>
      <c r="N19" s="21">
        <f t="shared" si="7"/>
        <v>8</v>
      </c>
    </row>
    <row r="20" spans="2:14" ht="18.75" customHeight="1">
      <c r="B20" s="17" t="s">
        <v>18</v>
      </c>
      <c r="C20" s="82"/>
      <c r="D20" s="67">
        <v>1161938044</v>
      </c>
      <c r="E20" s="49">
        <f t="shared" si="0"/>
        <v>0.13216797715738943</v>
      </c>
      <c r="F20" s="50">
        <f t="shared" si="1"/>
        <v>2</v>
      </c>
      <c r="G20" s="67">
        <v>105189</v>
      </c>
      <c r="H20" s="50">
        <f t="shared" si="2"/>
        <v>4</v>
      </c>
      <c r="I20" s="67">
        <v>7213</v>
      </c>
      <c r="J20" s="50">
        <f t="shared" si="3"/>
        <v>4</v>
      </c>
      <c r="K20" s="51">
        <f t="shared" si="4"/>
        <v>161089.42797726329</v>
      </c>
      <c r="L20" s="50">
        <f t="shared" si="5"/>
        <v>5</v>
      </c>
      <c r="M20" s="22">
        <f t="shared" si="6"/>
        <v>0.69083421128244415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585388529</v>
      </c>
      <c r="E21" s="49">
        <f t="shared" si="0"/>
        <v>6.6586698084798904E-2</v>
      </c>
      <c r="F21" s="50">
        <f t="shared" si="1"/>
        <v>8</v>
      </c>
      <c r="G21" s="67">
        <v>42170</v>
      </c>
      <c r="H21" s="50">
        <f t="shared" si="2"/>
        <v>7</v>
      </c>
      <c r="I21" s="67">
        <v>4041</v>
      </c>
      <c r="J21" s="50">
        <f t="shared" si="3"/>
        <v>11</v>
      </c>
      <c r="K21" s="51">
        <f t="shared" si="4"/>
        <v>144862.29373917347</v>
      </c>
      <c r="L21" s="50">
        <f t="shared" si="5"/>
        <v>6</v>
      </c>
      <c r="M21" s="22">
        <f t="shared" si="6"/>
        <v>0.38703189349679151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14003</v>
      </c>
      <c r="E22" s="49">
        <f t="shared" si="0"/>
        <v>1.5928114185535042E-6</v>
      </c>
      <c r="F22" s="50">
        <f t="shared" si="1"/>
        <v>21</v>
      </c>
      <c r="G22" s="67">
        <v>7</v>
      </c>
      <c r="H22" s="50">
        <f t="shared" si="2"/>
        <v>21</v>
      </c>
      <c r="I22" s="67">
        <v>4</v>
      </c>
      <c r="J22" s="50">
        <f t="shared" si="3"/>
        <v>21</v>
      </c>
      <c r="K22" s="51">
        <f t="shared" si="4"/>
        <v>3500.75</v>
      </c>
      <c r="L22" s="50">
        <f t="shared" si="5"/>
        <v>21</v>
      </c>
      <c r="M22" s="22">
        <f t="shared" si="6"/>
        <v>3.8310506656450533E-4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291</v>
      </c>
      <c r="G23" s="67">
        <v>0</v>
      </c>
      <c r="H23" s="50" t="s">
        <v>291</v>
      </c>
      <c r="I23" s="67">
        <v>0</v>
      </c>
      <c r="J23" s="50" t="s">
        <v>291</v>
      </c>
      <c r="K23" s="51">
        <f t="shared" si="4"/>
        <v>0</v>
      </c>
      <c r="L23" s="50" t="s">
        <v>291</v>
      </c>
      <c r="M23" s="22">
        <f t="shared" si="6"/>
        <v>0</v>
      </c>
      <c r="N23" s="21" t="s">
        <v>291</v>
      </c>
    </row>
    <row r="24" spans="2:14" ht="18.75" customHeight="1">
      <c r="B24" s="47" t="s">
        <v>43</v>
      </c>
      <c r="C24" s="48"/>
      <c r="D24" s="67">
        <v>3013098</v>
      </c>
      <c r="E24" s="49">
        <f t="shared" si="0"/>
        <v>3.4273347851322764E-4</v>
      </c>
      <c r="F24" s="50">
        <f t="shared" si="1"/>
        <v>19</v>
      </c>
      <c r="G24" s="67">
        <v>744</v>
      </c>
      <c r="H24" s="50">
        <f t="shared" si="2"/>
        <v>19</v>
      </c>
      <c r="I24" s="67">
        <v>190</v>
      </c>
      <c r="J24" s="50">
        <f t="shared" si="3"/>
        <v>19</v>
      </c>
      <c r="K24" s="51">
        <f t="shared" si="4"/>
        <v>15858.410526315789</v>
      </c>
      <c r="L24" s="50">
        <f t="shared" si="5"/>
        <v>19</v>
      </c>
      <c r="M24" s="22">
        <f t="shared" si="6"/>
        <v>1.8197490661814003E-2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165350399</v>
      </c>
      <c r="E25" s="49">
        <f t="shared" si="0"/>
        <v>1.8808255630191954E-2</v>
      </c>
      <c r="F25" s="50">
        <f t="shared" si="1"/>
        <v>12</v>
      </c>
      <c r="G25" s="67">
        <v>36161</v>
      </c>
      <c r="H25" s="50">
        <f t="shared" si="2"/>
        <v>10</v>
      </c>
      <c r="I25" s="67">
        <v>4545</v>
      </c>
      <c r="J25" s="50">
        <f t="shared" si="3"/>
        <v>9</v>
      </c>
      <c r="K25" s="51">
        <f t="shared" si="4"/>
        <v>36380.725852585259</v>
      </c>
      <c r="L25" s="50">
        <f t="shared" si="5"/>
        <v>15</v>
      </c>
      <c r="M25" s="22">
        <f t="shared" si="6"/>
        <v>0.43530313188391917</v>
      </c>
      <c r="N25" s="21">
        <f t="shared" si="7"/>
        <v>9</v>
      </c>
    </row>
    <row r="26" spans="2:14" ht="18.75" customHeight="1">
      <c r="B26" s="47" t="s">
        <v>45</v>
      </c>
      <c r="C26" s="48"/>
      <c r="D26" s="67">
        <v>613800512</v>
      </c>
      <c r="E26" s="49">
        <f t="shared" si="0"/>
        <v>6.9818500623265528E-2</v>
      </c>
      <c r="F26" s="50">
        <f t="shared" si="1"/>
        <v>6</v>
      </c>
      <c r="G26" s="67">
        <v>23319</v>
      </c>
      <c r="H26" s="50">
        <f t="shared" si="2"/>
        <v>13</v>
      </c>
      <c r="I26" s="67">
        <v>3451</v>
      </c>
      <c r="J26" s="50">
        <f t="shared" si="3"/>
        <v>13</v>
      </c>
      <c r="K26" s="51">
        <f t="shared" si="4"/>
        <v>177861.63778614893</v>
      </c>
      <c r="L26" s="50">
        <f t="shared" si="5"/>
        <v>3</v>
      </c>
      <c r="M26" s="22">
        <f t="shared" si="6"/>
        <v>0.33052389617852695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47382253</v>
      </c>
      <c r="E27" s="49">
        <f t="shared" si="0"/>
        <v>5.3896303374413364E-3</v>
      </c>
      <c r="F27" s="50">
        <f t="shared" si="1"/>
        <v>16</v>
      </c>
      <c r="G27" s="67">
        <v>18514</v>
      </c>
      <c r="H27" s="50">
        <f t="shared" si="2"/>
        <v>14</v>
      </c>
      <c r="I27" s="67">
        <v>2651</v>
      </c>
      <c r="J27" s="50">
        <f t="shared" si="3"/>
        <v>14</v>
      </c>
      <c r="K27" s="51">
        <f t="shared" si="4"/>
        <v>17873.350811014712</v>
      </c>
      <c r="L27" s="50">
        <f t="shared" si="5"/>
        <v>18</v>
      </c>
      <c r="M27" s="22">
        <f t="shared" si="6"/>
        <v>0.2539028828656259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41620086</v>
      </c>
      <c r="E28" s="49">
        <f t="shared" si="0"/>
        <v>4.7341961166877701E-3</v>
      </c>
      <c r="F28" s="50">
        <f t="shared" si="1"/>
        <v>17</v>
      </c>
      <c r="G28" s="67">
        <v>1279</v>
      </c>
      <c r="H28" s="50">
        <f t="shared" si="2"/>
        <v>18</v>
      </c>
      <c r="I28" s="67">
        <v>857</v>
      </c>
      <c r="J28" s="50">
        <f t="shared" si="3"/>
        <v>18</v>
      </c>
      <c r="K28" s="51">
        <f t="shared" si="4"/>
        <v>48564.861143523922</v>
      </c>
      <c r="L28" s="50">
        <f t="shared" si="5"/>
        <v>13</v>
      </c>
      <c r="M28" s="22">
        <f t="shared" si="6"/>
        <v>8.2080260511445263E-2</v>
      </c>
      <c r="N28" s="21">
        <f t="shared" si="7"/>
        <v>18</v>
      </c>
    </row>
    <row r="29" spans="2:14" ht="18.75" customHeight="1" thickBot="1">
      <c r="B29" s="52" t="s">
        <v>48</v>
      </c>
      <c r="C29" s="53"/>
      <c r="D29" s="68">
        <v>206465</v>
      </c>
      <c r="E29" s="54">
        <f t="shared" si="0"/>
        <v>2.3484953904995304E-5</v>
      </c>
      <c r="F29" s="55">
        <f t="shared" si="1"/>
        <v>20</v>
      </c>
      <c r="G29" s="68">
        <v>278</v>
      </c>
      <c r="H29" s="55">
        <f t="shared" si="2"/>
        <v>20</v>
      </c>
      <c r="I29" s="68">
        <v>40</v>
      </c>
      <c r="J29" s="55">
        <f t="shared" si="3"/>
        <v>20</v>
      </c>
      <c r="K29" s="56">
        <f t="shared" si="4"/>
        <v>5161.625</v>
      </c>
      <c r="L29" s="55">
        <f t="shared" si="5"/>
        <v>20</v>
      </c>
      <c r="M29" s="29">
        <f t="shared" si="6"/>
        <v>3.8310506656450533E-3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8791373440</v>
      </c>
      <c r="E30" s="59"/>
      <c r="F30" s="60"/>
      <c r="G30" s="69">
        <v>277823</v>
      </c>
      <c r="H30" s="60"/>
      <c r="I30" s="69">
        <v>9654</v>
      </c>
      <c r="J30" s="60"/>
      <c r="K30" s="61">
        <f>IFERROR(D30/I30,0)</f>
        <v>910645.68469028384</v>
      </c>
      <c r="L30" s="60"/>
      <c r="M30" s="33">
        <f t="shared" si="6"/>
        <v>0.92462407815343362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06" priority="23" stopIfTrue="1">
      <formula>$F8&lt;=5</formula>
    </cfRule>
  </conditionalFormatting>
  <conditionalFormatting sqref="H8:H29">
    <cfRule type="expression" dxfId="405" priority="24" stopIfTrue="1">
      <formula>$H8&lt;=5</formula>
    </cfRule>
  </conditionalFormatting>
  <conditionalFormatting sqref="J8:J29">
    <cfRule type="expression" dxfId="404" priority="25" stopIfTrue="1">
      <formula>$J8&lt;=5</formula>
    </cfRule>
  </conditionalFormatting>
  <conditionalFormatting sqref="L8:L29">
    <cfRule type="expression" dxfId="403" priority="26" stopIfTrue="1">
      <formula>$L8&lt;=5</formula>
    </cfRule>
  </conditionalFormatting>
  <conditionalFormatting sqref="E8:E29">
    <cfRule type="expression" dxfId="402" priority="21" stopIfTrue="1">
      <formula>$F8&lt;=5</formula>
    </cfRule>
  </conditionalFormatting>
  <conditionalFormatting sqref="G8:G29">
    <cfRule type="expression" dxfId="401" priority="19" stopIfTrue="1">
      <formula>$H8&lt;=5</formula>
    </cfRule>
  </conditionalFormatting>
  <conditionalFormatting sqref="I8:I29">
    <cfRule type="expression" dxfId="400" priority="17" stopIfTrue="1">
      <formula>$J8&lt;=5</formula>
    </cfRule>
  </conditionalFormatting>
  <conditionalFormatting sqref="K8:K29">
    <cfRule type="expression" dxfId="399" priority="15" stopIfTrue="1">
      <formula>$L8&lt;=5</formula>
    </cfRule>
  </conditionalFormatting>
  <conditionalFormatting sqref="D8:D29">
    <cfRule type="expression" dxfId="398" priority="13" stopIfTrue="1">
      <formula>$F8&lt;=5</formula>
    </cfRule>
  </conditionalFormatting>
  <conditionalFormatting sqref="N8:N29">
    <cfRule type="expression" dxfId="397" priority="7" stopIfTrue="1">
      <formula>$N8&lt;=5</formula>
    </cfRule>
  </conditionalFormatting>
  <conditionalFormatting sqref="M8:M29">
    <cfRule type="expression" dxfId="396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247</v>
      </c>
    </row>
    <row r="3" spans="1:14" s="1" customFormat="1" ht="18.75" customHeight="1">
      <c r="A3" s="39"/>
      <c r="B3" s="86" t="s">
        <v>184</v>
      </c>
      <c r="C3" s="87"/>
      <c r="D3" s="92">
        <v>58499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919200134</v>
      </c>
      <c r="E8" s="44">
        <f t="shared" ref="E8:E29" si="0">IFERROR(D8/$D$30,0)</f>
        <v>1.9027964558510926E-2</v>
      </c>
      <c r="F8" s="45">
        <f>RANK(D8,$D$8:$D$29,0)</f>
        <v>12</v>
      </c>
      <c r="G8" s="66">
        <v>112793</v>
      </c>
      <c r="H8" s="45">
        <f>RANK(G8,$G$8:$G$29,0)</f>
        <v>14</v>
      </c>
      <c r="I8" s="66">
        <v>20771</v>
      </c>
      <c r="J8" s="45">
        <f>RANK(I8,$I$8:$I$29,0)</f>
        <v>12</v>
      </c>
      <c r="K8" s="46">
        <f>IFERROR(D8/I8,0)</f>
        <v>44254.014443214095</v>
      </c>
      <c r="L8" s="45">
        <f>RANK(K8,$K$8:$K$29,0)</f>
        <v>14</v>
      </c>
      <c r="M8" s="16">
        <f>IFERROR(I8/$D$3,0)</f>
        <v>0.35506589856236859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5856740021</v>
      </c>
      <c r="E9" s="49">
        <f t="shared" si="0"/>
        <v>0.12123784301798257</v>
      </c>
      <c r="F9" s="50">
        <f t="shared" ref="F9:F29" si="1">RANK(D9,$D$8:$D$29,0)</f>
        <v>3</v>
      </c>
      <c r="G9" s="67">
        <v>142286</v>
      </c>
      <c r="H9" s="50">
        <f t="shared" ref="H9:H29" si="2">RANK(G9,$G$8:$G$29,0)</f>
        <v>11</v>
      </c>
      <c r="I9" s="67">
        <v>25483</v>
      </c>
      <c r="J9" s="50">
        <f t="shared" ref="J9:J29" si="3">RANK(I9,$I$8:$I$29,0)</f>
        <v>9</v>
      </c>
      <c r="K9" s="51">
        <f t="shared" ref="K9:K29" si="4">IFERROR(D9/I9,0)</f>
        <v>229829.2987874269</v>
      </c>
      <c r="L9" s="50">
        <f t="shared" ref="L9:L29" si="5">RANK(K9,$K$8:$K$29,0)</f>
        <v>1</v>
      </c>
      <c r="M9" s="22">
        <f t="shared" ref="M9:M30" si="6">IFERROR(I9/$D$3,0)</f>
        <v>0.4356142840048548</v>
      </c>
      <c r="N9" s="21">
        <f t="shared" ref="N9:N29" si="7">RANK(M9,$M$8:$M$29,0)</f>
        <v>9</v>
      </c>
    </row>
    <row r="10" spans="1:14" ht="18.75" customHeight="1">
      <c r="B10" s="47" t="s">
        <v>35</v>
      </c>
      <c r="C10" s="48"/>
      <c r="D10" s="67">
        <v>627489967</v>
      </c>
      <c r="E10" s="49">
        <f t="shared" si="0"/>
        <v>1.2989398512095072E-2</v>
      </c>
      <c r="F10" s="50">
        <f t="shared" si="1"/>
        <v>15</v>
      </c>
      <c r="G10" s="67">
        <v>61719</v>
      </c>
      <c r="H10" s="50">
        <f t="shared" si="2"/>
        <v>16</v>
      </c>
      <c r="I10" s="67">
        <v>12032</v>
      </c>
      <c r="J10" s="50">
        <f t="shared" si="3"/>
        <v>16</v>
      </c>
      <c r="K10" s="51">
        <f t="shared" si="4"/>
        <v>52151.759225398935</v>
      </c>
      <c r="L10" s="50">
        <f t="shared" si="5"/>
        <v>13</v>
      </c>
      <c r="M10" s="22">
        <f t="shared" si="6"/>
        <v>0.2056787295509325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3385829650</v>
      </c>
      <c r="E11" s="49">
        <f t="shared" si="0"/>
        <v>7.0088595723981323E-2</v>
      </c>
      <c r="F11" s="50">
        <f t="shared" si="1"/>
        <v>5</v>
      </c>
      <c r="G11" s="67">
        <v>587085</v>
      </c>
      <c r="H11" s="50">
        <f t="shared" si="2"/>
        <v>2</v>
      </c>
      <c r="I11" s="67">
        <v>42307</v>
      </c>
      <c r="J11" s="50">
        <f t="shared" si="3"/>
        <v>2</v>
      </c>
      <c r="K11" s="51">
        <f t="shared" si="4"/>
        <v>80030.010400170184</v>
      </c>
      <c r="L11" s="50">
        <f t="shared" si="5"/>
        <v>10</v>
      </c>
      <c r="M11" s="22">
        <f t="shared" si="6"/>
        <v>0.72320894374262812</v>
      </c>
      <c r="N11" s="21">
        <f t="shared" si="7"/>
        <v>2</v>
      </c>
    </row>
    <row r="12" spans="1:14" ht="18.75" customHeight="1">
      <c r="B12" s="47" t="s">
        <v>37</v>
      </c>
      <c r="C12" s="48"/>
      <c r="D12" s="67">
        <v>1412192292</v>
      </c>
      <c r="E12" s="49">
        <f t="shared" si="0"/>
        <v>2.9233182076514271E-2</v>
      </c>
      <c r="F12" s="50">
        <f t="shared" si="1"/>
        <v>11</v>
      </c>
      <c r="G12" s="67">
        <v>124571</v>
      </c>
      <c r="H12" s="50">
        <f t="shared" si="2"/>
        <v>13</v>
      </c>
      <c r="I12" s="67">
        <v>12047</v>
      </c>
      <c r="J12" s="50">
        <f t="shared" si="3"/>
        <v>15</v>
      </c>
      <c r="K12" s="51">
        <f t="shared" si="4"/>
        <v>117223.56536897153</v>
      </c>
      <c r="L12" s="50">
        <f t="shared" si="5"/>
        <v>7</v>
      </c>
      <c r="M12" s="22">
        <f t="shared" si="6"/>
        <v>0.20593514419049899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3331618678</v>
      </c>
      <c r="E13" s="49">
        <f t="shared" si="0"/>
        <v>6.8966397830678552E-2</v>
      </c>
      <c r="F13" s="50">
        <f t="shared" si="1"/>
        <v>6</v>
      </c>
      <c r="G13" s="67">
        <v>363757</v>
      </c>
      <c r="H13" s="50">
        <f t="shared" si="2"/>
        <v>5</v>
      </c>
      <c r="I13" s="67">
        <v>26507</v>
      </c>
      <c r="J13" s="50">
        <f t="shared" si="3"/>
        <v>7</v>
      </c>
      <c r="K13" s="51">
        <f t="shared" si="4"/>
        <v>125688.25887501414</v>
      </c>
      <c r="L13" s="50">
        <f t="shared" si="5"/>
        <v>6</v>
      </c>
      <c r="M13" s="22">
        <f t="shared" si="6"/>
        <v>0.45311885673259372</v>
      </c>
      <c r="N13" s="21">
        <f t="shared" si="7"/>
        <v>7</v>
      </c>
    </row>
    <row r="14" spans="1:14" ht="18.75" customHeight="1">
      <c r="B14" s="47" t="s">
        <v>39</v>
      </c>
      <c r="C14" s="48"/>
      <c r="D14" s="67">
        <v>2147699031</v>
      </c>
      <c r="E14" s="49">
        <f t="shared" si="0"/>
        <v>4.4458589084818673E-2</v>
      </c>
      <c r="F14" s="50">
        <f t="shared" si="1"/>
        <v>10</v>
      </c>
      <c r="G14" s="67">
        <v>224355</v>
      </c>
      <c r="H14" s="50">
        <f t="shared" si="2"/>
        <v>7</v>
      </c>
      <c r="I14" s="67">
        <v>28379</v>
      </c>
      <c r="J14" s="50">
        <f t="shared" si="3"/>
        <v>5</v>
      </c>
      <c r="K14" s="51">
        <f t="shared" si="4"/>
        <v>75679.165263046612</v>
      </c>
      <c r="L14" s="50">
        <f t="shared" si="5"/>
        <v>11</v>
      </c>
      <c r="M14" s="22">
        <f t="shared" si="6"/>
        <v>0.48511940375049145</v>
      </c>
      <c r="N14" s="21">
        <f t="shared" si="7"/>
        <v>5</v>
      </c>
    </row>
    <row r="15" spans="1:14" ht="18.75" customHeight="1">
      <c r="B15" s="47" t="s">
        <v>40</v>
      </c>
      <c r="C15" s="48"/>
      <c r="D15" s="67">
        <v>141864290</v>
      </c>
      <c r="E15" s="49">
        <f t="shared" si="0"/>
        <v>2.9366713323807198E-3</v>
      </c>
      <c r="F15" s="50">
        <f t="shared" si="1"/>
        <v>18</v>
      </c>
      <c r="G15" s="67">
        <v>35654</v>
      </c>
      <c r="H15" s="50">
        <f t="shared" si="2"/>
        <v>17</v>
      </c>
      <c r="I15" s="67">
        <v>7168</v>
      </c>
      <c r="J15" s="50">
        <f t="shared" si="3"/>
        <v>17</v>
      </c>
      <c r="K15" s="51">
        <f t="shared" si="4"/>
        <v>19791.335100446428</v>
      </c>
      <c r="L15" s="50">
        <f t="shared" si="5"/>
        <v>18</v>
      </c>
      <c r="M15" s="22">
        <f t="shared" si="6"/>
        <v>0.12253200909417256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9000121094</v>
      </c>
      <c r="E16" s="49">
        <f t="shared" si="0"/>
        <v>0.18630761557193007</v>
      </c>
      <c r="F16" s="50">
        <f t="shared" si="1"/>
        <v>1</v>
      </c>
      <c r="G16" s="67">
        <v>734064</v>
      </c>
      <c r="H16" s="50">
        <f t="shared" si="2"/>
        <v>1</v>
      </c>
      <c r="I16" s="67">
        <v>45848</v>
      </c>
      <c r="J16" s="50">
        <f t="shared" si="3"/>
        <v>1</v>
      </c>
      <c r="K16" s="51">
        <f t="shared" si="4"/>
        <v>196303.46130692723</v>
      </c>
      <c r="L16" s="50">
        <f t="shared" si="5"/>
        <v>2</v>
      </c>
      <c r="M16" s="22">
        <f t="shared" si="6"/>
        <v>0.78373989298962377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3024762970</v>
      </c>
      <c r="E17" s="49">
        <f t="shared" si="0"/>
        <v>6.2614310488183902E-2</v>
      </c>
      <c r="F17" s="50">
        <f t="shared" si="1"/>
        <v>9</v>
      </c>
      <c r="G17" s="67">
        <v>241861</v>
      </c>
      <c r="H17" s="50">
        <f t="shared" si="2"/>
        <v>6</v>
      </c>
      <c r="I17" s="67">
        <v>28257</v>
      </c>
      <c r="J17" s="50">
        <f t="shared" si="3"/>
        <v>6</v>
      </c>
      <c r="K17" s="51">
        <f t="shared" si="4"/>
        <v>107044.73121704356</v>
      </c>
      <c r="L17" s="50">
        <f t="shared" si="5"/>
        <v>8</v>
      </c>
      <c r="M17" s="22">
        <f t="shared" si="6"/>
        <v>0.48303389801535068</v>
      </c>
      <c r="N17" s="21">
        <f t="shared" si="7"/>
        <v>6</v>
      </c>
    </row>
    <row r="18" spans="2:14" ht="18.75" customHeight="1">
      <c r="B18" s="17" t="s">
        <v>200</v>
      </c>
      <c r="C18" s="82"/>
      <c r="D18" s="67">
        <v>3677843292</v>
      </c>
      <c r="E18" s="49">
        <f t="shared" si="0"/>
        <v>7.6133443875165005E-2</v>
      </c>
      <c r="F18" s="50">
        <f t="shared" si="1"/>
        <v>4</v>
      </c>
      <c r="G18" s="67">
        <v>582942</v>
      </c>
      <c r="H18" s="50">
        <f t="shared" si="2"/>
        <v>3</v>
      </c>
      <c r="I18" s="67">
        <v>42105</v>
      </c>
      <c r="J18" s="50">
        <f t="shared" si="3"/>
        <v>3</v>
      </c>
      <c r="K18" s="51">
        <f t="shared" si="4"/>
        <v>87349.324118275734</v>
      </c>
      <c r="L18" s="50">
        <f t="shared" si="5"/>
        <v>9</v>
      </c>
      <c r="M18" s="22">
        <f t="shared" si="6"/>
        <v>0.71975589326313272</v>
      </c>
      <c r="N18" s="21">
        <f t="shared" si="7"/>
        <v>3</v>
      </c>
    </row>
    <row r="19" spans="2:14" ht="18.75" customHeight="1">
      <c r="B19" s="17" t="s">
        <v>17</v>
      </c>
      <c r="C19" s="82"/>
      <c r="D19" s="67">
        <v>854170408</v>
      </c>
      <c r="E19" s="49">
        <f t="shared" si="0"/>
        <v>1.7681812316133562E-2</v>
      </c>
      <c r="F19" s="50">
        <f t="shared" si="1"/>
        <v>14</v>
      </c>
      <c r="G19" s="67">
        <v>193008</v>
      </c>
      <c r="H19" s="50">
        <f t="shared" si="2"/>
        <v>10</v>
      </c>
      <c r="I19" s="67">
        <v>25539</v>
      </c>
      <c r="J19" s="50">
        <f t="shared" si="3"/>
        <v>8</v>
      </c>
      <c r="K19" s="51">
        <f t="shared" si="4"/>
        <v>33445.726457574689</v>
      </c>
      <c r="L19" s="50">
        <f t="shared" si="5"/>
        <v>16</v>
      </c>
      <c r="M19" s="22">
        <f t="shared" si="6"/>
        <v>0.43657156532590302</v>
      </c>
      <c r="N19" s="21">
        <f t="shared" si="7"/>
        <v>8</v>
      </c>
    </row>
    <row r="20" spans="2:14" ht="18.75" customHeight="1">
      <c r="B20" s="17" t="s">
        <v>18</v>
      </c>
      <c r="C20" s="82"/>
      <c r="D20" s="67">
        <v>5899128661</v>
      </c>
      <c r="E20" s="49">
        <f t="shared" si="0"/>
        <v>0.12211531192792888</v>
      </c>
      <c r="F20" s="50">
        <f t="shared" si="1"/>
        <v>2</v>
      </c>
      <c r="G20" s="67">
        <v>531521</v>
      </c>
      <c r="H20" s="50">
        <f t="shared" si="2"/>
        <v>4</v>
      </c>
      <c r="I20" s="67">
        <v>38926</v>
      </c>
      <c r="J20" s="50">
        <f t="shared" si="3"/>
        <v>4</v>
      </c>
      <c r="K20" s="51">
        <f t="shared" si="4"/>
        <v>151547.2604685814</v>
      </c>
      <c r="L20" s="50">
        <f t="shared" si="5"/>
        <v>4</v>
      </c>
      <c r="M20" s="22">
        <f t="shared" si="6"/>
        <v>0.66541308398434162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3285471882</v>
      </c>
      <c r="E21" s="49">
        <f t="shared" si="0"/>
        <v>6.8011132958211901E-2</v>
      </c>
      <c r="F21" s="50">
        <f t="shared" si="1"/>
        <v>7</v>
      </c>
      <c r="G21" s="67">
        <v>199272</v>
      </c>
      <c r="H21" s="50">
        <f t="shared" si="2"/>
        <v>8</v>
      </c>
      <c r="I21" s="67">
        <v>22095</v>
      </c>
      <c r="J21" s="50">
        <f t="shared" si="3"/>
        <v>11</v>
      </c>
      <c r="K21" s="51">
        <f t="shared" si="4"/>
        <v>148697.52803801766</v>
      </c>
      <c r="L21" s="50">
        <f t="shared" si="5"/>
        <v>5</v>
      </c>
      <c r="M21" s="22">
        <f t="shared" si="6"/>
        <v>0.37769876408143727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107910</v>
      </c>
      <c r="E22" s="49">
        <f t="shared" si="0"/>
        <v>2.2337982552001177E-6</v>
      </c>
      <c r="F22" s="50">
        <f t="shared" si="1"/>
        <v>21</v>
      </c>
      <c r="G22" s="67">
        <v>114</v>
      </c>
      <c r="H22" s="50">
        <f t="shared" si="2"/>
        <v>21</v>
      </c>
      <c r="I22" s="67">
        <v>76</v>
      </c>
      <c r="J22" s="50">
        <f t="shared" si="3"/>
        <v>21</v>
      </c>
      <c r="K22" s="51">
        <f t="shared" si="4"/>
        <v>1419.8684210526317</v>
      </c>
      <c r="L22" s="50">
        <f t="shared" si="5"/>
        <v>22</v>
      </c>
      <c r="M22" s="22">
        <f t="shared" si="6"/>
        <v>1.2991675071368741E-3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12068</v>
      </c>
      <c r="E23" s="49">
        <f t="shared" si="0"/>
        <v>2.4981445041011046E-7</v>
      </c>
      <c r="F23" s="50">
        <f t="shared" si="1"/>
        <v>22</v>
      </c>
      <c r="G23" s="67">
        <v>17</v>
      </c>
      <c r="H23" s="50">
        <f t="shared" si="2"/>
        <v>22</v>
      </c>
      <c r="I23" s="67">
        <v>8</v>
      </c>
      <c r="J23" s="50">
        <f t="shared" si="3"/>
        <v>22</v>
      </c>
      <c r="K23" s="51">
        <f t="shared" si="4"/>
        <v>1508.5</v>
      </c>
      <c r="L23" s="50">
        <f t="shared" si="5"/>
        <v>21</v>
      </c>
      <c r="M23" s="22">
        <f t="shared" si="6"/>
        <v>1.3675447443546043E-4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23824137</v>
      </c>
      <c r="E24" s="49">
        <f t="shared" si="0"/>
        <v>4.9317315969093286E-4</v>
      </c>
      <c r="F24" s="50">
        <f t="shared" si="1"/>
        <v>19</v>
      </c>
      <c r="G24" s="67">
        <v>4925</v>
      </c>
      <c r="H24" s="50">
        <f t="shared" si="2"/>
        <v>19</v>
      </c>
      <c r="I24" s="67">
        <v>1345</v>
      </c>
      <c r="J24" s="50">
        <f t="shared" si="3"/>
        <v>19</v>
      </c>
      <c r="K24" s="51">
        <f t="shared" si="4"/>
        <v>17713.113011152418</v>
      </c>
      <c r="L24" s="50">
        <f t="shared" si="5"/>
        <v>19</v>
      </c>
      <c r="M24" s="22">
        <f t="shared" si="6"/>
        <v>2.2991846014461786E-2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872778047</v>
      </c>
      <c r="E25" s="49">
        <f t="shared" si="0"/>
        <v>1.8067001006075119E-2</v>
      </c>
      <c r="F25" s="50">
        <f t="shared" si="1"/>
        <v>13</v>
      </c>
      <c r="G25" s="67">
        <v>194235</v>
      </c>
      <c r="H25" s="50">
        <f t="shared" si="2"/>
        <v>9</v>
      </c>
      <c r="I25" s="67">
        <v>25077</v>
      </c>
      <c r="J25" s="50">
        <f t="shared" si="3"/>
        <v>10</v>
      </c>
      <c r="K25" s="51">
        <f t="shared" si="4"/>
        <v>34803.9257885712</v>
      </c>
      <c r="L25" s="50">
        <f t="shared" si="5"/>
        <v>15</v>
      </c>
      <c r="M25" s="22">
        <f t="shared" si="6"/>
        <v>0.42867399442725518</v>
      </c>
      <c r="N25" s="21">
        <f t="shared" si="7"/>
        <v>10</v>
      </c>
    </row>
    <row r="26" spans="2:14" ht="18.75" customHeight="1">
      <c r="B26" s="47" t="s">
        <v>45</v>
      </c>
      <c r="C26" s="48"/>
      <c r="D26" s="67">
        <v>3235865209</v>
      </c>
      <c r="E26" s="49">
        <f t="shared" si="0"/>
        <v>6.6984246667843236E-2</v>
      </c>
      <c r="F26" s="50">
        <f t="shared" si="1"/>
        <v>8</v>
      </c>
      <c r="G26" s="67">
        <v>110206</v>
      </c>
      <c r="H26" s="50">
        <f t="shared" si="2"/>
        <v>15</v>
      </c>
      <c r="I26" s="67">
        <v>18821</v>
      </c>
      <c r="J26" s="50">
        <f t="shared" si="3"/>
        <v>13</v>
      </c>
      <c r="K26" s="51">
        <f t="shared" si="4"/>
        <v>171928.44211253387</v>
      </c>
      <c r="L26" s="50">
        <f t="shared" si="5"/>
        <v>3</v>
      </c>
      <c r="M26" s="22">
        <f t="shared" si="6"/>
        <v>0.3217319954187251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299147749</v>
      </c>
      <c r="E27" s="49">
        <f t="shared" si="0"/>
        <v>6.1925282157653848E-3</v>
      </c>
      <c r="F27" s="50">
        <f t="shared" si="1"/>
        <v>17</v>
      </c>
      <c r="G27" s="67">
        <v>130790</v>
      </c>
      <c r="H27" s="50">
        <f t="shared" si="2"/>
        <v>12</v>
      </c>
      <c r="I27" s="67">
        <v>17074</v>
      </c>
      <c r="J27" s="50">
        <f t="shared" si="3"/>
        <v>14</v>
      </c>
      <c r="K27" s="51">
        <f t="shared" si="4"/>
        <v>17520.660009370975</v>
      </c>
      <c r="L27" s="50">
        <f t="shared" si="5"/>
        <v>20</v>
      </c>
      <c r="M27" s="22">
        <f t="shared" si="6"/>
        <v>0.29186823706388143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303284374</v>
      </c>
      <c r="E28" s="49">
        <f t="shared" si="0"/>
        <v>6.278158701423963E-3</v>
      </c>
      <c r="F28" s="50">
        <f t="shared" si="1"/>
        <v>16</v>
      </c>
      <c r="G28" s="67">
        <v>8113</v>
      </c>
      <c r="H28" s="50">
        <f t="shared" si="2"/>
        <v>18</v>
      </c>
      <c r="I28" s="67">
        <v>5139</v>
      </c>
      <c r="J28" s="50">
        <f t="shared" si="3"/>
        <v>18</v>
      </c>
      <c r="K28" s="67">
        <f t="shared" si="4"/>
        <v>59016.223778945321</v>
      </c>
      <c r="L28" s="50">
        <f t="shared" si="5"/>
        <v>12</v>
      </c>
      <c r="M28" s="22">
        <f t="shared" si="6"/>
        <v>8.7847655515478892E-2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8702146</v>
      </c>
      <c r="E29" s="54">
        <f t="shared" si="0"/>
        <v>1.8013936198032324E-4</v>
      </c>
      <c r="F29" s="55">
        <f t="shared" si="1"/>
        <v>20</v>
      </c>
      <c r="G29" s="68">
        <v>2351</v>
      </c>
      <c r="H29" s="55">
        <f t="shared" si="2"/>
        <v>20</v>
      </c>
      <c r="I29" s="68">
        <v>436</v>
      </c>
      <c r="J29" s="55">
        <f t="shared" si="3"/>
        <v>20</v>
      </c>
      <c r="K29" s="56">
        <f t="shared" si="4"/>
        <v>19959.050458715596</v>
      </c>
      <c r="L29" s="55">
        <f t="shared" si="5"/>
        <v>17</v>
      </c>
      <c r="M29" s="29">
        <f t="shared" si="6"/>
        <v>7.4531188567325936E-3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48307854010</v>
      </c>
      <c r="E30" s="59"/>
      <c r="F30" s="60"/>
      <c r="G30" s="69">
        <v>1476434</v>
      </c>
      <c r="H30" s="60"/>
      <c r="I30" s="69">
        <v>54799</v>
      </c>
      <c r="J30" s="60"/>
      <c r="K30" s="61">
        <f>IFERROR(D30/I30,0)</f>
        <v>881546.26927498681</v>
      </c>
      <c r="L30" s="60"/>
      <c r="M30" s="33">
        <f t="shared" si="6"/>
        <v>0.9367510555735995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95" priority="32" stopIfTrue="1">
      <formula>$F8&lt;=5</formula>
    </cfRule>
  </conditionalFormatting>
  <conditionalFormatting sqref="H8:H29">
    <cfRule type="expression" dxfId="394" priority="33" stopIfTrue="1">
      <formula>$H8&lt;=5</formula>
    </cfRule>
  </conditionalFormatting>
  <conditionalFormatting sqref="J8:J29">
    <cfRule type="expression" dxfId="393" priority="34" stopIfTrue="1">
      <formula>$J8&lt;=5</formula>
    </cfRule>
  </conditionalFormatting>
  <conditionalFormatting sqref="L8:L29">
    <cfRule type="expression" dxfId="392" priority="35" stopIfTrue="1">
      <formula>$L8&lt;=5</formula>
    </cfRule>
  </conditionalFormatting>
  <conditionalFormatting sqref="E8:E29">
    <cfRule type="expression" dxfId="391" priority="30" stopIfTrue="1">
      <formula>$F8&lt;=5</formula>
    </cfRule>
  </conditionalFormatting>
  <conditionalFormatting sqref="G8:G29">
    <cfRule type="expression" dxfId="390" priority="28" stopIfTrue="1">
      <formula>$H8&lt;=5</formula>
    </cfRule>
  </conditionalFormatting>
  <conditionalFormatting sqref="I8:I29">
    <cfRule type="expression" dxfId="389" priority="26" stopIfTrue="1">
      <formula>$J8&lt;=5</formula>
    </cfRule>
  </conditionalFormatting>
  <conditionalFormatting sqref="K8:K29">
    <cfRule type="expression" dxfId="388" priority="24" stopIfTrue="1">
      <formula>$L8&lt;=5</formula>
    </cfRule>
  </conditionalFormatting>
  <conditionalFormatting sqref="D8:D29">
    <cfRule type="expression" dxfId="387" priority="22" stopIfTrue="1">
      <formula>$F8&lt;=5</formula>
    </cfRule>
  </conditionalFormatting>
  <conditionalFormatting sqref="N8:N29">
    <cfRule type="expression" dxfId="386" priority="16" stopIfTrue="1">
      <formula>$N8&lt;=5</formula>
    </cfRule>
  </conditionalFormatting>
  <conditionalFormatting sqref="M8:M29">
    <cfRule type="expression" dxfId="385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248</v>
      </c>
    </row>
    <row r="3" spans="1:14" s="1" customFormat="1" ht="18.75" customHeight="1">
      <c r="A3" s="39"/>
      <c r="B3" s="86" t="s">
        <v>184</v>
      </c>
      <c r="C3" s="87"/>
      <c r="D3" s="92">
        <v>12853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103</v>
      </c>
      <c r="C8" s="43"/>
      <c r="D8" s="66">
        <v>197065118</v>
      </c>
      <c r="E8" s="44">
        <f t="shared" ref="E8:E29" si="0">IFERROR(D8/$D$30,0)</f>
        <v>1.7083051090548033E-2</v>
      </c>
      <c r="F8" s="45">
        <f>RANK(D8,$D$8:$D$29,0)</f>
        <v>12</v>
      </c>
      <c r="G8" s="66">
        <v>20060</v>
      </c>
      <c r="H8" s="45">
        <f>RANK(G8,$G$8:$G$29,0)</f>
        <v>14</v>
      </c>
      <c r="I8" s="66">
        <v>3994</v>
      </c>
      <c r="J8" s="45">
        <f>RANK(I8,$I$8:$I$29,0)</f>
        <v>12</v>
      </c>
      <c r="K8" s="46">
        <f>IFERROR(D8/I8,0)</f>
        <v>49340.28993490235</v>
      </c>
      <c r="L8" s="45">
        <f>RANK(K8,$K$8:$K$29,0)</f>
        <v>13</v>
      </c>
      <c r="M8" s="16">
        <f>IFERROR(I8/$D$3,0)</f>
        <v>0.310744573251381</v>
      </c>
      <c r="N8" s="15">
        <f>RANK(M8,$M$8:$M$29,0)</f>
        <v>12</v>
      </c>
    </row>
    <row r="9" spans="1:14" ht="18.75" customHeight="1">
      <c r="B9" s="47" t="s">
        <v>104</v>
      </c>
      <c r="C9" s="48"/>
      <c r="D9" s="67">
        <v>1136219106</v>
      </c>
      <c r="E9" s="49">
        <f t="shared" si="0"/>
        <v>9.8495813134492988E-2</v>
      </c>
      <c r="F9" s="50">
        <f t="shared" ref="F9:F29" si="1">RANK(D9,$D$8:$D$29,0)</f>
        <v>3</v>
      </c>
      <c r="G9" s="67">
        <v>26683</v>
      </c>
      <c r="H9" s="50">
        <f t="shared" ref="H9:H29" si="2">RANK(G9,$G$8:$G$29,0)</f>
        <v>11</v>
      </c>
      <c r="I9" s="67">
        <v>5406</v>
      </c>
      <c r="J9" s="50">
        <f t="shared" ref="J9:J29" si="3">RANK(I9,$I$8:$I$29,0)</f>
        <v>9</v>
      </c>
      <c r="K9" s="51">
        <f t="shared" ref="K9:K29" si="4">IFERROR(D9/I9,0)</f>
        <v>210177.41509433961</v>
      </c>
      <c r="L9" s="50">
        <f t="shared" ref="L9:L29" si="5">RANK(K9,$K$8:$K$29,0)</f>
        <v>3</v>
      </c>
      <c r="M9" s="22">
        <f t="shared" ref="M9:M30" si="6">IFERROR(I9/$D$3,0)</f>
        <v>0.42060219404030186</v>
      </c>
      <c r="N9" s="21">
        <f t="shared" ref="N9:N29" si="7">RANK(M9,$M$8:$M$29,0)</f>
        <v>9</v>
      </c>
    </row>
    <row r="10" spans="1:14" ht="18.75" customHeight="1">
      <c r="B10" s="47" t="s">
        <v>105</v>
      </c>
      <c r="C10" s="48"/>
      <c r="D10" s="67">
        <v>145700650</v>
      </c>
      <c r="E10" s="49">
        <f t="shared" si="0"/>
        <v>1.2630401935851769E-2</v>
      </c>
      <c r="F10" s="50">
        <f t="shared" si="1"/>
        <v>15</v>
      </c>
      <c r="G10" s="67">
        <v>11353</v>
      </c>
      <c r="H10" s="50">
        <f t="shared" si="2"/>
        <v>16</v>
      </c>
      <c r="I10" s="67">
        <v>2233</v>
      </c>
      <c r="J10" s="50">
        <f t="shared" si="3"/>
        <v>16</v>
      </c>
      <c r="K10" s="51">
        <f t="shared" si="4"/>
        <v>65248.835647111511</v>
      </c>
      <c r="L10" s="50">
        <f t="shared" si="5"/>
        <v>11</v>
      </c>
      <c r="M10" s="22">
        <f t="shared" si="6"/>
        <v>0.17373375865556678</v>
      </c>
      <c r="N10" s="21">
        <f t="shared" si="7"/>
        <v>16</v>
      </c>
    </row>
    <row r="11" spans="1:14" ht="18.75" customHeight="1">
      <c r="B11" s="47" t="s">
        <v>106</v>
      </c>
      <c r="C11" s="48"/>
      <c r="D11" s="67">
        <v>719986895</v>
      </c>
      <c r="E11" s="49">
        <f t="shared" si="0"/>
        <v>6.2413749508982312E-2</v>
      </c>
      <c r="F11" s="50">
        <f t="shared" si="1"/>
        <v>9</v>
      </c>
      <c r="G11" s="67">
        <v>117030</v>
      </c>
      <c r="H11" s="50">
        <f t="shared" si="2"/>
        <v>4</v>
      </c>
      <c r="I11" s="67">
        <v>8859</v>
      </c>
      <c r="J11" s="50">
        <f t="shared" si="3"/>
        <v>3</v>
      </c>
      <c r="K11" s="51">
        <f t="shared" si="4"/>
        <v>81271.802122135676</v>
      </c>
      <c r="L11" s="50">
        <f t="shared" si="5"/>
        <v>10</v>
      </c>
      <c r="M11" s="22">
        <f t="shared" si="6"/>
        <v>0.68925542674861895</v>
      </c>
      <c r="N11" s="21">
        <f t="shared" si="7"/>
        <v>3</v>
      </c>
    </row>
    <row r="12" spans="1:14" ht="18.75" customHeight="1">
      <c r="B12" s="47" t="s">
        <v>107</v>
      </c>
      <c r="C12" s="48"/>
      <c r="D12" s="67">
        <v>772889568</v>
      </c>
      <c r="E12" s="49">
        <f t="shared" si="0"/>
        <v>6.6999741565098275E-2</v>
      </c>
      <c r="F12" s="50">
        <f t="shared" si="1"/>
        <v>6</v>
      </c>
      <c r="G12" s="67">
        <v>25830</v>
      </c>
      <c r="H12" s="50">
        <f t="shared" si="2"/>
        <v>12</v>
      </c>
      <c r="I12" s="67">
        <v>2474</v>
      </c>
      <c r="J12" s="50">
        <f t="shared" si="3"/>
        <v>15</v>
      </c>
      <c r="K12" s="51">
        <f t="shared" si="4"/>
        <v>312404.83751010511</v>
      </c>
      <c r="L12" s="50">
        <f t="shared" si="5"/>
        <v>1</v>
      </c>
      <c r="M12" s="22">
        <f t="shared" si="6"/>
        <v>0.19248424492336419</v>
      </c>
      <c r="N12" s="21">
        <f t="shared" si="7"/>
        <v>15</v>
      </c>
    </row>
    <row r="13" spans="1:14" ht="18.75" customHeight="1">
      <c r="B13" s="47" t="s">
        <v>90</v>
      </c>
      <c r="C13" s="48"/>
      <c r="D13" s="67">
        <v>952516729</v>
      </c>
      <c r="E13" s="49">
        <f t="shared" si="0"/>
        <v>8.2571142530200065E-2</v>
      </c>
      <c r="F13" s="50">
        <f t="shared" si="1"/>
        <v>4</v>
      </c>
      <c r="G13" s="67">
        <v>76488</v>
      </c>
      <c r="H13" s="50">
        <f t="shared" si="2"/>
        <v>5</v>
      </c>
      <c r="I13" s="67">
        <v>5767</v>
      </c>
      <c r="J13" s="50">
        <f t="shared" si="3"/>
        <v>6</v>
      </c>
      <c r="K13" s="51">
        <f t="shared" si="4"/>
        <v>165166.76417548119</v>
      </c>
      <c r="L13" s="50">
        <f t="shared" si="5"/>
        <v>6</v>
      </c>
      <c r="M13" s="22">
        <f t="shared" si="6"/>
        <v>0.44868902201820587</v>
      </c>
      <c r="N13" s="21">
        <f t="shared" si="7"/>
        <v>6</v>
      </c>
    </row>
    <row r="14" spans="1:14" ht="18.75" customHeight="1">
      <c r="B14" s="47" t="s">
        <v>108</v>
      </c>
      <c r="C14" s="48"/>
      <c r="D14" s="67">
        <v>353317694</v>
      </c>
      <c r="E14" s="49">
        <f t="shared" si="0"/>
        <v>3.0628171434158205E-2</v>
      </c>
      <c r="F14" s="50">
        <f t="shared" si="1"/>
        <v>11</v>
      </c>
      <c r="G14" s="67">
        <v>37364</v>
      </c>
      <c r="H14" s="50">
        <f t="shared" si="2"/>
        <v>9</v>
      </c>
      <c r="I14" s="67">
        <v>5558</v>
      </c>
      <c r="J14" s="50">
        <f t="shared" si="3"/>
        <v>7</v>
      </c>
      <c r="K14" s="51">
        <f t="shared" si="4"/>
        <v>63569.214465635123</v>
      </c>
      <c r="L14" s="50">
        <f t="shared" si="5"/>
        <v>12</v>
      </c>
      <c r="M14" s="22">
        <f t="shared" si="6"/>
        <v>0.43242822687310356</v>
      </c>
      <c r="N14" s="21">
        <f t="shared" si="7"/>
        <v>7</v>
      </c>
    </row>
    <row r="15" spans="1:14" ht="18.75" customHeight="1">
      <c r="B15" s="47" t="s">
        <v>109</v>
      </c>
      <c r="C15" s="48"/>
      <c r="D15" s="67">
        <v>27550677</v>
      </c>
      <c r="E15" s="49">
        <f t="shared" si="0"/>
        <v>2.3882949328971888E-3</v>
      </c>
      <c r="F15" s="50">
        <f t="shared" si="1"/>
        <v>18</v>
      </c>
      <c r="G15" s="67">
        <v>6591</v>
      </c>
      <c r="H15" s="50">
        <f t="shared" si="2"/>
        <v>17</v>
      </c>
      <c r="I15" s="67">
        <v>1451</v>
      </c>
      <c r="J15" s="50">
        <f t="shared" si="3"/>
        <v>17</v>
      </c>
      <c r="K15" s="51">
        <f t="shared" si="4"/>
        <v>18987.372157133013</v>
      </c>
      <c r="L15" s="50">
        <f t="shared" si="5"/>
        <v>17</v>
      </c>
      <c r="M15" s="22">
        <f t="shared" si="6"/>
        <v>0.11289193184470551</v>
      </c>
      <c r="N15" s="21">
        <f t="shared" si="7"/>
        <v>17</v>
      </c>
    </row>
    <row r="16" spans="1:14" ht="18.75" customHeight="1">
      <c r="B16" s="47" t="s">
        <v>110</v>
      </c>
      <c r="C16" s="48"/>
      <c r="D16" s="67">
        <v>2159230825</v>
      </c>
      <c r="E16" s="49">
        <f t="shared" si="0"/>
        <v>0.18717797890421772</v>
      </c>
      <c r="F16" s="50">
        <f t="shared" si="1"/>
        <v>1</v>
      </c>
      <c r="G16" s="67">
        <v>150881</v>
      </c>
      <c r="H16" s="50">
        <f t="shared" si="2"/>
        <v>1</v>
      </c>
      <c r="I16" s="67">
        <v>10064</v>
      </c>
      <c r="J16" s="50">
        <f t="shared" si="3"/>
        <v>1</v>
      </c>
      <c r="K16" s="51">
        <f t="shared" si="4"/>
        <v>214549.96273847375</v>
      </c>
      <c r="L16" s="50">
        <f t="shared" si="5"/>
        <v>2</v>
      </c>
      <c r="M16" s="22">
        <f t="shared" si="6"/>
        <v>0.78300785808760598</v>
      </c>
      <c r="N16" s="21">
        <f t="shared" si="7"/>
        <v>1</v>
      </c>
    </row>
    <row r="17" spans="2:14" ht="18.75" customHeight="1">
      <c r="B17" s="47" t="s">
        <v>111</v>
      </c>
      <c r="C17" s="48"/>
      <c r="D17" s="67">
        <v>641031872</v>
      </c>
      <c r="E17" s="49">
        <f t="shared" si="0"/>
        <v>5.556934850360299E-2</v>
      </c>
      <c r="F17" s="50">
        <f t="shared" si="1"/>
        <v>10</v>
      </c>
      <c r="G17" s="67">
        <v>49556</v>
      </c>
      <c r="H17" s="50">
        <f t="shared" si="2"/>
        <v>6</v>
      </c>
      <c r="I17" s="67">
        <v>5929</v>
      </c>
      <c r="J17" s="50">
        <f t="shared" si="3"/>
        <v>5</v>
      </c>
      <c r="K17" s="51">
        <f t="shared" si="4"/>
        <v>108118.04216562658</v>
      </c>
      <c r="L17" s="50">
        <f t="shared" si="5"/>
        <v>8</v>
      </c>
      <c r="M17" s="22">
        <f t="shared" si="6"/>
        <v>0.46129308332684976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753341751</v>
      </c>
      <c r="E18" s="49">
        <f t="shared" si="0"/>
        <v>6.5305193286291863E-2</v>
      </c>
      <c r="F18" s="50">
        <f t="shared" si="1"/>
        <v>8</v>
      </c>
      <c r="G18" s="67">
        <v>119980</v>
      </c>
      <c r="H18" s="50">
        <f t="shared" si="2"/>
        <v>2</v>
      </c>
      <c r="I18" s="67">
        <v>8950</v>
      </c>
      <c r="J18" s="50">
        <f t="shared" si="3"/>
        <v>2</v>
      </c>
      <c r="K18" s="51">
        <f t="shared" si="4"/>
        <v>84172.262681564243</v>
      </c>
      <c r="L18" s="50">
        <f t="shared" si="5"/>
        <v>9</v>
      </c>
      <c r="M18" s="22">
        <f t="shared" si="6"/>
        <v>0.69633548587878313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159748954</v>
      </c>
      <c r="E19" s="49">
        <f t="shared" si="0"/>
        <v>1.3848212055690177E-2</v>
      </c>
      <c r="F19" s="50">
        <f t="shared" si="1"/>
        <v>14</v>
      </c>
      <c r="G19" s="67">
        <v>35296</v>
      </c>
      <c r="H19" s="50">
        <f t="shared" si="2"/>
        <v>10</v>
      </c>
      <c r="I19" s="67">
        <v>4939</v>
      </c>
      <c r="J19" s="50">
        <f t="shared" si="3"/>
        <v>10</v>
      </c>
      <c r="K19" s="51">
        <f t="shared" si="4"/>
        <v>32344.392387122898</v>
      </c>
      <c r="L19" s="50">
        <f t="shared" si="5"/>
        <v>16</v>
      </c>
      <c r="M19" s="22">
        <f t="shared" si="6"/>
        <v>0.38426826421847038</v>
      </c>
      <c r="N19" s="21">
        <f t="shared" si="7"/>
        <v>10</v>
      </c>
    </row>
    <row r="20" spans="2:14" ht="18.75" customHeight="1">
      <c r="B20" s="17" t="s">
        <v>18</v>
      </c>
      <c r="C20" s="82"/>
      <c r="D20" s="67">
        <v>1698412350</v>
      </c>
      <c r="E20" s="49">
        <f t="shared" si="0"/>
        <v>0.14723085060577665</v>
      </c>
      <c r="F20" s="50">
        <f t="shared" si="1"/>
        <v>2</v>
      </c>
      <c r="G20" s="67">
        <v>119779</v>
      </c>
      <c r="H20" s="50">
        <f t="shared" si="2"/>
        <v>3</v>
      </c>
      <c r="I20" s="67">
        <v>8673</v>
      </c>
      <c r="J20" s="50">
        <f t="shared" si="3"/>
        <v>4</v>
      </c>
      <c r="K20" s="51">
        <f t="shared" si="4"/>
        <v>195827.55102040817</v>
      </c>
      <c r="L20" s="50">
        <f t="shared" si="5"/>
        <v>5</v>
      </c>
      <c r="M20" s="22">
        <f t="shared" si="6"/>
        <v>0.67478409709795384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769406809</v>
      </c>
      <c r="E21" s="49">
        <f t="shared" si="0"/>
        <v>6.6697830447915857E-2</v>
      </c>
      <c r="F21" s="50">
        <f t="shared" si="1"/>
        <v>7</v>
      </c>
      <c r="G21" s="67">
        <v>43156</v>
      </c>
      <c r="H21" s="50">
        <f t="shared" si="2"/>
        <v>7</v>
      </c>
      <c r="I21" s="67">
        <v>4727</v>
      </c>
      <c r="J21" s="50">
        <f t="shared" si="3"/>
        <v>11</v>
      </c>
      <c r="K21" s="51">
        <f t="shared" si="4"/>
        <v>162768.52316479798</v>
      </c>
      <c r="L21" s="50">
        <f t="shared" si="5"/>
        <v>7</v>
      </c>
      <c r="M21" s="22">
        <f t="shared" si="6"/>
        <v>0.3677740605306154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22211</v>
      </c>
      <c r="E22" s="49">
        <f t="shared" si="0"/>
        <v>1.9254125317711596E-6</v>
      </c>
      <c r="F22" s="50">
        <f t="shared" si="1"/>
        <v>21</v>
      </c>
      <c r="G22" s="67">
        <v>15</v>
      </c>
      <c r="H22" s="50">
        <f t="shared" si="2"/>
        <v>21</v>
      </c>
      <c r="I22" s="67">
        <v>4</v>
      </c>
      <c r="J22" s="50">
        <f t="shared" si="3"/>
        <v>21</v>
      </c>
      <c r="K22" s="51">
        <f t="shared" si="4"/>
        <v>5552.75</v>
      </c>
      <c r="L22" s="50">
        <f t="shared" si="5"/>
        <v>21</v>
      </c>
      <c r="M22" s="22">
        <f t="shared" si="6"/>
        <v>3.1121139033688633E-4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291</v>
      </c>
      <c r="G23" s="67">
        <v>0</v>
      </c>
      <c r="H23" s="50" t="s">
        <v>291</v>
      </c>
      <c r="I23" s="67">
        <v>0</v>
      </c>
      <c r="J23" s="50" t="s">
        <v>291</v>
      </c>
      <c r="K23" s="67">
        <f t="shared" si="4"/>
        <v>0</v>
      </c>
      <c r="L23" s="50" t="s">
        <v>291</v>
      </c>
      <c r="M23" s="22">
        <f t="shared" si="6"/>
        <v>0</v>
      </c>
      <c r="N23" s="50" t="s">
        <v>291</v>
      </c>
    </row>
    <row r="24" spans="2:14" ht="18.75" customHeight="1">
      <c r="B24" s="47" t="s">
        <v>112</v>
      </c>
      <c r="C24" s="48"/>
      <c r="D24" s="67">
        <v>2306093</v>
      </c>
      <c r="E24" s="49">
        <f t="shared" si="0"/>
        <v>1.9990907035386741E-4</v>
      </c>
      <c r="F24" s="50">
        <f t="shared" si="1"/>
        <v>19</v>
      </c>
      <c r="G24" s="67">
        <v>610</v>
      </c>
      <c r="H24" s="50">
        <f t="shared" si="2"/>
        <v>19</v>
      </c>
      <c r="I24" s="67">
        <v>168</v>
      </c>
      <c r="J24" s="50">
        <f t="shared" si="3"/>
        <v>19</v>
      </c>
      <c r="K24" s="51">
        <f t="shared" si="4"/>
        <v>13726.744047619048</v>
      </c>
      <c r="L24" s="50">
        <f t="shared" si="5"/>
        <v>19</v>
      </c>
      <c r="M24" s="22">
        <f t="shared" si="6"/>
        <v>1.3070878394149226E-2</v>
      </c>
      <c r="N24" s="21">
        <f t="shared" si="7"/>
        <v>19</v>
      </c>
    </row>
    <row r="25" spans="2:14" ht="18.75" customHeight="1">
      <c r="B25" s="47" t="s">
        <v>113</v>
      </c>
      <c r="C25" s="48"/>
      <c r="D25" s="67">
        <v>186922659</v>
      </c>
      <c r="E25" s="49">
        <f t="shared" si="0"/>
        <v>1.6203828288261994E-2</v>
      </c>
      <c r="F25" s="50">
        <f t="shared" si="1"/>
        <v>13</v>
      </c>
      <c r="G25" s="67">
        <v>41397</v>
      </c>
      <c r="H25" s="50">
        <f t="shared" si="2"/>
        <v>8</v>
      </c>
      <c r="I25" s="67">
        <v>5440</v>
      </c>
      <c r="J25" s="50">
        <f t="shared" si="3"/>
        <v>8</v>
      </c>
      <c r="K25" s="51">
        <f t="shared" si="4"/>
        <v>34360.782904411768</v>
      </c>
      <c r="L25" s="50">
        <f t="shared" si="5"/>
        <v>14</v>
      </c>
      <c r="M25" s="22">
        <f t="shared" si="6"/>
        <v>0.42324749085816543</v>
      </c>
      <c r="N25" s="21">
        <f t="shared" si="7"/>
        <v>8</v>
      </c>
    </row>
    <row r="26" spans="2:14" ht="18.75" customHeight="1">
      <c r="B26" s="47" t="s">
        <v>114</v>
      </c>
      <c r="C26" s="48"/>
      <c r="D26" s="67">
        <v>778049963</v>
      </c>
      <c r="E26" s="49">
        <f t="shared" si="0"/>
        <v>6.7447082486348522E-2</v>
      </c>
      <c r="F26" s="50">
        <f t="shared" si="1"/>
        <v>5</v>
      </c>
      <c r="G26" s="67">
        <v>20418</v>
      </c>
      <c r="H26" s="50">
        <f t="shared" si="2"/>
        <v>13</v>
      </c>
      <c r="I26" s="67">
        <v>3854</v>
      </c>
      <c r="J26" s="50">
        <f t="shared" si="3"/>
        <v>13</v>
      </c>
      <c r="K26" s="51">
        <f t="shared" si="4"/>
        <v>201881.15282823041</v>
      </c>
      <c r="L26" s="50">
        <f t="shared" si="5"/>
        <v>4</v>
      </c>
      <c r="M26" s="22">
        <f t="shared" si="6"/>
        <v>0.29985217458958996</v>
      </c>
      <c r="N26" s="21">
        <f t="shared" si="7"/>
        <v>13</v>
      </c>
    </row>
    <row r="27" spans="2:14" ht="18.75" customHeight="1">
      <c r="B27" s="47" t="s">
        <v>115</v>
      </c>
      <c r="C27" s="48"/>
      <c r="D27" s="67">
        <v>45279963</v>
      </c>
      <c r="E27" s="49">
        <f t="shared" si="0"/>
        <v>3.9251995947203831E-3</v>
      </c>
      <c r="F27" s="50">
        <f t="shared" si="1"/>
        <v>16</v>
      </c>
      <c r="G27" s="67">
        <v>14676</v>
      </c>
      <c r="H27" s="50">
        <f t="shared" si="2"/>
        <v>15</v>
      </c>
      <c r="I27" s="67">
        <v>2603</v>
      </c>
      <c r="J27" s="50">
        <f t="shared" si="3"/>
        <v>14</v>
      </c>
      <c r="K27" s="51">
        <f t="shared" si="4"/>
        <v>17395.298885900884</v>
      </c>
      <c r="L27" s="50">
        <f t="shared" si="5"/>
        <v>18</v>
      </c>
      <c r="M27" s="22">
        <f t="shared" si="6"/>
        <v>0.20252081226172877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36447259</v>
      </c>
      <c r="E28" s="49">
        <f t="shared" si="0"/>
        <v>3.1595159707941646E-3</v>
      </c>
      <c r="F28" s="50">
        <f t="shared" si="1"/>
        <v>17</v>
      </c>
      <c r="G28" s="67">
        <v>1557</v>
      </c>
      <c r="H28" s="50">
        <f t="shared" si="2"/>
        <v>18</v>
      </c>
      <c r="I28" s="67">
        <v>1063</v>
      </c>
      <c r="J28" s="50">
        <f t="shared" si="3"/>
        <v>18</v>
      </c>
      <c r="K28" s="67">
        <f t="shared" si="4"/>
        <v>34287.16745061148</v>
      </c>
      <c r="L28" s="50">
        <f t="shared" si="5"/>
        <v>15</v>
      </c>
      <c r="M28" s="22">
        <f t="shared" si="6"/>
        <v>8.270442698202754E-2</v>
      </c>
      <c r="N28" s="50">
        <f t="shared" si="7"/>
        <v>18</v>
      </c>
    </row>
    <row r="29" spans="2:14" ht="18.75" customHeight="1" thickBot="1">
      <c r="B29" s="52" t="s">
        <v>116</v>
      </c>
      <c r="C29" s="53"/>
      <c r="D29" s="68">
        <v>262544</v>
      </c>
      <c r="E29" s="54">
        <f t="shared" si="0"/>
        <v>2.2759241265198656E-5</v>
      </c>
      <c r="F29" s="55">
        <f t="shared" si="1"/>
        <v>20</v>
      </c>
      <c r="G29" s="68">
        <v>70</v>
      </c>
      <c r="H29" s="55">
        <f t="shared" si="2"/>
        <v>20</v>
      </c>
      <c r="I29" s="68">
        <v>21</v>
      </c>
      <c r="J29" s="55">
        <f t="shared" si="3"/>
        <v>20</v>
      </c>
      <c r="K29" s="56">
        <f t="shared" si="4"/>
        <v>12502.095238095239</v>
      </c>
      <c r="L29" s="55">
        <f t="shared" si="5"/>
        <v>20</v>
      </c>
      <c r="M29" s="29">
        <f t="shared" si="6"/>
        <v>1.6338597992686533E-3</v>
      </c>
      <c r="N29" s="28">
        <f t="shared" si="7"/>
        <v>20</v>
      </c>
    </row>
    <row r="30" spans="2:14" ht="18.75" customHeight="1" thickTop="1">
      <c r="B30" s="57" t="s">
        <v>117</v>
      </c>
      <c r="C30" s="58"/>
      <c r="D30" s="69">
        <v>11535709690</v>
      </c>
      <c r="E30" s="59"/>
      <c r="F30" s="60"/>
      <c r="G30" s="69">
        <v>291077</v>
      </c>
      <c r="H30" s="60"/>
      <c r="I30" s="69">
        <v>11852</v>
      </c>
      <c r="J30" s="60"/>
      <c r="K30" s="61">
        <f>IFERROR(D30/I30,0)</f>
        <v>973313.33867701655</v>
      </c>
      <c r="L30" s="60"/>
      <c r="M30" s="33">
        <f t="shared" si="6"/>
        <v>0.92211934956819419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84" priority="41" stopIfTrue="1">
      <formula>$F8&lt;=5</formula>
    </cfRule>
  </conditionalFormatting>
  <conditionalFormatting sqref="H8:H29">
    <cfRule type="expression" dxfId="383" priority="42" stopIfTrue="1">
      <formula>$H8&lt;=5</formula>
    </cfRule>
  </conditionalFormatting>
  <conditionalFormatting sqref="J8:J29">
    <cfRule type="expression" dxfId="382" priority="43" stopIfTrue="1">
      <formula>$J8&lt;=5</formula>
    </cfRule>
  </conditionalFormatting>
  <conditionalFormatting sqref="L8:L29">
    <cfRule type="expression" dxfId="381" priority="44" stopIfTrue="1">
      <formula>$L8&lt;=5</formula>
    </cfRule>
  </conditionalFormatting>
  <conditionalFormatting sqref="E8:E29">
    <cfRule type="expression" dxfId="380" priority="39" stopIfTrue="1">
      <formula>$F8&lt;=5</formula>
    </cfRule>
  </conditionalFormatting>
  <conditionalFormatting sqref="G8:G29">
    <cfRule type="expression" dxfId="379" priority="37" stopIfTrue="1">
      <formula>$H8&lt;=5</formula>
    </cfRule>
  </conditionalFormatting>
  <conditionalFormatting sqref="I8:I29">
    <cfRule type="expression" dxfId="378" priority="35" stopIfTrue="1">
      <formula>$J8&lt;=5</formula>
    </cfRule>
  </conditionalFormatting>
  <conditionalFormatting sqref="K8:K29">
    <cfRule type="expression" dxfId="377" priority="33" stopIfTrue="1">
      <formula>$L8&lt;=5</formula>
    </cfRule>
  </conditionalFormatting>
  <conditionalFormatting sqref="D8:D29">
    <cfRule type="expression" dxfId="376" priority="31" stopIfTrue="1">
      <formula>$F8&lt;=5</formula>
    </cfRule>
  </conditionalFormatting>
  <conditionalFormatting sqref="N8:N29">
    <cfRule type="expression" dxfId="375" priority="25" stopIfTrue="1">
      <formula>$N8&lt;=5</formula>
    </cfRule>
  </conditionalFormatting>
  <conditionalFormatting sqref="M8:M29">
    <cfRule type="expression" dxfId="374" priority="23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201</v>
      </c>
    </row>
    <row r="2" spans="1:16" ht="18.75" customHeight="1">
      <c r="A2" s="39"/>
      <c r="B2" s="39" t="s">
        <v>205</v>
      </c>
      <c r="P2" s="39"/>
    </row>
    <row r="3" spans="1:16" ht="18.75" customHeight="1">
      <c r="A3" s="39"/>
      <c r="B3" s="86" t="s">
        <v>184</v>
      </c>
      <c r="C3" s="87"/>
      <c r="D3" s="92">
        <v>126386</v>
      </c>
      <c r="E3" s="92"/>
      <c r="F3" s="92"/>
    </row>
    <row r="4" spans="1:16" ht="18.75" customHeight="1">
      <c r="A4" s="39"/>
    </row>
    <row r="5" spans="1:16" ht="18.75" customHeight="1">
      <c r="B5" s="4" t="s">
        <v>287</v>
      </c>
      <c r="C5" s="4"/>
    </row>
    <row r="6" spans="1:16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6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6" ht="18.75" customHeight="1">
      <c r="B8" s="11" t="s">
        <v>7</v>
      </c>
      <c r="C8" s="12"/>
      <c r="D8" s="70">
        <v>1942704146</v>
      </c>
      <c r="E8" s="74">
        <f>IFERROR(D8/$D$30,0)</f>
        <v>1.9005903637249626E-2</v>
      </c>
      <c r="F8" s="75">
        <f>RANK(D8,$D$8:$D$29,0)</f>
        <v>13</v>
      </c>
      <c r="G8" s="70">
        <v>230472</v>
      </c>
      <c r="H8" s="75">
        <f>RANK(G8,$G$8:$G$29,0)</f>
        <v>14</v>
      </c>
      <c r="I8" s="70">
        <v>43472</v>
      </c>
      <c r="J8" s="15">
        <f>RANK(I8,$I$8:$I$29,0)</f>
        <v>12</v>
      </c>
      <c r="K8" s="13">
        <f>IFERROR(D8/I8,"0")</f>
        <v>44688.630520794992</v>
      </c>
      <c r="L8" s="15">
        <f>RANK(K8,$K$8:$K$29,0)</f>
        <v>14</v>
      </c>
      <c r="M8" s="16">
        <f>IFERROR(I8/$D$3,0)</f>
        <v>0.34396214770623329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11371295117</v>
      </c>
      <c r="E9" s="79">
        <f t="shared" ref="E9:E29" si="0">IFERROR(D9/$D$30,0)</f>
        <v>0.11124789107462439</v>
      </c>
      <c r="F9" s="23">
        <f t="shared" ref="F9:F29" si="1">RANK(D9,$D$8:$D$29,0)</f>
        <v>3</v>
      </c>
      <c r="G9" s="71">
        <v>286688</v>
      </c>
      <c r="H9" s="23">
        <f t="shared" ref="H9:H29" si="2">RANK(G9,$G$8:$G$29,0)</f>
        <v>11</v>
      </c>
      <c r="I9" s="71">
        <v>52028</v>
      </c>
      <c r="J9" s="15">
        <f t="shared" ref="J9:J29" si="3">RANK(I9,$I$8:$I$29,0)</f>
        <v>10</v>
      </c>
      <c r="K9" s="19">
        <f t="shared" ref="K9:K30" si="4">IFERROR(D9/I9,"0")</f>
        <v>218561.06552241102</v>
      </c>
      <c r="L9" s="21">
        <f t="shared" ref="L9:L29" si="5">RANK(K9,$K$8:$K$29,0)</f>
        <v>1</v>
      </c>
      <c r="M9" s="22">
        <f t="shared" ref="M9:M30" si="6">IFERROR(I9/$D$3,0)</f>
        <v>0.41165951925054989</v>
      </c>
      <c r="N9" s="21">
        <f t="shared" ref="N9:N29" si="7">RANK(M9,$M$8:$M$29,0)</f>
        <v>10</v>
      </c>
    </row>
    <row r="10" spans="1:16" ht="18.75" customHeight="1">
      <c r="B10" s="17" t="s">
        <v>9</v>
      </c>
      <c r="C10" s="18"/>
      <c r="D10" s="71">
        <v>1300343077</v>
      </c>
      <c r="E10" s="79">
        <f t="shared" si="0"/>
        <v>1.2721543456687856E-2</v>
      </c>
      <c r="F10" s="23">
        <f t="shared" si="1"/>
        <v>15</v>
      </c>
      <c r="G10" s="71">
        <v>122495</v>
      </c>
      <c r="H10" s="23">
        <f t="shared" si="2"/>
        <v>16</v>
      </c>
      <c r="I10" s="71">
        <v>21096</v>
      </c>
      <c r="J10" s="15">
        <f t="shared" si="3"/>
        <v>16</v>
      </c>
      <c r="K10" s="19">
        <f t="shared" si="4"/>
        <v>61639.31916003034</v>
      </c>
      <c r="L10" s="21">
        <f t="shared" si="5"/>
        <v>12</v>
      </c>
      <c r="M10" s="22">
        <f t="shared" si="6"/>
        <v>0.16691722184419161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7119701635</v>
      </c>
      <c r="E11" s="79">
        <f t="shared" si="0"/>
        <v>6.9653613227414507E-2</v>
      </c>
      <c r="F11" s="23">
        <f t="shared" si="1"/>
        <v>6</v>
      </c>
      <c r="G11" s="71">
        <v>1227409</v>
      </c>
      <c r="H11" s="23">
        <f t="shared" si="2"/>
        <v>4</v>
      </c>
      <c r="I11" s="71">
        <v>90651</v>
      </c>
      <c r="J11" s="15">
        <f t="shared" si="3"/>
        <v>3</v>
      </c>
      <c r="K11" s="19">
        <f t="shared" si="4"/>
        <v>78539.692171073679</v>
      </c>
      <c r="L11" s="21">
        <f t="shared" si="5"/>
        <v>10</v>
      </c>
      <c r="M11" s="22">
        <f t="shared" si="6"/>
        <v>0.71725507572041203</v>
      </c>
      <c r="N11" s="21">
        <f t="shared" si="7"/>
        <v>3</v>
      </c>
    </row>
    <row r="12" spans="1:16" ht="18.75" customHeight="1">
      <c r="B12" s="17" t="s">
        <v>11</v>
      </c>
      <c r="C12" s="18"/>
      <c r="D12" s="71">
        <v>2429941455</v>
      </c>
      <c r="E12" s="79">
        <f t="shared" si="0"/>
        <v>2.3772653820180886E-2</v>
      </c>
      <c r="F12" s="23">
        <f t="shared" si="1"/>
        <v>11</v>
      </c>
      <c r="G12" s="71">
        <v>258443</v>
      </c>
      <c r="H12" s="23">
        <f t="shared" si="2"/>
        <v>12</v>
      </c>
      <c r="I12" s="71">
        <v>24307</v>
      </c>
      <c r="J12" s="15">
        <f t="shared" si="3"/>
        <v>15</v>
      </c>
      <c r="K12" s="19">
        <f t="shared" si="4"/>
        <v>99968.793146007316</v>
      </c>
      <c r="L12" s="21">
        <f t="shared" si="5"/>
        <v>8</v>
      </c>
      <c r="M12" s="22">
        <f t="shared" si="6"/>
        <v>0.1923235168452202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5889281562</v>
      </c>
      <c r="E13" s="79">
        <f t="shared" si="0"/>
        <v>5.7616141958860549E-2</v>
      </c>
      <c r="F13" s="23">
        <f t="shared" si="1"/>
        <v>9</v>
      </c>
      <c r="G13" s="71">
        <v>798536</v>
      </c>
      <c r="H13" s="23">
        <f t="shared" si="2"/>
        <v>5</v>
      </c>
      <c r="I13" s="71">
        <v>57906</v>
      </c>
      <c r="J13" s="15">
        <f t="shared" si="3"/>
        <v>7</v>
      </c>
      <c r="K13" s="19">
        <f t="shared" si="4"/>
        <v>101704.16816910164</v>
      </c>
      <c r="L13" s="21">
        <f t="shared" si="5"/>
        <v>7</v>
      </c>
      <c r="M13" s="22">
        <f t="shared" si="6"/>
        <v>0.45816783504502079</v>
      </c>
      <c r="N13" s="21">
        <f t="shared" si="7"/>
        <v>7</v>
      </c>
    </row>
    <row r="14" spans="1:16" ht="18.75" customHeight="1">
      <c r="B14" s="17" t="s">
        <v>13</v>
      </c>
      <c r="C14" s="18"/>
      <c r="D14" s="71">
        <v>4012367727</v>
      </c>
      <c r="E14" s="79">
        <f t="shared" si="0"/>
        <v>3.9253879461567949E-2</v>
      </c>
      <c r="F14" s="23">
        <f t="shared" si="1"/>
        <v>10</v>
      </c>
      <c r="G14" s="71">
        <v>442918</v>
      </c>
      <c r="H14" s="23">
        <f t="shared" si="2"/>
        <v>8</v>
      </c>
      <c r="I14" s="71">
        <v>59388</v>
      </c>
      <c r="J14" s="15">
        <f t="shared" si="3"/>
        <v>6</v>
      </c>
      <c r="K14" s="19">
        <f t="shared" si="4"/>
        <v>67561.927106486153</v>
      </c>
      <c r="L14" s="21">
        <f t="shared" si="5"/>
        <v>11</v>
      </c>
      <c r="M14" s="22">
        <f t="shared" si="6"/>
        <v>0.46989381735318786</v>
      </c>
      <c r="N14" s="21">
        <f t="shared" si="7"/>
        <v>6</v>
      </c>
    </row>
    <row r="15" spans="1:16" ht="18.75" customHeight="1">
      <c r="B15" s="17" t="s">
        <v>14</v>
      </c>
      <c r="C15" s="18"/>
      <c r="D15" s="71">
        <v>350755870</v>
      </c>
      <c r="E15" s="79">
        <f t="shared" si="0"/>
        <v>3.4315221281355397E-3</v>
      </c>
      <c r="F15" s="23">
        <f t="shared" si="1"/>
        <v>18</v>
      </c>
      <c r="G15" s="71">
        <v>89647</v>
      </c>
      <c r="H15" s="23">
        <f t="shared" si="2"/>
        <v>17</v>
      </c>
      <c r="I15" s="71">
        <v>17529</v>
      </c>
      <c r="J15" s="15">
        <f t="shared" si="3"/>
        <v>17</v>
      </c>
      <c r="K15" s="19">
        <f t="shared" si="4"/>
        <v>20010.033088025557</v>
      </c>
      <c r="L15" s="21">
        <f t="shared" si="5"/>
        <v>17</v>
      </c>
      <c r="M15" s="22">
        <f t="shared" si="6"/>
        <v>0.13869415916319847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20227995954</v>
      </c>
      <c r="E16" s="79">
        <f t="shared" si="0"/>
        <v>0.19789495104953531</v>
      </c>
      <c r="F16" s="23">
        <f t="shared" si="1"/>
        <v>1</v>
      </c>
      <c r="G16" s="71">
        <v>1566638</v>
      </c>
      <c r="H16" s="23">
        <f t="shared" si="2"/>
        <v>1</v>
      </c>
      <c r="I16" s="71">
        <v>100458</v>
      </c>
      <c r="J16" s="15">
        <f t="shared" si="3"/>
        <v>1</v>
      </c>
      <c r="K16" s="19">
        <f t="shared" si="4"/>
        <v>201357.74108582691</v>
      </c>
      <c r="L16" s="21">
        <f t="shared" si="5"/>
        <v>2</v>
      </c>
      <c r="M16" s="22">
        <f t="shared" si="6"/>
        <v>0.79485069548842435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6987954293</v>
      </c>
      <c r="E17" s="79">
        <f t="shared" si="0"/>
        <v>6.8364699888926281E-2</v>
      </c>
      <c r="F17" s="23">
        <f t="shared" si="1"/>
        <v>7</v>
      </c>
      <c r="G17" s="71">
        <v>540886</v>
      </c>
      <c r="H17" s="23">
        <f t="shared" si="2"/>
        <v>6</v>
      </c>
      <c r="I17" s="71">
        <v>63365</v>
      </c>
      <c r="J17" s="15">
        <f t="shared" si="3"/>
        <v>5</v>
      </c>
      <c r="K17" s="19">
        <f t="shared" si="4"/>
        <v>110280.97992582656</v>
      </c>
      <c r="L17" s="21">
        <f t="shared" si="5"/>
        <v>6</v>
      </c>
      <c r="M17" s="22">
        <f t="shared" si="6"/>
        <v>0.50136091022739859</v>
      </c>
      <c r="N17" s="21">
        <f t="shared" si="7"/>
        <v>5</v>
      </c>
    </row>
    <row r="18" spans="2:14" ht="18.75" customHeight="1">
      <c r="B18" s="17" t="s">
        <v>200</v>
      </c>
      <c r="C18" s="82"/>
      <c r="D18" s="71">
        <v>7816858685</v>
      </c>
      <c r="E18" s="79">
        <f t="shared" si="0"/>
        <v>7.6474054589837595E-2</v>
      </c>
      <c r="F18" s="23">
        <f t="shared" si="1"/>
        <v>4</v>
      </c>
      <c r="G18" s="71">
        <v>1282919</v>
      </c>
      <c r="H18" s="23">
        <f t="shared" si="2"/>
        <v>2</v>
      </c>
      <c r="I18" s="71">
        <v>92038</v>
      </c>
      <c r="J18" s="15">
        <f t="shared" si="3"/>
        <v>2</v>
      </c>
      <c r="K18" s="19">
        <f t="shared" si="4"/>
        <v>84930.77516895195</v>
      </c>
      <c r="L18" s="21">
        <f t="shared" si="5"/>
        <v>9</v>
      </c>
      <c r="M18" s="22">
        <f t="shared" si="6"/>
        <v>0.72822939249600427</v>
      </c>
      <c r="N18" s="21">
        <f t="shared" si="7"/>
        <v>2</v>
      </c>
    </row>
    <row r="19" spans="2:14" ht="18.75" customHeight="1">
      <c r="B19" s="17" t="s">
        <v>17</v>
      </c>
      <c r="C19" s="82"/>
      <c r="D19" s="71">
        <v>1741884359</v>
      </c>
      <c r="E19" s="79">
        <f t="shared" si="0"/>
        <v>1.7041239317140126E-2</v>
      </c>
      <c r="F19" s="23">
        <f t="shared" si="1"/>
        <v>14</v>
      </c>
      <c r="G19" s="71">
        <v>439078</v>
      </c>
      <c r="H19" s="23">
        <f t="shared" si="2"/>
        <v>9</v>
      </c>
      <c r="I19" s="71">
        <v>56459</v>
      </c>
      <c r="J19" s="15">
        <f t="shared" si="3"/>
        <v>8</v>
      </c>
      <c r="K19" s="19">
        <f t="shared" si="4"/>
        <v>30852.199985830426</v>
      </c>
      <c r="L19" s="21">
        <f t="shared" si="5"/>
        <v>16</v>
      </c>
      <c r="M19" s="22">
        <f t="shared" si="6"/>
        <v>0.44671878214359184</v>
      </c>
      <c r="N19" s="21">
        <f t="shared" si="7"/>
        <v>8</v>
      </c>
    </row>
    <row r="20" spans="2:14" ht="18.75" customHeight="1">
      <c r="B20" s="17" t="s">
        <v>18</v>
      </c>
      <c r="C20" s="82"/>
      <c r="D20" s="71">
        <v>13428866059</v>
      </c>
      <c r="E20" s="79">
        <f t="shared" si="0"/>
        <v>0.13137756194137762</v>
      </c>
      <c r="F20" s="23">
        <f t="shared" si="1"/>
        <v>2</v>
      </c>
      <c r="G20" s="71">
        <v>1250805</v>
      </c>
      <c r="H20" s="23">
        <f t="shared" ref="H20:H28" si="8">RANK(G20,$G$8:$G$29,0)</f>
        <v>3</v>
      </c>
      <c r="I20" s="71">
        <v>88283</v>
      </c>
      <c r="J20" s="15">
        <f t="shared" si="3"/>
        <v>4</v>
      </c>
      <c r="K20" s="19">
        <f t="shared" si="4"/>
        <v>152111.57367783153</v>
      </c>
      <c r="L20" s="21">
        <f t="shared" si="5"/>
        <v>5</v>
      </c>
      <c r="M20" s="22">
        <f t="shared" si="6"/>
        <v>0.69851882328738946</v>
      </c>
      <c r="N20" s="21">
        <f t="shared" si="7"/>
        <v>4</v>
      </c>
    </row>
    <row r="21" spans="2:14" ht="18.75" customHeight="1">
      <c r="B21" s="17" t="s">
        <v>19</v>
      </c>
      <c r="C21" s="82"/>
      <c r="D21" s="71">
        <v>7785331086</v>
      </c>
      <c r="E21" s="79">
        <f t="shared" si="0"/>
        <v>7.6165613127074663E-2</v>
      </c>
      <c r="F21" s="23">
        <f t="shared" si="1"/>
        <v>5</v>
      </c>
      <c r="G21" s="71">
        <v>463077</v>
      </c>
      <c r="H21" s="23">
        <f t="shared" si="8"/>
        <v>7</v>
      </c>
      <c r="I21" s="71">
        <v>48694</v>
      </c>
      <c r="J21" s="15">
        <f t="shared" si="3"/>
        <v>11</v>
      </c>
      <c r="K21" s="19">
        <f t="shared" si="4"/>
        <v>159882.75939540807</v>
      </c>
      <c r="L21" s="21">
        <f t="shared" si="5"/>
        <v>3</v>
      </c>
      <c r="M21" s="22">
        <f t="shared" si="6"/>
        <v>0.38528001519155602</v>
      </c>
      <c r="N21" s="21">
        <f t="shared" si="7"/>
        <v>11</v>
      </c>
    </row>
    <row r="22" spans="2:14" ht="18.75" customHeight="1">
      <c r="B22" s="17" t="s">
        <v>198</v>
      </c>
      <c r="C22" s="82"/>
      <c r="D22" s="71">
        <v>155027</v>
      </c>
      <c r="E22" s="79">
        <f t="shared" si="0"/>
        <v>1.5166633731845124E-6</v>
      </c>
      <c r="F22" s="23">
        <f t="shared" si="1"/>
        <v>21</v>
      </c>
      <c r="G22" s="71">
        <v>80</v>
      </c>
      <c r="H22" s="23">
        <f t="shared" si="8"/>
        <v>21</v>
      </c>
      <c r="I22" s="71">
        <v>31</v>
      </c>
      <c r="J22" s="15">
        <f t="shared" si="3"/>
        <v>21</v>
      </c>
      <c r="K22" s="19">
        <f t="shared" si="4"/>
        <v>5000.8709677419356</v>
      </c>
      <c r="L22" s="21">
        <f t="shared" si="5"/>
        <v>21</v>
      </c>
      <c r="M22" s="22">
        <f t="shared" si="6"/>
        <v>2.4528033168230658E-4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71">
        <v>45666</v>
      </c>
      <c r="E23" s="79">
        <f t="shared" si="0"/>
        <v>4.4676056170759897E-7</v>
      </c>
      <c r="F23" s="23">
        <f t="shared" si="1"/>
        <v>22</v>
      </c>
      <c r="G23" s="71">
        <v>43</v>
      </c>
      <c r="H23" s="23">
        <f t="shared" si="8"/>
        <v>22</v>
      </c>
      <c r="I23" s="71">
        <v>22</v>
      </c>
      <c r="J23" s="15">
        <f t="shared" si="3"/>
        <v>22</v>
      </c>
      <c r="K23" s="19">
        <f t="shared" si="4"/>
        <v>2075.7272727272725</v>
      </c>
      <c r="L23" s="21">
        <f t="shared" si="5"/>
        <v>22</v>
      </c>
      <c r="M23" s="22">
        <f t="shared" si="6"/>
        <v>1.7406991280679822E-4</v>
      </c>
      <c r="N23" s="21">
        <f t="shared" si="7"/>
        <v>22</v>
      </c>
    </row>
    <row r="24" spans="2:14" ht="18.75" customHeight="1">
      <c r="B24" s="17" t="s">
        <v>20</v>
      </c>
      <c r="C24" s="18"/>
      <c r="D24" s="71">
        <v>37219042</v>
      </c>
      <c r="E24" s="79">
        <f t="shared" si="0"/>
        <v>3.6412210638415272E-4</v>
      </c>
      <c r="F24" s="23">
        <f t="shared" si="1"/>
        <v>19</v>
      </c>
      <c r="G24" s="71">
        <v>11277</v>
      </c>
      <c r="H24" s="23">
        <f t="shared" si="8"/>
        <v>19</v>
      </c>
      <c r="I24" s="71">
        <v>2966</v>
      </c>
      <c r="J24" s="15">
        <f t="shared" si="3"/>
        <v>19</v>
      </c>
      <c r="K24" s="19">
        <f t="shared" si="4"/>
        <v>12548.564396493593</v>
      </c>
      <c r="L24" s="21">
        <f t="shared" si="5"/>
        <v>20</v>
      </c>
      <c r="M24" s="22">
        <f t="shared" si="6"/>
        <v>2.3467789153861978E-2</v>
      </c>
      <c r="N24" s="21">
        <f t="shared" si="7"/>
        <v>19</v>
      </c>
    </row>
    <row r="25" spans="2:14" ht="18.75" customHeight="1">
      <c r="B25" s="17" t="s">
        <v>21</v>
      </c>
      <c r="C25" s="18"/>
      <c r="D25" s="71">
        <v>1957283124</v>
      </c>
      <c r="E25" s="79">
        <f t="shared" si="0"/>
        <v>1.9148532998271014E-2</v>
      </c>
      <c r="F25" s="23">
        <f t="shared" si="1"/>
        <v>12</v>
      </c>
      <c r="G25" s="71">
        <v>423836</v>
      </c>
      <c r="H25" s="23">
        <f t="shared" si="8"/>
        <v>10</v>
      </c>
      <c r="I25" s="71">
        <v>54464</v>
      </c>
      <c r="J25" s="15">
        <f t="shared" si="3"/>
        <v>9</v>
      </c>
      <c r="K25" s="19">
        <f t="shared" si="4"/>
        <v>35937.190143948297</v>
      </c>
      <c r="L25" s="21">
        <f t="shared" si="5"/>
        <v>15</v>
      </c>
      <c r="M25" s="22">
        <f t="shared" si="6"/>
        <v>0.43093380595952085</v>
      </c>
      <c r="N25" s="21">
        <f t="shared" si="7"/>
        <v>9</v>
      </c>
    </row>
    <row r="26" spans="2:14" ht="18.75" customHeight="1">
      <c r="B26" s="17" t="s">
        <v>22</v>
      </c>
      <c r="C26" s="18"/>
      <c r="D26" s="71">
        <v>6617144730</v>
      </c>
      <c r="E26" s="79">
        <f t="shared" si="0"/>
        <v>6.4736988054028777E-2</v>
      </c>
      <c r="F26" s="23">
        <f t="shared" si="1"/>
        <v>8</v>
      </c>
      <c r="G26" s="71">
        <v>255557</v>
      </c>
      <c r="H26" s="23">
        <f t="shared" si="8"/>
        <v>13</v>
      </c>
      <c r="I26" s="71">
        <v>42049</v>
      </c>
      <c r="J26" s="15">
        <f t="shared" si="3"/>
        <v>13</v>
      </c>
      <c r="K26" s="19">
        <f t="shared" si="4"/>
        <v>157367.46961877809</v>
      </c>
      <c r="L26" s="21">
        <f t="shared" si="5"/>
        <v>4</v>
      </c>
      <c r="M26" s="22">
        <f t="shared" si="6"/>
        <v>0.33270298925513903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537928780</v>
      </c>
      <c r="E27" s="79">
        <f t="shared" si="0"/>
        <v>5.2626760371279162E-3</v>
      </c>
      <c r="F27" s="23">
        <f>RANK(D27,$D$8:$D$29,0)</f>
        <v>17</v>
      </c>
      <c r="G27" s="71">
        <v>219154</v>
      </c>
      <c r="H27" s="23">
        <f t="shared" si="8"/>
        <v>15</v>
      </c>
      <c r="I27" s="71">
        <v>31400</v>
      </c>
      <c r="J27" s="15">
        <f t="shared" si="3"/>
        <v>14</v>
      </c>
      <c r="K27" s="19">
        <f t="shared" si="4"/>
        <v>17131.489808917198</v>
      </c>
      <c r="L27" s="21">
        <f t="shared" si="5"/>
        <v>19</v>
      </c>
      <c r="M27" s="22">
        <f t="shared" si="6"/>
        <v>0.24844523918788475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650128514</v>
      </c>
      <c r="E28" s="79">
        <f t="shared" si="0"/>
        <v>6.3603508101600014E-3</v>
      </c>
      <c r="F28" s="23">
        <f>RANK(D28,$D$8:$D$29,0)</f>
        <v>16</v>
      </c>
      <c r="G28" s="71">
        <v>18990</v>
      </c>
      <c r="H28" s="23">
        <f t="shared" si="8"/>
        <v>18</v>
      </c>
      <c r="I28" s="71">
        <v>11894</v>
      </c>
      <c r="J28" s="15">
        <f>RANK(I28,$I$8:$I$29,0)</f>
        <v>18</v>
      </c>
      <c r="K28" s="19">
        <f t="shared" si="4"/>
        <v>54660.208004035645</v>
      </c>
      <c r="L28" s="21">
        <f>RANK(K28,$K$8:$K$29,0)</f>
        <v>13</v>
      </c>
      <c r="M28" s="22">
        <f t="shared" si="6"/>
        <v>9.4108524678366279E-2</v>
      </c>
      <c r="N28" s="21">
        <f t="shared" si="7"/>
        <v>18</v>
      </c>
    </row>
    <row r="29" spans="2:14" ht="18.75" customHeight="1" thickBot="1">
      <c r="B29" s="24" t="s">
        <v>25</v>
      </c>
      <c r="C29" s="25"/>
      <c r="D29" s="72">
        <v>10640452</v>
      </c>
      <c r="E29" s="80">
        <f t="shared" si="0"/>
        <v>1.0409789148037368E-4</v>
      </c>
      <c r="F29" s="76">
        <f t="shared" si="1"/>
        <v>20</v>
      </c>
      <c r="G29" s="72">
        <v>4756</v>
      </c>
      <c r="H29" s="76">
        <f t="shared" si="2"/>
        <v>20</v>
      </c>
      <c r="I29" s="72">
        <v>610</v>
      </c>
      <c r="J29" s="15">
        <f t="shared" si="3"/>
        <v>20</v>
      </c>
      <c r="K29" s="26">
        <f t="shared" si="4"/>
        <v>17443.36393442623</v>
      </c>
      <c r="L29" s="28">
        <f t="shared" si="5"/>
        <v>18</v>
      </c>
      <c r="M29" s="29">
        <f t="shared" si="6"/>
        <v>4.8264839460066778E-3</v>
      </c>
      <c r="N29" s="28">
        <f t="shared" si="7"/>
        <v>20</v>
      </c>
    </row>
    <row r="30" spans="2:14" ht="18.75" customHeight="1" thickTop="1">
      <c r="B30" s="2" t="s">
        <v>26</v>
      </c>
      <c r="C30" s="3"/>
      <c r="D30" s="73">
        <f>SUM(D8:D29)</f>
        <v>102215826360</v>
      </c>
      <c r="E30" s="77"/>
      <c r="F30" s="78"/>
      <c r="G30" s="73">
        <v>3111078</v>
      </c>
      <c r="H30" s="78"/>
      <c r="I30" s="73">
        <v>118454</v>
      </c>
      <c r="J30" s="32"/>
      <c r="K30" s="30">
        <f t="shared" si="4"/>
        <v>862915.78469279211</v>
      </c>
      <c r="L30" s="32"/>
      <c r="M30" s="33">
        <f t="shared" si="6"/>
        <v>0.93723988416438531</v>
      </c>
      <c r="N30" s="32"/>
    </row>
    <row r="31" spans="2:14">
      <c r="B31" s="34" t="s">
        <v>288</v>
      </c>
    </row>
    <row r="32" spans="2:14" ht="13.5" customHeight="1">
      <c r="B32" s="36" t="s">
        <v>193</v>
      </c>
    </row>
    <row r="33" spans="2:3" ht="13.5" customHeight="1">
      <c r="B33" s="37" t="s">
        <v>286</v>
      </c>
    </row>
    <row r="34" spans="2:3">
      <c r="B34" s="37" t="s">
        <v>27</v>
      </c>
    </row>
    <row r="35" spans="2:3" ht="13.5" customHeight="1">
      <c r="B35" s="37" t="s">
        <v>188</v>
      </c>
      <c r="C35" s="38"/>
    </row>
    <row r="36" spans="2:3">
      <c r="B36" s="37" t="s">
        <v>28</v>
      </c>
    </row>
    <row r="37" spans="2:3">
      <c r="B37" s="37" t="s">
        <v>189</v>
      </c>
    </row>
    <row r="38" spans="2:3">
      <c r="B38" s="37" t="s">
        <v>195</v>
      </c>
    </row>
    <row r="39" spans="2:3">
      <c r="B39" s="37" t="s">
        <v>190</v>
      </c>
    </row>
    <row r="40" spans="2:3">
      <c r="B40" s="37" t="s">
        <v>182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F8:F29">
    <cfRule type="expression" dxfId="865" priority="24" stopIfTrue="1">
      <formula>$F8&lt;=5</formula>
    </cfRule>
  </conditionalFormatting>
  <conditionalFormatting sqref="H8:H29">
    <cfRule type="expression" dxfId="864" priority="25" stopIfTrue="1">
      <formula>$H8&lt;=5</formula>
    </cfRule>
  </conditionalFormatting>
  <conditionalFormatting sqref="L8:L29">
    <cfRule type="expression" dxfId="863" priority="27" stopIfTrue="1">
      <formula>$L8&lt;=5</formula>
    </cfRule>
  </conditionalFormatting>
  <conditionalFormatting sqref="E8:E29">
    <cfRule type="expression" dxfId="862" priority="22" stopIfTrue="1">
      <formula>$F8&lt;=5</formula>
    </cfRule>
  </conditionalFormatting>
  <conditionalFormatting sqref="J8:J29">
    <cfRule type="expression" dxfId="861" priority="20" stopIfTrue="1">
      <formula>$J8&lt;=5</formula>
    </cfRule>
  </conditionalFormatting>
  <conditionalFormatting sqref="I8:I29">
    <cfRule type="expression" dxfId="860" priority="18" stopIfTrue="1">
      <formula>$J8&lt;=5</formula>
    </cfRule>
  </conditionalFormatting>
  <conditionalFormatting sqref="K8:K29">
    <cfRule type="expression" dxfId="859" priority="16" stopIfTrue="1">
      <formula>$L8&lt;=5</formula>
    </cfRule>
  </conditionalFormatting>
  <conditionalFormatting sqref="D8:D29">
    <cfRule type="expression" dxfId="858" priority="14" stopIfTrue="1">
      <formula>$F8&lt;=5</formula>
    </cfRule>
  </conditionalFormatting>
  <conditionalFormatting sqref="G8:G29">
    <cfRule type="expression" dxfId="857" priority="12" stopIfTrue="1">
      <formula>$H8&lt;=5</formula>
    </cfRule>
  </conditionalFormatting>
  <conditionalFormatting sqref="N8:N29">
    <cfRule type="expression" dxfId="856" priority="8" stopIfTrue="1">
      <formula>$N8&lt;=5</formula>
    </cfRule>
  </conditionalFormatting>
  <conditionalFormatting sqref="M8:M29">
    <cfRule type="expression" dxfId="855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249</v>
      </c>
    </row>
    <row r="3" spans="1:14" s="1" customFormat="1" ht="18.75" customHeight="1">
      <c r="A3" s="39"/>
      <c r="B3" s="86" t="s">
        <v>184</v>
      </c>
      <c r="C3" s="87"/>
      <c r="D3" s="92">
        <v>23492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376117046</v>
      </c>
      <c r="E8" s="44">
        <f t="shared" ref="E8:E29" si="0">IFERROR(D8/$D$30,0)</f>
        <v>1.9536382360493616E-2</v>
      </c>
      <c r="F8" s="45">
        <f>RANK(D8,$D$8:$D$29,0)</f>
        <v>12</v>
      </c>
      <c r="G8" s="66">
        <v>39059</v>
      </c>
      <c r="H8" s="45">
        <f>RANK(G8,$G$8:$G$29,0)</f>
        <v>14</v>
      </c>
      <c r="I8" s="66">
        <v>8010</v>
      </c>
      <c r="J8" s="45">
        <f>RANK(I8,$I$8:$I$29,0)</f>
        <v>12</v>
      </c>
      <c r="K8" s="46">
        <f>IFERROR(D8/I8,0)</f>
        <v>46955.935830212235</v>
      </c>
      <c r="L8" s="45">
        <f>RANK(K8,$K$8:$K$29,0)</f>
        <v>13</v>
      </c>
      <c r="M8" s="16">
        <f>IFERROR(I8/$D$3,0)</f>
        <v>0.34096713774902093</v>
      </c>
      <c r="N8" s="15">
        <f>RANK(M8,$M$8:$M$29,0)</f>
        <v>12</v>
      </c>
    </row>
    <row r="9" spans="1:14" ht="18.75" customHeight="1">
      <c r="B9" s="47" t="s">
        <v>92</v>
      </c>
      <c r="C9" s="48"/>
      <c r="D9" s="67">
        <v>2147619172</v>
      </c>
      <c r="E9" s="49">
        <f t="shared" si="0"/>
        <v>0.11155226745271925</v>
      </c>
      <c r="F9" s="50">
        <f t="shared" ref="F9:F29" si="1">RANK(D9,$D$8:$D$29,0)</f>
        <v>3</v>
      </c>
      <c r="G9" s="67">
        <v>52695</v>
      </c>
      <c r="H9" s="50">
        <f t="shared" ref="H9:H29" si="2">RANK(G9,$G$8:$G$29,0)</f>
        <v>11</v>
      </c>
      <c r="I9" s="67">
        <v>10111</v>
      </c>
      <c r="J9" s="50">
        <f t="shared" ref="J9:J29" si="3">RANK(I9,$I$8:$I$29,0)</f>
        <v>8</v>
      </c>
      <c r="K9" s="51">
        <f t="shared" ref="K9:K29" si="4">IFERROR(D9/I9,0)</f>
        <v>212404.2302442884</v>
      </c>
      <c r="L9" s="50">
        <f t="shared" ref="L9:L29" si="5">RANK(K9,$K$8:$K$29,0)</f>
        <v>1</v>
      </c>
      <c r="M9" s="22">
        <f t="shared" ref="M9:M30" si="6">IFERROR(I9/$D$3,0)</f>
        <v>0.430401838923889</v>
      </c>
      <c r="N9" s="21">
        <f t="shared" ref="N9:N29" si="7">RANK(M9,$M$8:$M$29,0)</f>
        <v>8</v>
      </c>
    </row>
    <row r="10" spans="1:14" ht="18.75" customHeight="1">
      <c r="B10" s="47" t="s">
        <v>93</v>
      </c>
      <c r="C10" s="48"/>
      <c r="D10" s="67">
        <v>230937243</v>
      </c>
      <c r="E10" s="49">
        <f t="shared" si="0"/>
        <v>1.1995410281208653E-2</v>
      </c>
      <c r="F10" s="50">
        <f t="shared" si="1"/>
        <v>15</v>
      </c>
      <c r="G10" s="67">
        <v>23836</v>
      </c>
      <c r="H10" s="50">
        <f t="shared" si="2"/>
        <v>16</v>
      </c>
      <c r="I10" s="67">
        <v>4394</v>
      </c>
      <c r="J10" s="50">
        <f t="shared" si="3"/>
        <v>16</v>
      </c>
      <c r="K10" s="51">
        <f t="shared" si="4"/>
        <v>52557.406235776056</v>
      </c>
      <c r="L10" s="50">
        <f t="shared" si="5"/>
        <v>12</v>
      </c>
      <c r="M10" s="22">
        <f t="shared" si="6"/>
        <v>0.18704239741188489</v>
      </c>
      <c r="N10" s="21">
        <f t="shared" si="7"/>
        <v>16</v>
      </c>
    </row>
    <row r="11" spans="1:14" ht="18.75" customHeight="1">
      <c r="B11" s="47" t="s">
        <v>94</v>
      </c>
      <c r="C11" s="48"/>
      <c r="D11" s="67">
        <v>1421930341</v>
      </c>
      <c r="E11" s="49">
        <f t="shared" si="0"/>
        <v>7.3858324495516409E-2</v>
      </c>
      <c r="F11" s="50">
        <f t="shared" si="1"/>
        <v>6</v>
      </c>
      <c r="G11" s="67">
        <v>227548</v>
      </c>
      <c r="H11" s="50">
        <f t="shared" si="2"/>
        <v>3</v>
      </c>
      <c r="I11" s="67">
        <v>17049</v>
      </c>
      <c r="J11" s="50">
        <f t="shared" si="3"/>
        <v>2</v>
      </c>
      <c r="K11" s="51">
        <f t="shared" si="4"/>
        <v>83402.56560502082</v>
      </c>
      <c r="L11" s="50">
        <f t="shared" si="5"/>
        <v>10</v>
      </c>
      <c r="M11" s="22">
        <f t="shared" si="6"/>
        <v>0.72573642090924573</v>
      </c>
      <c r="N11" s="21">
        <f t="shared" si="7"/>
        <v>2</v>
      </c>
    </row>
    <row r="12" spans="1:14" ht="18.75" customHeight="1">
      <c r="B12" s="47" t="s">
        <v>37</v>
      </c>
      <c r="C12" s="48"/>
      <c r="D12" s="67">
        <v>419625473</v>
      </c>
      <c r="E12" s="49">
        <f t="shared" si="0"/>
        <v>2.179630988788259E-2</v>
      </c>
      <c r="F12" s="50">
        <f t="shared" si="1"/>
        <v>11</v>
      </c>
      <c r="G12" s="67">
        <v>46509</v>
      </c>
      <c r="H12" s="50">
        <f t="shared" si="2"/>
        <v>12</v>
      </c>
      <c r="I12" s="67">
        <v>4765</v>
      </c>
      <c r="J12" s="50">
        <f t="shared" si="3"/>
        <v>15</v>
      </c>
      <c r="K12" s="51">
        <f t="shared" si="4"/>
        <v>88064.107660020993</v>
      </c>
      <c r="L12" s="50">
        <f t="shared" si="5"/>
        <v>8</v>
      </c>
      <c r="M12" s="22">
        <f t="shared" si="6"/>
        <v>0.20283500766218288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989069860</v>
      </c>
      <c r="E13" s="49">
        <f t="shared" si="0"/>
        <v>5.1374557924715521E-2</v>
      </c>
      <c r="F13" s="50">
        <f t="shared" si="1"/>
        <v>9</v>
      </c>
      <c r="G13" s="67">
        <v>140715</v>
      </c>
      <c r="H13" s="50">
        <f t="shared" si="2"/>
        <v>5</v>
      </c>
      <c r="I13" s="67">
        <v>10544</v>
      </c>
      <c r="J13" s="50">
        <f t="shared" si="3"/>
        <v>6</v>
      </c>
      <c r="K13" s="51">
        <f t="shared" si="4"/>
        <v>93804.045902883154</v>
      </c>
      <c r="L13" s="50">
        <f t="shared" si="5"/>
        <v>7</v>
      </c>
      <c r="M13" s="22">
        <f t="shared" si="6"/>
        <v>0.4488336454963392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791345984</v>
      </c>
      <c r="E14" s="49">
        <f t="shared" si="0"/>
        <v>4.1104326132735458E-2</v>
      </c>
      <c r="F14" s="50">
        <f t="shared" si="1"/>
        <v>10</v>
      </c>
      <c r="G14" s="67">
        <v>77973</v>
      </c>
      <c r="H14" s="50">
        <f t="shared" si="2"/>
        <v>8</v>
      </c>
      <c r="I14" s="67">
        <v>10317</v>
      </c>
      <c r="J14" s="50">
        <f t="shared" si="3"/>
        <v>7</v>
      </c>
      <c r="K14" s="51">
        <f t="shared" si="4"/>
        <v>76703.109818745754</v>
      </c>
      <c r="L14" s="50">
        <f t="shared" si="5"/>
        <v>11</v>
      </c>
      <c r="M14" s="22">
        <f t="shared" si="6"/>
        <v>0.43917078154265282</v>
      </c>
      <c r="N14" s="21">
        <f t="shared" si="7"/>
        <v>7</v>
      </c>
    </row>
    <row r="15" spans="1:14" ht="18.75" customHeight="1">
      <c r="B15" s="47" t="s">
        <v>95</v>
      </c>
      <c r="C15" s="48"/>
      <c r="D15" s="67">
        <v>60784955</v>
      </c>
      <c r="E15" s="49">
        <f t="shared" si="0"/>
        <v>3.1573100322748954E-3</v>
      </c>
      <c r="F15" s="50">
        <f t="shared" si="1"/>
        <v>18</v>
      </c>
      <c r="G15" s="67">
        <v>14101</v>
      </c>
      <c r="H15" s="50">
        <f t="shared" si="2"/>
        <v>17</v>
      </c>
      <c r="I15" s="67">
        <v>2852</v>
      </c>
      <c r="J15" s="50">
        <f t="shared" si="3"/>
        <v>17</v>
      </c>
      <c r="K15" s="51">
        <f t="shared" si="4"/>
        <v>21313.097826086956</v>
      </c>
      <c r="L15" s="50">
        <f t="shared" si="5"/>
        <v>17</v>
      </c>
      <c r="M15" s="22">
        <f t="shared" si="6"/>
        <v>0.12140303081900221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3624254799</v>
      </c>
      <c r="E16" s="49">
        <f t="shared" si="0"/>
        <v>0.18825211002300049</v>
      </c>
      <c r="F16" s="50">
        <f t="shared" si="1"/>
        <v>1</v>
      </c>
      <c r="G16" s="67">
        <v>296953</v>
      </c>
      <c r="H16" s="50">
        <f t="shared" si="2"/>
        <v>1</v>
      </c>
      <c r="I16" s="67">
        <v>18686</v>
      </c>
      <c r="J16" s="50">
        <f t="shared" si="3"/>
        <v>1</v>
      </c>
      <c r="K16" s="51">
        <f t="shared" si="4"/>
        <v>193955.62447821899</v>
      </c>
      <c r="L16" s="50">
        <f t="shared" si="5"/>
        <v>2</v>
      </c>
      <c r="M16" s="22">
        <f t="shared" si="6"/>
        <v>0.79541971735058747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1279307748</v>
      </c>
      <c r="E17" s="49">
        <f t="shared" si="0"/>
        <v>6.6450179771086512E-2</v>
      </c>
      <c r="F17" s="50">
        <f t="shared" si="1"/>
        <v>7</v>
      </c>
      <c r="G17" s="67">
        <v>95775</v>
      </c>
      <c r="H17" s="50">
        <f t="shared" si="2"/>
        <v>6</v>
      </c>
      <c r="I17" s="67">
        <v>11643</v>
      </c>
      <c r="J17" s="50">
        <f t="shared" si="3"/>
        <v>5</v>
      </c>
      <c r="K17" s="51">
        <f t="shared" si="4"/>
        <v>109877.84488533883</v>
      </c>
      <c r="L17" s="50">
        <f t="shared" si="5"/>
        <v>6</v>
      </c>
      <c r="M17" s="22">
        <f t="shared" si="6"/>
        <v>0.49561552869061809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1429184332</v>
      </c>
      <c r="E18" s="49">
        <f t="shared" si="0"/>
        <v>7.423511343215923E-2</v>
      </c>
      <c r="F18" s="50">
        <f t="shared" si="1"/>
        <v>5</v>
      </c>
      <c r="G18" s="67">
        <v>230965</v>
      </c>
      <c r="H18" s="50">
        <f t="shared" si="2"/>
        <v>2</v>
      </c>
      <c r="I18" s="67">
        <v>16877</v>
      </c>
      <c r="J18" s="50">
        <f t="shared" si="3"/>
        <v>3</v>
      </c>
      <c r="K18" s="51">
        <f t="shared" si="4"/>
        <v>84682.368430408242</v>
      </c>
      <c r="L18" s="50">
        <f t="shared" si="5"/>
        <v>9</v>
      </c>
      <c r="M18" s="22">
        <f t="shared" si="6"/>
        <v>0.71841477949940402</v>
      </c>
      <c r="N18" s="21">
        <f t="shared" si="7"/>
        <v>3</v>
      </c>
    </row>
    <row r="19" spans="2:14" ht="18.75" customHeight="1">
      <c r="B19" s="17" t="s">
        <v>17</v>
      </c>
      <c r="C19" s="82"/>
      <c r="D19" s="67">
        <v>318626243</v>
      </c>
      <c r="E19" s="49">
        <f t="shared" si="0"/>
        <v>1.6550178141448959E-2</v>
      </c>
      <c r="F19" s="50">
        <f t="shared" si="1"/>
        <v>14</v>
      </c>
      <c r="G19" s="67">
        <v>75262</v>
      </c>
      <c r="H19" s="50">
        <f t="shared" si="2"/>
        <v>9</v>
      </c>
      <c r="I19" s="67">
        <v>10023</v>
      </c>
      <c r="J19" s="50">
        <f t="shared" si="3"/>
        <v>9</v>
      </c>
      <c r="K19" s="51">
        <f t="shared" si="4"/>
        <v>31789.5084306096</v>
      </c>
      <c r="L19" s="50">
        <f t="shared" si="5"/>
        <v>16</v>
      </c>
      <c r="M19" s="22">
        <f t="shared" si="6"/>
        <v>0.42665588285373746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2555823784</v>
      </c>
      <c r="E20" s="49">
        <f t="shared" si="0"/>
        <v>0.13275535161537891</v>
      </c>
      <c r="F20" s="50">
        <f t="shared" si="1"/>
        <v>2</v>
      </c>
      <c r="G20" s="67">
        <v>222125</v>
      </c>
      <c r="H20" s="50">
        <f t="shared" si="2"/>
        <v>4</v>
      </c>
      <c r="I20" s="67">
        <v>16016</v>
      </c>
      <c r="J20" s="50">
        <f t="shared" si="3"/>
        <v>4</v>
      </c>
      <c r="K20" s="51">
        <f t="shared" si="4"/>
        <v>159579.40709290709</v>
      </c>
      <c r="L20" s="50">
        <f t="shared" si="5"/>
        <v>5</v>
      </c>
      <c r="M20" s="22">
        <f t="shared" si="6"/>
        <v>0.68176400476758048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1767676509</v>
      </c>
      <c r="E21" s="49">
        <f t="shared" si="0"/>
        <v>9.1817173767462096E-2</v>
      </c>
      <c r="F21" s="50">
        <f t="shared" si="1"/>
        <v>4</v>
      </c>
      <c r="G21" s="67">
        <v>90735</v>
      </c>
      <c r="H21" s="50">
        <f t="shared" si="2"/>
        <v>7</v>
      </c>
      <c r="I21" s="67">
        <v>9467</v>
      </c>
      <c r="J21" s="50">
        <f t="shared" si="3"/>
        <v>11</v>
      </c>
      <c r="K21" s="51">
        <f t="shared" si="4"/>
        <v>186719.81715432554</v>
      </c>
      <c r="L21" s="50">
        <f t="shared" si="5"/>
        <v>3</v>
      </c>
      <c r="M21" s="22">
        <f t="shared" si="6"/>
        <v>0.40298825131959815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11000</v>
      </c>
      <c r="E22" s="49">
        <f t="shared" si="0"/>
        <v>5.7136523922776361E-7</v>
      </c>
      <c r="F22" s="50">
        <f t="shared" si="1"/>
        <v>21</v>
      </c>
      <c r="G22" s="67">
        <v>12</v>
      </c>
      <c r="H22" s="50">
        <f t="shared" si="2"/>
        <v>21</v>
      </c>
      <c r="I22" s="67">
        <v>3</v>
      </c>
      <c r="J22" s="50">
        <f t="shared" si="3"/>
        <v>21</v>
      </c>
      <c r="K22" s="51">
        <f t="shared" si="4"/>
        <v>3666.6666666666665</v>
      </c>
      <c r="L22" s="50">
        <f t="shared" si="5"/>
        <v>21</v>
      </c>
      <c r="M22" s="22">
        <f t="shared" si="6"/>
        <v>1.2770304784607525E-4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5758</v>
      </c>
      <c r="E23" s="49">
        <f t="shared" si="0"/>
        <v>2.9908373158849666E-7</v>
      </c>
      <c r="F23" s="50">
        <f t="shared" si="1"/>
        <v>22</v>
      </c>
      <c r="G23" s="67">
        <v>4</v>
      </c>
      <c r="H23" s="50">
        <f t="shared" si="2"/>
        <v>22</v>
      </c>
      <c r="I23" s="67">
        <v>3</v>
      </c>
      <c r="J23" s="50">
        <f t="shared" si="3"/>
        <v>21</v>
      </c>
      <c r="K23" s="51">
        <f t="shared" si="4"/>
        <v>1919.3333333333333</v>
      </c>
      <c r="L23" s="50">
        <f t="shared" si="5"/>
        <v>22</v>
      </c>
      <c r="M23" s="22">
        <f t="shared" si="6"/>
        <v>1.2770304784607525E-4</v>
      </c>
      <c r="N23" s="21">
        <f t="shared" si="7"/>
        <v>21</v>
      </c>
    </row>
    <row r="24" spans="2:14" ht="18.75" customHeight="1">
      <c r="B24" s="47" t="s">
        <v>43</v>
      </c>
      <c r="C24" s="48"/>
      <c r="D24" s="67">
        <v>7986132</v>
      </c>
      <c r="E24" s="49">
        <f t="shared" si="0"/>
        <v>4.1481802006222712E-4</v>
      </c>
      <c r="F24" s="50">
        <f t="shared" si="1"/>
        <v>19</v>
      </c>
      <c r="G24" s="67">
        <v>1731</v>
      </c>
      <c r="H24" s="50">
        <f t="shared" si="2"/>
        <v>19</v>
      </c>
      <c r="I24" s="67">
        <v>449</v>
      </c>
      <c r="J24" s="50">
        <f t="shared" si="3"/>
        <v>19</v>
      </c>
      <c r="K24" s="51">
        <f t="shared" si="4"/>
        <v>17786.485523385301</v>
      </c>
      <c r="L24" s="50">
        <f t="shared" si="5"/>
        <v>20</v>
      </c>
      <c r="M24" s="22">
        <f t="shared" si="6"/>
        <v>1.9112889494295932E-2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344806571</v>
      </c>
      <c r="E25" s="49">
        <f t="shared" si="0"/>
        <v>1.7910044447883626E-2</v>
      </c>
      <c r="F25" s="50">
        <f t="shared" si="1"/>
        <v>13</v>
      </c>
      <c r="G25" s="67">
        <v>73498</v>
      </c>
      <c r="H25" s="50">
        <f t="shared" si="2"/>
        <v>10</v>
      </c>
      <c r="I25" s="67">
        <v>9834</v>
      </c>
      <c r="J25" s="50">
        <f t="shared" si="3"/>
        <v>10</v>
      </c>
      <c r="K25" s="51">
        <f t="shared" si="4"/>
        <v>35062.697884889159</v>
      </c>
      <c r="L25" s="50">
        <f t="shared" si="5"/>
        <v>15</v>
      </c>
      <c r="M25" s="22">
        <f t="shared" si="6"/>
        <v>0.41861059083943469</v>
      </c>
      <c r="N25" s="21">
        <f t="shared" si="7"/>
        <v>10</v>
      </c>
    </row>
    <row r="26" spans="2:14" ht="18.75" customHeight="1">
      <c r="B26" s="47" t="s">
        <v>45</v>
      </c>
      <c r="C26" s="48"/>
      <c r="D26" s="67">
        <v>1273333607</v>
      </c>
      <c r="E26" s="49">
        <f t="shared" si="0"/>
        <v>6.613986918002783E-2</v>
      </c>
      <c r="F26" s="50">
        <f t="shared" si="1"/>
        <v>8</v>
      </c>
      <c r="G26" s="67">
        <v>42833</v>
      </c>
      <c r="H26" s="50">
        <f t="shared" si="2"/>
        <v>13</v>
      </c>
      <c r="I26" s="67">
        <v>7720</v>
      </c>
      <c r="J26" s="50">
        <f t="shared" si="3"/>
        <v>13</v>
      </c>
      <c r="K26" s="51">
        <f t="shared" si="4"/>
        <v>164939.58639896373</v>
      </c>
      <c r="L26" s="50">
        <f t="shared" si="5"/>
        <v>4</v>
      </c>
      <c r="M26" s="22">
        <f t="shared" si="6"/>
        <v>0.32862250979056701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97303982</v>
      </c>
      <c r="E27" s="49">
        <f t="shared" si="0"/>
        <v>5.0541920866585465E-3</v>
      </c>
      <c r="F27" s="50">
        <f t="shared" si="1"/>
        <v>17</v>
      </c>
      <c r="G27" s="67">
        <v>37627</v>
      </c>
      <c r="H27" s="50">
        <f t="shared" si="2"/>
        <v>15</v>
      </c>
      <c r="I27" s="67">
        <v>5318</v>
      </c>
      <c r="J27" s="50">
        <f t="shared" si="3"/>
        <v>14</v>
      </c>
      <c r="K27" s="51">
        <f t="shared" si="4"/>
        <v>18297.100789770589</v>
      </c>
      <c r="L27" s="50">
        <f t="shared" si="5"/>
        <v>19</v>
      </c>
      <c r="M27" s="22">
        <f t="shared" si="6"/>
        <v>0.22637493614847606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115507738</v>
      </c>
      <c r="E28" s="49">
        <f t="shared" si="0"/>
        <v>5.9997369413661676E-3</v>
      </c>
      <c r="F28" s="50">
        <f t="shared" si="1"/>
        <v>16</v>
      </c>
      <c r="G28" s="67">
        <v>3662</v>
      </c>
      <c r="H28" s="50">
        <f t="shared" si="2"/>
        <v>18</v>
      </c>
      <c r="I28" s="67">
        <v>2516</v>
      </c>
      <c r="J28" s="50">
        <f t="shared" si="3"/>
        <v>18</v>
      </c>
      <c r="K28" s="51">
        <f t="shared" si="4"/>
        <v>45909.27583465819</v>
      </c>
      <c r="L28" s="50">
        <f t="shared" si="5"/>
        <v>14</v>
      </c>
      <c r="M28" s="22">
        <f t="shared" si="6"/>
        <v>0.10710028946024179</v>
      </c>
      <c r="N28" s="21">
        <f t="shared" si="7"/>
        <v>18</v>
      </c>
    </row>
    <row r="29" spans="2:14" ht="18.75" customHeight="1" thickBot="1">
      <c r="B29" s="52" t="s">
        <v>66</v>
      </c>
      <c r="C29" s="53"/>
      <c r="D29" s="68">
        <v>875463</v>
      </c>
      <c r="E29" s="54">
        <f t="shared" si="0"/>
        <v>4.547355694818688E-5</v>
      </c>
      <c r="F29" s="55">
        <f t="shared" si="1"/>
        <v>20</v>
      </c>
      <c r="G29" s="68">
        <v>278</v>
      </c>
      <c r="H29" s="55">
        <f t="shared" si="2"/>
        <v>20</v>
      </c>
      <c r="I29" s="68">
        <v>47</v>
      </c>
      <c r="J29" s="55">
        <f t="shared" si="3"/>
        <v>20</v>
      </c>
      <c r="K29" s="56">
        <f t="shared" si="4"/>
        <v>18626.872340425532</v>
      </c>
      <c r="L29" s="55">
        <f t="shared" si="5"/>
        <v>18</v>
      </c>
      <c r="M29" s="29">
        <f t="shared" si="6"/>
        <v>2.0006810829218459E-3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19252133740</v>
      </c>
      <c r="E30" s="59"/>
      <c r="F30" s="60"/>
      <c r="G30" s="69">
        <v>564981</v>
      </c>
      <c r="H30" s="60"/>
      <c r="I30" s="69">
        <v>21454</v>
      </c>
      <c r="J30" s="60"/>
      <c r="K30" s="61">
        <f>IFERROR(D30/I30,0)</f>
        <v>897368.03113638482</v>
      </c>
      <c r="L30" s="60"/>
      <c r="M30" s="33">
        <f t="shared" si="6"/>
        <v>0.91324706282989954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73" priority="23" stopIfTrue="1">
      <formula>$F8&lt;=5</formula>
    </cfRule>
  </conditionalFormatting>
  <conditionalFormatting sqref="H8:H29">
    <cfRule type="expression" dxfId="372" priority="24" stopIfTrue="1">
      <formula>$H8&lt;=5</formula>
    </cfRule>
  </conditionalFormatting>
  <conditionalFormatting sqref="J8:J29">
    <cfRule type="expression" dxfId="371" priority="25" stopIfTrue="1">
      <formula>$J8&lt;=5</formula>
    </cfRule>
  </conditionalFormatting>
  <conditionalFormatting sqref="L8:L29">
    <cfRule type="expression" dxfId="370" priority="26" stopIfTrue="1">
      <formula>$L8&lt;=5</formula>
    </cfRule>
  </conditionalFormatting>
  <conditionalFormatting sqref="E8:E29">
    <cfRule type="expression" dxfId="369" priority="21" stopIfTrue="1">
      <formula>$F8&lt;=5</formula>
    </cfRule>
  </conditionalFormatting>
  <conditionalFormatting sqref="G8:G29">
    <cfRule type="expression" dxfId="368" priority="19" stopIfTrue="1">
      <formula>$H8&lt;=5</formula>
    </cfRule>
  </conditionalFormatting>
  <conditionalFormatting sqref="I8:I29">
    <cfRule type="expression" dxfId="367" priority="17" stopIfTrue="1">
      <formula>$J8&lt;=5</formula>
    </cfRule>
  </conditionalFormatting>
  <conditionalFormatting sqref="K8:K29">
    <cfRule type="expression" dxfId="366" priority="15" stopIfTrue="1">
      <formula>$L8&lt;=5</formula>
    </cfRule>
  </conditionalFormatting>
  <conditionalFormatting sqref="D8:D29">
    <cfRule type="expression" dxfId="365" priority="13" stopIfTrue="1">
      <formula>$F8&lt;=5</formula>
    </cfRule>
  </conditionalFormatting>
  <conditionalFormatting sqref="N8:N29">
    <cfRule type="expression" dxfId="364" priority="7" stopIfTrue="1">
      <formula>$N8&lt;=5</formula>
    </cfRule>
  </conditionalFormatting>
  <conditionalFormatting sqref="M8:M29">
    <cfRule type="expression" dxfId="363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250</v>
      </c>
    </row>
    <row r="3" spans="1:14" s="1" customFormat="1" ht="18.75" customHeight="1">
      <c r="A3" s="39"/>
      <c r="B3" s="86" t="s">
        <v>184</v>
      </c>
      <c r="C3" s="87"/>
      <c r="D3" s="92">
        <v>60650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103</v>
      </c>
      <c r="C8" s="43"/>
      <c r="D8" s="66">
        <v>890317451</v>
      </c>
      <c r="E8" s="44">
        <f t="shared" ref="E8:E29" si="0">IFERROR(D8/$D$30,0)</f>
        <v>1.860907169325669E-2</v>
      </c>
      <c r="F8" s="45">
        <f>RANK(D8,$D$8:$D$29,0)</f>
        <v>13</v>
      </c>
      <c r="G8" s="66">
        <v>103521</v>
      </c>
      <c r="H8" s="45">
        <f>RANK(G8,$G$8:$G$29,0)</f>
        <v>14</v>
      </c>
      <c r="I8" s="66">
        <v>19833</v>
      </c>
      <c r="J8" s="45">
        <f>RANK(I8,$I$8:$I$29,0)</f>
        <v>12</v>
      </c>
      <c r="K8" s="46">
        <f>IFERROR(D8/I8,0)</f>
        <v>44890.709978318962</v>
      </c>
      <c r="L8" s="45">
        <f>RANK(K8,$K$8:$K$29,0)</f>
        <v>13</v>
      </c>
      <c r="M8" s="16">
        <f>IFERROR(I8/$D$3,0)</f>
        <v>0.32700741962077495</v>
      </c>
      <c r="N8" s="15">
        <f>RANK(M8,$M$8:$M$29,0)</f>
        <v>12</v>
      </c>
    </row>
    <row r="9" spans="1:14" ht="18.75" customHeight="1">
      <c r="B9" s="47" t="s">
        <v>104</v>
      </c>
      <c r="C9" s="48"/>
      <c r="D9" s="67">
        <v>5915635101</v>
      </c>
      <c r="E9" s="49">
        <f t="shared" si="0"/>
        <v>0.12364632141266967</v>
      </c>
      <c r="F9" s="50">
        <f t="shared" ref="F9:F29" si="1">RANK(D9,$D$8:$D$29,0)</f>
        <v>3</v>
      </c>
      <c r="G9" s="67">
        <v>146241</v>
      </c>
      <c r="H9" s="50">
        <f t="shared" ref="H9:H29" si="2">RANK(G9,$G$8:$G$29,0)</f>
        <v>11</v>
      </c>
      <c r="I9" s="67">
        <v>26205</v>
      </c>
      <c r="J9" s="50">
        <f t="shared" ref="J9:J29" si="3">RANK(I9,$I$8:$I$29,0)</f>
        <v>8</v>
      </c>
      <c r="K9" s="51">
        <f t="shared" ref="K9:K29" si="4">IFERROR(D9/I9,0)</f>
        <v>225744.51825987408</v>
      </c>
      <c r="L9" s="50">
        <f t="shared" ref="L9:L29" si="5">RANK(K9,$K$8:$K$29,0)</f>
        <v>1</v>
      </c>
      <c r="M9" s="22">
        <f t="shared" ref="M9:M30" si="6">IFERROR(I9/$D$3,0)</f>
        <v>0.43206924979389943</v>
      </c>
      <c r="N9" s="21">
        <f t="shared" ref="N9:N29" si="7">RANK(M9,$M$8:$M$29,0)</f>
        <v>8</v>
      </c>
    </row>
    <row r="10" spans="1:14" ht="18.75" customHeight="1">
      <c r="B10" s="47" t="s">
        <v>105</v>
      </c>
      <c r="C10" s="48"/>
      <c r="D10" s="67">
        <v>489277162</v>
      </c>
      <c r="E10" s="49">
        <f t="shared" si="0"/>
        <v>1.0226682376386629E-2</v>
      </c>
      <c r="F10" s="50">
        <f t="shared" si="1"/>
        <v>15</v>
      </c>
      <c r="G10" s="67">
        <v>59720</v>
      </c>
      <c r="H10" s="50">
        <f t="shared" si="2"/>
        <v>16</v>
      </c>
      <c r="I10" s="67">
        <v>9763</v>
      </c>
      <c r="J10" s="50">
        <f t="shared" si="3"/>
        <v>16</v>
      </c>
      <c r="K10" s="51">
        <f t="shared" si="4"/>
        <v>50115.452422411145</v>
      </c>
      <c r="L10" s="50">
        <f t="shared" si="5"/>
        <v>12</v>
      </c>
      <c r="M10" s="22">
        <f t="shared" si="6"/>
        <v>0.16097279472382522</v>
      </c>
      <c r="N10" s="21">
        <f t="shared" si="7"/>
        <v>16</v>
      </c>
    </row>
    <row r="11" spans="1:14" ht="18.75" customHeight="1">
      <c r="B11" s="47" t="s">
        <v>106</v>
      </c>
      <c r="C11" s="48"/>
      <c r="D11" s="67">
        <v>3243833671</v>
      </c>
      <c r="E11" s="49">
        <f t="shared" si="0"/>
        <v>6.7801359253194096E-2</v>
      </c>
      <c r="F11" s="50">
        <f t="shared" si="1"/>
        <v>6</v>
      </c>
      <c r="G11" s="67">
        <v>568789</v>
      </c>
      <c r="H11" s="50">
        <f t="shared" si="2"/>
        <v>2</v>
      </c>
      <c r="I11" s="67">
        <v>43363</v>
      </c>
      <c r="J11" s="50">
        <f t="shared" si="3"/>
        <v>2</v>
      </c>
      <c r="K11" s="51">
        <f t="shared" si="4"/>
        <v>74806.48642852201</v>
      </c>
      <c r="L11" s="50">
        <f t="shared" si="5"/>
        <v>10</v>
      </c>
      <c r="M11" s="22">
        <f t="shared" si="6"/>
        <v>0.71497114591920863</v>
      </c>
      <c r="N11" s="21">
        <f t="shared" si="7"/>
        <v>2</v>
      </c>
    </row>
    <row r="12" spans="1:14" ht="18.75" customHeight="1">
      <c r="B12" s="47" t="s">
        <v>107</v>
      </c>
      <c r="C12" s="48"/>
      <c r="D12" s="67">
        <v>1091798670</v>
      </c>
      <c r="E12" s="49">
        <f t="shared" si="0"/>
        <v>2.2820354359910554E-2</v>
      </c>
      <c r="F12" s="50">
        <f t="shared" si="1"/>
        <v>11</v>
      </c>
      <c r="G12" s="67">
        <v>121754</v>
      </c>
      <c r="H12" s="50">
        <f t="shared" si="2"/>
        <v>12</v>
      </c>
      <c r="I12" s="67">
        <v>11956</v>
      </c>
      <c r="J12" s="50">
        <f t="shared" si="3"/>
        <v>15</v>
      </c>
      <c r="K12" s="51">
        <f t="shared" si="4"/>
        <v>91318.055369688853</v>
      </c>
      <c r="L12" s="50">
        <f t="shared" si="5"/>
        <v>8</v>
      </c>
      <c r="M12" s="22">
        <f t="shared" si="6"/>
        <v>0.19713107996702392</v>
      </c>
      <c r="N12" s="21">
        <f t="shared" si="7"/>
        <v>15</v>
      </c>
    </row>
    <row r="13" spans="1:14" ht="18.75" customHeight="1">
      <c r="B13" s="47" t="s">
        <v>90</v>
      </c>
      <c r="C13" s="48"/>
      <c r="D13" s="67">
        <v>2832205091</v>
      </c>
      <c r="E13" s="49">
        <f t="shared" si="0"/>
        <v>5.9197657564981937E-2</v>
      </c>
      <c r="F13" s="50">
        <f t="shared" si="1"/>
        <v>9</v>
      </c>
      <c r="G13" s="67">
        <v>357036</v>
      </c>
      <c r="H13" s="50">
        <f t="shared" si="2"/>
        <v>5</v>
      </c>
      <c r="I13" s="67">
        <v>27278</v>
      </c>
      <c r="J13" s="50">
        <f t="shared" si="3"/>
        <v>7</v>
      </c>
      <c r="K13" s="51">
        <f t="shared" si="4"/>
        <v>103827.44669697192</v>
      </c>
      <c r="L13" s="50">
        <f t="shared" si="5"/>
        <v>7</v>
      </c>
      <c r="M13" s="22">
        <f t="shared" si="6"/>
        <v>0.44976092333058532</v>
      </c>
      <c r="N13" s="21">
        <f t="shared" si="7"/>
        <v>7</v>
      </c>
    </row>
    <row r="14" spans="1:14" ht="18.75" customHeight="1">
      <c r="B14" s="47" t="s">
        <v>108</v>
      </c>
      <c r="C14" s="48"/>
      <c r="D14" s="67">
        <v>1896337792</v>
      </c>
      <c r="E14" s="49">
        <f t="shared" si="0"/>
        <v>3.9636520531326852E-2</v>
      </c>
      <c r="F14" s="50">
        <f t="shared" si="1"/>
        <v>10</v>
      </c>
      <c r="G14" s="67">
        <v>180729</v>
      </c>
      <c r="H14" s="50">
        <f t="shared" si="2"/>
        <v>10</v>
      </c>
      <c r="I14" s="67">
        <v>27872</v>
      </c>
      <c r="J14" s="50">
        <f t="shared" si="3"/>
        <v>6</v>
      </c>
      <c r="K14" s="51">
        <f t="shared" si="4"/>
        <v>68037.377726750856</v>
      </c>
      <c r="L14" s="50">
        <f t="shared" si="5"/>
        <v>11</v>
      </c>
      <c r="M14" s="22">
        <f t="shared" si="6"/>
        <v>0.45955482275350373</v>
      </c>
      <c r="N14" s="21">
        <f t="shared" si="7"/>
        <v>6</v>
      </c>
    </row>
    <row r="15" spans="1:14" ht="18.75" customHeight="1">
      <c r="B15" s="47" t="s">
        <v>109</v>
      </c>
      <c r="C15" s="48"/>
      <c r="D15" s="67">
        <v>142367961</v>
      </c>
      <c r="E15" s="49">
        <f t="shared" si="0"/>
        <v>2.9757201659880439E-3</v>
      </c>
      <c r="F15" s="50">
        <f t="shared" si="1"/>
        <v>18</v>
      </c>
      <c r="G15" s="67">
        <v>32254</v>
      </c>
      <c r="H15" s="50">
        <f t="shared" si="2"/>
        <v>17</v>
      </c>
      <c r="I15" s="67">
        <v>7315</v>
      </c>
      <c r="J15" s="50">
        <f t="shared" si="3"/>
        <v>17</v>
      </c>
      <c r="K15" s="51">
        <f t="shared" si="4"/>
        <v>19462.469036226932</v>
      </c>
      <c r="L15" s="50">
        <f t="shared" si="5"/>
        <v>17</v>
      </c>
      <c r="M15" s="22">
        <f t="shared" si="6"/>
        <v>0.12061005770816158</v>
      </c>
      <c r="N15" s="21">
        <f t="shared" si="7"/>
        <v>17</v>
      </c>
    </row>
    <row r="16" spans="1:14" ht="18.75" customHeight="1">
      <c r="B16" s="47" t="s">
        <v>110</v>
      </c>
      <c r="C16" s="48"/>
      <c r="D16" s="67">
        <v>9166111994</v>
      </c>
      <c r="E16" s="49">
        <f t="shared" si="0"/>
        <v>0.19158653472778669</v>
      </c>
      <c r="F16" s="50">
        <f t="shared" si="1"/>
        <v>1</v>
      </c>
      <c r="G16" s="67">
        <v>703874</v>
      </c>
      <c r="H16" s="50">
        <f t="shared" si="2"/>
        <v>1</v>
      </c>
      <c r="I16" s="67">
        <v>47376</v>
      </c>
      <c r="J16" s="50">
        <f t="shared" si="3"/>
        <v>1</v>
      </c>
      <c r="K16" s="51">
        <f t="shared" si="4"/>
        <v>193475.8526258021</v>
      </c>
      <c r="L16" s="50">
        <f t="shared" si="5"/>
        <v>2</v>
      </c>
      <c r="M16" s="22">
        <f t="shared" si="6"/>
        <v>0.78113767518549049</v>
      </c>
      <c r="N16" s="21">
        <f t="shared" si="7"/>
        <v>1</v>
      </c>
    </row>
    <row r="17" spans="2:14" ht="18.75" customHeight="1">
      <c r="B17" s="47" t="s">
        <v>111</v>
      </c>
      <c r="C17" s="48"/>
      <c r="D17" s="67">
        <v>3031712031</v>
      </c>
      <c r="E17" s="49">
        <f t="shared" si="0"/>
        <v>6.3367674614060607E-2</v>
      </c>
      <c r="F17" s="50">
        <f t="shared" si="1"/>
        <v>8</v>
      </c>
      <c r="G17" s="67">
        <v>231403</v>
      </c>
      <c r="H17" s="50">
        <f t="shared" si="2"/>
        <v>6</v>
      </c>
      <c r="I17" s="67">
        <v>28668</v>
      </c>
      <c r="J17" s="50">
        <f t="shared" si="3"/>
        <v>5</v>
      </c>
      <c r="K17" s="51">
        <f t="shared" si="4"/>
        <v>105752.47771033905</v>
      </c>
      <c r="L17" s="50">
        <f t="shared" si="5"/>
        <v>6</v>
      </c>
      <c r="M17" s="22">
        <f t="shared" si="6"/>
        <v>0.472679307502061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3602746591</v>
      </c>
      <c r="E18" s="49">
        <f t="shared" si="0"/>
        <v>7.5303218564627614E-2</v>
      </c>
      <c r="F18" s="50">
        <f t="shared" si="1"/>
        <v>5</v>
      </c>
      <c r="G18" s="67">
        <v>559278</v>
      </c>
      <c r="H18" s="50">
        <f t="shared" si="2"/>
        <v>3</v>
      </c>
      <c r="I18" s="67">
        <v>42282</v>
      </c>
      <c r="J18" s="50">
        <f t="shared" si="3"/>
        <v>3</v>
      </c>
      <c r="K18" s="51">
        <f t="shared" si="4"/>
        <v>85207.572749633415</v>
      </c>
      <c r="L18" s="50">
        <f t="shared" si="5"/>
        <v>9</v>
      </c>
      <c r="M18" s="22">
        <f t="shared" si="6"/>
        <v>0.69714756801319044</v>
      </c>
      <c r="N18" s="21">
        <f t="shared" si="7"/>
        <v>3</v>
      </c>
    </row>
    <row r="19" spans="2:14" ht="18.75" customHeight="1">
      <c r="B19" s="17" t="s">
        <v>17</v>
      </c>
      <c r="C19" s="82"/>
      <c r="D19" s="67">
        <v>889155606</v>
      </c>
      <c r="E19" s="49">
        <f t="shared" si="0"/>
        <v>1.8584787257545397E-2</v>
      </c>
      <c r="F19" s="50">
        <f t="shared" si="1"/>
        <v>14</v>
      </c>
      <c r="G19" s="67">
        <v>183014</v>
      </c>
      <c r="H19" s="50">
        <f t="shared" si="2"/>
        <v>9</v>
      </c>
      <c r="I19" s="67">
        <v>25391</v>
      </c>
      <c r="J19" s="50">
        <f t="shared" si="3"/>
        <v>9</v>
      </c>
      <c r="K19" s="51">
        <f t="shared" si="4"/>
        <v>35018.534362569415</v>
      </c>
      <c r="L19" s="50">
        <f t="shared" si="5"/>
        <v>16</v>
      </c>
      <c r="M19" s="22">
        <f t="shared" si="6"/>
        <v>0.41864798021434457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6337845487</v>
      </c>
      <c r="E20" s="49">
        <f t="shared" si="0"/>
        <v>0.13247119992525716</v>
      </c>
      <c r="F20" s="50">
        <f t="shared" si="1"/>
        <v>2</v>
      </c>
      <c r="G20" s="67">
        <v>518938</v>
      </c>
      <c r="H20" s="50">
        <f t="shared" si="2"/>
        <v>4</v>
      </c>
      <c r="I20" s="67">
        <v>39666</v>
      </c>
      <c r="J20" s="50">
        <f t="shared" si="3"/>
        <v>4</v>
      </c>
      <c r="K20" s="51">
        <f t="shared" si="4"/>
        <v>159780.30270256643</v>
      </c>
      <c r="L20" s="50">
        <f t="shared" si="5"/>
        <v>5</v>
      </c>
      <c r="M20" s="22">
        <f t="shared" si="6"/>
        <v>0.65401483924154991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3688619236</v>
      </c>
      <c r="E21" s="49">
        <f t="shared" si="0"/>
        <v>7.7098095443093484E-2</v>
      </c>
      <c r="F21" s="50">
        <f t="shared" si="1"/>
        <v>4</v>
      </c>
      <c r="G21" s="67">
        <v>211637</v>
      </c>
      <c r="H21" s="50">
        <f t="shared" si="2"/>
        <v>7</v>
      </c>
      <c r="I21" s="67">
        <v>22951</v>
      </c>
      <c r="J21" s="50">
        <f t="shared" si="3"/>
        <v>11</v>
      </c>
      <c r="K21" s="51">
        <f t="shared" si="4"/>
        <v>160717.1467909895</v>
      </c>
      <c r="L21" s="50">
        <f t="shared" si="5"/>
        <v>4</v>
      </c>
      <c r="M21" s="22">
        <f t="shared" si="6"/>
        <v>0.3784171475680132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158474</v>
      </c>
      <c r="E22" s="49">
        <f t="shared" si="0"/>
        <v>3.3123623761443718E-6</v>
      </c>
      <c r="F22" s="50">
        <f t="shared" si="1"/>
        <v>21</v>
      </c>
      <c r="G22" s="67">
        <v>34</v>
      </c>
      <c r="H22" s="50">
        <f t="shared" si="2"/>
        <v>21</v>
      </c>
      <c r="I22" s="67">
        <v>14</v>
      </c>
      <c r="J22" s="50">
        <f t="shared" si="3"/>
        <v>21</v>
      </c>
      <c r="K22" s="51">
        <f t="shared" si="4"/>
        <v>11319.571428571429</v>
      </c>
      <c r="L22" s="50">
        <f t="shared" si="5"/>
        <v>20</v>
      </c>
      <c r="M22" s="22">
        <f t="shared" si="6"/>
        <v>2.3083264633140974E-4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8316</v>
      </c>
      <c r="E23" s="49">
        <f t="shared" si="0"/>
        <v>1.7381782197721139E-7</v>
      </c>
      <c r="F23" s="50">
        <f t="shared" si="1"/>
        <v>22</v>
      </c>
      <c r="G23" s="67">
        <v>7</v>
      </c>
      <c r="H23" s="50">
        <f t="shared" si="2"/>
        <v>22</v>
      </c>
      <c r="I23" s="67">
        <v>2</v>
      </c>
      <c r="J23" s="50">
        <f t="shared" si="3"/>
        <v>22</v>
      </c>
      <c r="K23" s="51">
        <f t="shared" si="4"/>
        <v>4158</v>
      </c>
      <c r="L23" s="50">
        <f t="shared" si="5"/>
        <v>22</v>
      </c>
      <c r="M23" s="22">
        <f t="shared" si="6"/>
        <v>3.2976092333058534E-5</v>
      </c>
      <c r="N23" s="21">
        <f t="shared" si="7"/>
        <v>22</v>
      </c>
    </row>
    <row r="24" spans="2:14" ht="18.75" customHeight="1">
      <c r="B24" s="47" t="s">
        <v>112</v>
      </c>
      <c r="C24" s="48"/>
      <c r="D24" s="67">
        <v>20197070</v>
      </c>
      <c r="E24" s="49">
        <f t="shared" si="0"/>
        <v>4.2215136095734448E-4</v>
      </c>
      <c r="F24" s="50">
        <f t="shared" si="1"/>
        <v>19</v>
      </c>
      <c r="G24" s="67">
        <v>4724</v>
      </c>
      <c r="H24" s="50">
        <f t="shared" si="2"/>
        <v>20</v>
      </c>
      <c r="I24" s="67">
        <v>1304</v>
      </c>
      <c r="J24" s="50">
        <f t="shared" si="3"/>
        <v>19</v>
      </c>
      <c r="K24" s="51">
        <f t="shared" si="4"/>
        <v>15488.550613496933</v>
      </c>
      <c r="L24" s="50">
        <f t="shared" si="5"/>
        <v>19</v>
      </c>
      <c r="M24" s="22">
        <f t="shared" si="6"/>
        <v>2.1500412201154163E-2</v>
      </c>
      <c r="N24" s="21">
        <f t="shared" si="7"/>
        <v>19</v>
      </c>
    </row>
    <row r="25" spans="2:14" ht="18.75" customHeight="1">
      <c r="B25" s="47" t="s">
        <v>113</v>
      </c>
      <c r="C25" s="48"/>
      <c r="D25" s="67">
        <v>904582764</v>
      </c>
      <c r="E25" s="49">
        <f t="shared" si="0"/>
        <v>1.8907239759091608E-2</v>
      </c>
      <c r="F25" s="50">
        <f t="shared" si="1"/>
        <v>12</v>
      </c>
      <c r="G25" s="67">
        <v>187339</v>
      </c>
      <c r="H25" s="50">
        <f t="shared" si="2"/>
        <v>8</v>
      </c>
      <c r="I25" s="67">
        <v>25350</v>
      </c>
      <c r="J25" s="50">
        <f t="shared" si="3"/>
        <v>10</v>
      </c>
      <c r="K25" s="51">
        <f t="shared" si="4"/>
        <v>35683.738224852073</v>
      </c>
      <c r="L25" s="50">
        <f t="shared" si="5"/>
        <v>14</v>
      </c>
      <c r="M25" s="22">
        <f t="shared" si="6"/>
        <v>0.41797197032151689</v>
      </c>
      <c r="N25" s="21">
        <f t="shared" si="7"/>
        <v>10</v>
      </c>
    </row>
    <row r="26" spans="2:14" ht="18.75" customHeight="1">
      <c r="B26" s="47" t="s">
        <v>114</v>
      </c>
      <c r="C26" s="48"/>
      <c r="D26" s="67">
        <v>3164541838</v>
      </c>
      <c r="E26" s="49">
        <f t="shared" si="0"/>
        <v>6.6144031966921757E-2</v>
      </c>
      <c r="F26" s="50">
        <f t="shared" si="1"/>
        <v>7</v>
      </c>
      <c r="G26" s="67">
        <v>112799</v>
      </c>
      <c r="H26" s="50">
        <f t="shared" si="2"/>
        <v>13</v>
      </c>
      <c r="I26" s="67">
        <v>19158</v>
      </c>
      <c r="J26" s="50">
        <f t="shared" si="3"/>
        <v>13</v>
      </c>
      <c r="K26" s="51">
        <f t="shared" si="4"/>
        <v>165181.2213174653</v>
      </c>
      <c r="L26" s="50">
        <f t="shared" si="5"/>
        <v>3</v>
      </c>
      <c r="M26" s="22">
        <f t="shared" si="6"/>
        <v>0.31587798845836768</v>
      </c>
      <c r="N26" s="21">
        <f t="shared" si="7"/>
        <v>13</v>
      </c>
    </row>
    <row r="27" spans="2:14" ht="18.75" customHeight="1">
      <c r="B27" s="47" t="s">
        <v>115</v>
      </c>
      <c r="C27" s="48"/>
      <c r="D27" s="67">
        <v>297221689</v>
      </c>
      <c r="E27" s="49">
        <f t="shared" si="0"/>
        <v>6.2124130142337764E-3</v>
      </c>
      <c r="F27" s="50">
        <f t="shared" si="1"/>
        <v>16</v>
      </c>
      <c r="G27" s="67">
        <v>102562</v>
      </c>
      <c r="H27" s="50">
        <f t="shared" si="2"/>
        <v>15</v>
      </c>
      <c r="I27" s="67">
        <v>16408</v>
      </c>
      <c r="J27" s="50">
        <f t="shared" si="3"/>
        <v>14</v>
      </c>
      <c r="K27" s="51">
        <f t="shared" si="4"/>
        <v>18114.43740858118</v>
      </c>
      <c r="L27" s="50">
        <f t="shared" si="5"/>
        <v>18</v>
      </c>
      <c r="M27" s="22">
        <f t="shared" si="6"/>
        <v>0.2705358615004122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234298742</v>
      </c>
      <c r="E28" s="49">
        <f t="shared" si="0"/>
        <v>4.8972218646513447E-3</v>
      </c>
      <c r="F28" s="50">
        <f t="shared" si="1"/>
        <v>17</v>
      </c>
      <c r="G28" s="67">
        <v>10019</v>
      </c>
      <c r="H28" s="50">
        <f t="shared" si="2"/>
        <v>18</v>
      </c>
      <c r="I28" s="67">
        <v>6636</v>
      </c>
      <c r="J28" s="50">
        <f t="shared" si="3"/>
        <v>18</v>
      </c>
      <c r="K28" s="67">
        <f t="shared" si="4"/>
        <v>35307.224532851113</v>
      </c>
      <c r="L28" s="50">
        <f t="shared" si="5"/>
        <v>15</v>
      </c>
      <c r="M28" s="22">
        <f t="shared" si="6"/>
        <v>0.1094146743610882</v>
      </c>
      <c r="N28" s="50">
        <f t="shared" si="7"/>
        <v>18</v>
      </c>
    </row>
    <row r="29" spans="2:14" ht="18.75" customHeight="1" thickBot="1">
      <c r="B29" s="52" t="s">
        <v>116</v>
      </c>
      <c r="C29" s="53"/>
      <c r="D29" s="68">
        <v>4222543</v>
      </c>
      <c r="E29" s="54">
        <f t="shared" si="0"/>
        <v>8.8257963860644556E-5</v>
      </c>
      <c r="F29" s="55">
        <f t="shared" si="1"/>
        <v>20</v>
      </c>
      <c r="G29" s="68">
        <v>5008</v>
      </c>
      <c r="H29" s="55">
        <f t="shared" si="2"/>
        <v>19</v>
      </c>
      <c r="I29" s="68">
        <v>572</v>
      </c>
      <c r="J29" s="55">
        <f t="shared" si="3"/>
        <v>20</v>
      </c>
      <c r="K29" s="56">
        <f t="shared" si="4"/>
        <v>7382.068181818182</v>
      </c>
      <c r="L29" s="55">
        <f t="shared" si="5"/>
        <v>21</v>
      </c>
      <c r="M29" s="29">
        <f t="shared" si="6"/>
        <v>9.4311624072547402E-3</v>
      </c>
      <c r="N29" s="28">
        <f t="shared" si="7"/>
        <v>20</v>
      </c>
    </row>
    <row r="30" spans="2:14" ht="18.75" customHeight="1" thickTop="1">
      <c r="B30" s="57" t="s">
        <v>117</v>
      </c>
      <c r="C30" s="58"/>
      <c r="D30" s="69">
        <v>47843195280</v>
      </c>
      <c r="E30" s="59"/>
      <c r="F30" s="60"/>
      <c r="G30" s="69">
        <v>1408705</v>
      </c>
      <c r="H30" s="60"/>
      <c r="I30" s="69">
        <v>56552</v>
      </c>
      <c r="J30" s="60"/>
      <c r="K30" s="61">
        <f>IFERROR(D30/I30,0)</f>
        <v>846003.59456783137</v>
      </c>
      <c r="L30" s="60"/>
      <c r="M30" s="33">
        <f t="shared" si="6"/>
        <v>0.93243198680956307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62" priority="32" stopIfTrue="1">
      <formula>$F8&lt;=5</formula>
    </cfRule>
  </conditionalFormatting>
  <conditionalFormatting sqref="H8:H29">
    <cfRule type="expression" dxfId="361" priority="33" stopIfTrue="1">
      <formula>$H8&lt;=5</formula>
    </cfRule>
  </conditionalFormatting>
  <conditionalFormatting sqref="J8:J29">
    <cfRule type="expression" dxfId="360" priority="34" stopIfTrue="1">
      <formula>$J8&lt;=5</formula>
    </cfRule>
  </conditionalFormatting>
  <conditionalFormatting sqref="L8:L29">
    <cfRule type="expression" dxfId="359" priority="35" stopIfTrue="1">
      <formula>$L8&lt;=5</formula>
    </cfRule>
  </conditionalFormatting>
  <conditionalFormatting sqref="E8:E29">
    <cfRule type="expression" dxfId="358" priority="30" stopIfTrue="1">
      <formula>$F8&lt;=5</formula>
    </cfRule>
  </conditionalFormatting>
  <conditionalFormatting sqref="G8:G29">
    <cfRule type="expression" dxfId="357" priority="28" stopIfTrue="1">
      <formula>$H8&lt;=5</formula>
    </cfRule>
  </conditionalFormatting>
  <conditionalFormatting sqref="I8:I29">
    <cfRule type="expression" dxfId="356" priority="26" stopIfTrue="1">
      <formula>$J8&lt;=5</formula>
    </cfRule>
  </conditionalFormatting>
  <conditionalFormatting sqref="K8:K29">
    <cfRule type="expression" dxfId="355" priority="24" stopIfTrue="1">
      <formula>$L8&lt;=5</formula>
    </cfRule>
  </conditionalFormatting>
  <conditionalFormatting sqref="D8:D29">
    <cfRule type="expression" dxfId="354" priority="22" stopIfTrue="1">
      <formula>$F8&lt;=5</formula>
    </cfRule>
  </conditionalFormatting>
  <conditionalFormatting sqref="N8:N29">
    <cfRule type="expression" dxfId="353" priority="16" stopIfTrue="1">
      <formula>$N8&lt;=5</formula>
    </cfRule>
  </conditionalFormatting>
  <conditionalFormatting sqref="M8:M29">
    <cfRule type="expression" dxfId="352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251</v>
      </c>
    </row>
    <row r="3" spans="1:14" s="1" customFormat="1" ht="18.75" customHeight="1">
      <c r="A3" s="39"/>
      <c r="B3" s="86" t="s">
        <v>184</v>
      </c>
      <c r="C3" s="87"/>
      <c r="D3" s="92">
        <v>37162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594642103</v>
      </c>
      <c r="E8" s="44">
        <f t="shared" ref="E8:E29" si="0">IFERROR(D8/$D$30,0)</f>
        <v>1.8836469639101114E-2</v>
      </c>
      <c r="F8" s="45">
        <f>RANK(D8,$D$8:$D$29,0)</f>
        <v>13</v>
      </c>
      <c r="G8" s="66">
        <v>65314</v>
      </c>
      <c r="H8" s="45">
        <f>RANK(G8,$G$8:$G$29,0)</f>
        <v>14</v>
      </c>
      <c r="I8" s="66">
        <v>13132</v>
      </c>
      <c r="J8" s="45">
        <f>RANK(I8,$I$8:$I$29,0)</f>
        <v>12</v>
      </c>
      <c r="K8" s="46">
        <f>IFERROR(D8/I8,0)</f>
        <v>45281.914636003654</v>
      </c>
      <c r="L8" s="45">
        <f>RANK(K8,$K$8:$K$29,0)</f>
        <v>13</v>
      </c>
      <c r="M8" s="16">
        <f>IFERROR(I8/$D$3,0)</f>
        <v>0.35337172380388571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3620139142</v>
      </c>
      <c r="E9" s="49">
        <f t="shared" si="0"/>
        <v>0.11467509732926623</v>
      </c>
      <c r="F9" s="50">
        <f t="shared" ref="F9:F29" si="1">RANK(D9,$D$8:$D$29,0)</f>
        <v>3</v>
      </c>
      <c r="G9" s="67">
        <v>85817</v>
      </c>
      <c r="H9" s="50">
        <f t="shared" ref="H9:H29" si="2">RANK(G9,$G$8:$G$29,0)</f>
        <v>11</v>
      </c>
      <c r="I9" s="67">
        <v>15645</v>
      </c>
      <c r="J9" s="50">
        <f t="shared" ref="J9:J29" si="3">RANK(I9,$I$8:$I$29,0)</f>
        <v>10</v>
      </c>
      <c r="K9" s="51">
        <f t="shared" ref="K9:K29" si="4">IFERROR(D9/I9,0)</f>
        <v>231392.72240332374</v>
      </c>
      <c r="L9" s="50">
        <f t="shared" ref="L9:L29" si="5">RANK(K9,$K$8:$K$29,0)</f>
        <v>1</v>
      </c>
      <c r="M9" s="22">
        <f t="shared" ref="M9:M30" si="6">IFERROR(I9/$D$3,0)</f>
        <v>0.42099456433991711</v>
      </c>
      <c r="N9" s="21">
        <f t="shared" ref="N9:N29" si="7">RANK(M9,$M$8:$M$29,0)</f>
        <v>10</v>
      </c>
    </row>
    <row r="10" spans="1:14" ht="18.75" customHeight="1">
      <c r="B10" s="47" t="s">
        <v>35</v>
      </c>
      <c r="C10" s="48"/>
      <c r="D10" s="67">
        <v>427056491</v>
      </c>
      <c r="E10" s="49">
        <f t="shared" si="0"/>
        <v>1.3527862534992007E-2</v>
      </c>
      <c r="F10" s="50">
        <f t="shared" si="1"/>
        <v>15</v>
      </c>
      <c r="G10" s="67">
        <v>37235</v>
      </c>
      <c r="H10" s="50">
        <f t="shared" si="2"/>
        <v>16</v>
      </c>
      <c r="I10" s="67">
        <v>7486</v>
      </c>
      <c r="J10" s="50">
        <f t="shared" si="3"/>
        <v>16</v>
      </c>
      <c r="K10" s="51">
        <f t="shared" si="4"/>
        <v>57047.353860539675</v>
      </c>
      <c r="L10" s="50">
        <f t="shared" si="5"/>
        <v>12</v>
      </c>
      <c r="M10" s="22">
        <f t="shared" si="6"/>
        <v>0.20144233356654648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2386952731</v>
      </c>
      <c r="E11" s="49">
        <f t="shared" si="0"/>
        <v>7.5611468512936736E-2</v>
      </c>
      <c r="F11" s="50">
        <f t="shared" si="1"/>
        <v>4</v>
      </c>
      <c r="G11" s="67">
        <v>353373</v>
      </c>
      <c r="H11" s="50">
        <f t="shared" si="2"/>
        <v>2</v>
      </c>
      <c r="I11" s="67">
        <v>26147</v>
      </c>
      <c r="J11" s="50">
        <f t="shared" si="3"/>
        <v>2</v>
      </c>
      <c r="K11" s="51">
        <f t="shared" si="4"/>
        <v>91289.736145638119</v>
      </c>
      <c r="L11" s="50">
        <f t="shared" si="5"/>
        <v>9</v>
      </c>
      <c r="M11" s="22">
        <f t="shared" si="6"/>
        <v>0.70359507023303369</v>
      </c>
      <c r="N11" s="21">
        <f t="shared" si="7"/>
        <v>2</v>
      </c>
    </row>
    <row r="12" spans="1:14" ht="18.75" customHeight="1">
      <c r="B12" s="47" t="s">
        <v>37</v>
      </c>
      <c r="C12" s="48"/>
      <c r="D12" s="67">
        <v>1026192159</v>
      </c>
      <c r="E12" s="49">
        <f t="shared" si="0"/>
        <v>3.2506674770197232E-2</v>
      </c>
      <c r="F12" s="50">
        <f t="shared" si="1"/>
        <v>11</v>
      </c>
      <c r="G12" s="67">
        <v>79610</v>
      </c>
      <c r="H12" s="50">
        <f t="shared" si="2"/>
        <v>12</v>
      </c>
      <c r="I12" s="67">
        <v>7806</v>
      </c>
      <c r="J12" s="50">
        <f t="shared" si="3"/>
        <v>15</v>
      </c>
      <c r="K12" s="51">
        <f t="shared" si="4"/>
        <v>131461.97271329747</v>
      </c>
      <c r="L12" s="50">
        <f t="shared" si="5"/>
        <v>7</v>
      </c>
      <c r="M12" s="22">
        <f t="shared" si="6"/>
        <v>0.21005328023249556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2288418293</v>
      </c>
      <c r="E13" s="49">
        <f t="shared" si="0"/>
        <v>7.2490194488731147E-2</v>
      </c>
      <c r="F13" s="50">
        <f t="shared" si="1"/>
        <v>6</v>
      </c>
      <c r="G13" s="67">
        <v>227332</v>
      </c>
      <c r="H13" s="50">
        <f t="shared" si="2"/>
        <v>5</v>
      </c>
      <c r="I13" s="67">
        <v>17020</v>
      </c>
      <c r="J13" s="50">
        <f t="shared" si="3"/>
        <v>6</v>
      </c>
      <c r="K13" s="51">
        <f t="shared" si="4"/>
        <v>134454.65881316099</v>
      </c>
      <c r="L13" s="50">
        <f t="shared" si="5"/>
        <v>6</v>
      </c>
      <c r="M13" s="22">
        <f t="shared" si="6"/>
        <v>0.45799472579516709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1159320819</v>
      </c>
      <c r="E14" s="49">
        <f t="shared" si="0"/>
        <v>3.6723789484296471E-2</v>
      </c>
      <c r="F14" s="50">
        <f t="shared" si="1"/>
        <v>10</v>
      </c>
      <c r="G14" s="67">
        <v>118263</v>
      </c>
      <c r="H14" s="50">
        <f t="shared" si="2"/>
        <v>9</v>
      </c>
      <c r="I14" s="67">
        <v>16980</v>
      </c>
      <c r="J14" s="50">
        <f t="shared" si="3"/>
        <v>7</v>
      </c>
      <c r="K14" s="51">
        <f t="shared" si="4"/>
        <v>68275.666607773848</v>
      </c>
      <c r="L14" s="50">
        <f t="shared" si="5"/>
        <v>11</v>
      </c>
      <c r="M14" s="22">
        <f t="shared" si="6"/>
        <v>0.4569183574619235</v>
      </c>
      <c r="N14" s="21">
        <f t="shared" si="7"/>
        <v>7</v>
      </c>
    </row>
    <row r="15" spans="1:14" ht="18.75" customHeight="1">
      <c r="B15" s="47" t="s">
        <v>40</v>
      </c>
      <c r="C15" s="48"/>
      <c r="D15" s="67">
        <v>88418636</v>
      </c>
      <c r="E15" s="49">
        <f t="shared" si="0"/>
        <v>2.8008359047269355E-3</v>
      </c>
      <c r="F15" s="50">
        <f t="shared" si="1"/>
        <v>18</v>
      </c>
      <c r="G15" s="67">
        <v>19105</v>
      </c>
      <c r="H15" s="50">
        <f t="shared" si="2"/>
        <v>17</v>
      </c>
      <c r="I15" s="67">
        <v>4304</v>
      </c>
      <c r="J15" s="50">
        <f t="shared" si="3"/>
        <v>18</v>
      </c>
      <c r="K15" s="51">
        <f t="shared" si="4"/>
        <v>20543.363382899628</v>
      </c>
      <c r="L15" s="50">
        <f t="shared" si="5"/>
        <v>18</v>
      </c>
      <c r="M15" s="22">
        <f t="shared" si="6"/>
        <v>0.11581723265701523</v>
      </c>
      <c r="N15" s="21">
        <f t="shared" si="7"/>
        <v>18</v>
      </c>
    </row>
    <row r="16" spans="1:14" ht="18.75" customHeight="1">
      <c r="B16" s="47" t="s">
        <v>41</v>
      </c>
      <c r="C16" s="48"/>
      <c r="D16" s="67">
        <v>5690888222</v>
      </c>
      <c r="E16" s="49">
        <f t="shared" si="0"/>
        <v>0.18027018718050833</v>
      </c>
      <c r="F16" s="50">
        <f t="shared" si="1"/>
        <v>1</v>
      </c>
      <c r="G16" s="67">
        <v>437420</v>
      </c>
      <c r="H16" s="50">
        <f t="shared" si="2"/>
        <v>1</v>
      </c>
      <c r="I16" s="67">
        <v>28382</v>
      </c>
      <c r="J16" s="50">
        <f t="shared" si="3"/>
        <v>1</v>
      </c>
      <c r="K16" s="51">
        <f t="shared" si="4"/>
        <v>200510.47220069056</v>
      </c>
      <c r="L16" s="50">
        <f t="shared" si="5"/>
        <v>2</v>
      </c>
      <c r="M16" s="22">
        <f t="shared" si="6"/>
        <v>0.76373715085302185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1975552351</v>
      </c>
      <c r="E17" s="49">
        <f t="shared" si="0"/>
        <v>6.2579544388679659E-2</v>
      </c>
      <c r="F17" s="50">
        <f t="shared" si="1"/>
        <v>9</v>
      </c>
      <c r="G17" s="67">
        <v>138931</v>
      </c>
      <c r="H17" s="50">
        <f t="shared" si="2"/>
        <v>6</v>
      </c>
      <c r="I17" s="67">
        <v>17522</v>
      </c>
      <c r="J17" s="50">
        <f t="shared" si="3"/>
        <v>5</v>
      </c>
      <c r="K17" s="51">
        <f t="shared" si="4"/>
        <v>112746.96672754252</v>
      </c>
      <c r="L17" s="50">
        <f t="shared" si="5"/>
        <v>8</v>
      </c>
      <c r="M17" s="22">
        <f t="shared" si="6"/>
        <v>0.47150314837737473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2292970251</v>
      </c>
      <c r="E18" s="49">
        <f t="shared" si="0"/>
        <v>7.2634386799085363E-2</v>
      </c>
      <c r="F18" s="50">
        <f t="shared" si="1"/>
        <v>5</v>
      </c>
      <c r="G18" s="67">
        <v>347677</v>
      </c>
      <c r="H18" s="50">
        <f t="shared" si="2"/>
        <v>3</v>
      </c>
      <c r="I18" s="67">
        <v>26038</v>
      </c>
      <c r="J18" s="50">
        <f t="shared" si="3"/>
        <v>3</v>
      </c>
      <c r="K18" s="51">
        <f t="shared" si="4"/>
        <v>88062.456832321986</v>
      </c>
      <c r="L18" s="50">
        <f t="shared" si="5"/>
        <v>10</v>
      </c>
      <c r="M18" s="22">
        <f t="shared" si="6"/>
        <v>0.70066196652494483</v>
      </c>
      <c r="N18" s="21">
        <f t="shared" si="7"/>
        <v>3</v>
      </c>
    </row>
    <row r="19" spans="2:14" ht="18.75" customHeight="1">
      <c r="B19" s="17" t="s">
        <v>17</v>
      </c>
      <c r="C19" s="82"/>
      <c r="D19" s="67">
        <v>559922171</v>
      </c>
      <c r="E19" s="49">
        <f t="shared" si="0"/>
        <v>1.7736646835283174E-2</v>
      </c>
      <c r="F19" s="50">
        <f t="shared" si="1"/>
        <v>14</v>
      </c>
      <c r="G19" s="67">
        <v>115940</v>
      </c>
      <c r="H19" s="50">
        <f t="shared" si="2"/>
        <v>10</v>
      </c>
      <c r="I19" s="67">
        <v>16217</v>
      </c>
      <c r="J19" s="50">
        <f t="shared" si="3"/>
        <v>9</v>
      </c>
      <c r="K19" s="51">
        <f t="shared" si="4"/>
        <v>34526.865079854477</v>
      </c>
      <c r="L19" s="50">
        <f t="shared" si="5"/>
        <v>16</v>
      </c>
      <c r="M19" s="22">
        <f t="shared" si="6"/>
        <v>0.4363866315053011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4079387400</v>
      </c>
      <c r="E20" s="49">
        <f t="shared" si="0"/>
        <v>0.12922269802047909</v>
      </c>
      <c r="F20" s="50">
        <f t="shared" si="1"/>
        <v>2</v>
      </c>
      <c r="G20" s="67">
        <v>325374</v>
      </c>
      <c r="H20" s="50">
        <f t="shared" si="2"/>
        <v>4</v>
      </c>
      <c r="I20" s="67">
        <v>24114</v>
      </c>
      <c r="J20" s="50">
        <f t="shared" si="3"/>
        <v>4</v>
      </c>
      <c r="K20" s="51">
        <f t="shared" si="4"/>
        <v>169170.91316247822</v>
      </c>
      <c r="L20" s="50">
        <f t="shared" si="5"/>
        <v>4</v>
      </c>
      <c r="M20" s="22">
        <f t="shared" si="6"/>
        <v>0.64888864969592597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2117899187</v>
      </c>
      <c r="E21" s="49">
        <f t="shared" si="0"/>
        <v>6.7088663135920656E-2</v>
      </c>
      <c r="F21" s="50">
        <f t="shared" si="1"/>
        <v>8</v>
      </c>
      <c r="G21" s="67">
        <v>125204</v>
      </c>
      <c r="H21" s="50">
        <f t="shared" si="2"/>
        <v>7</v>
      </c>
      <c r="I21" s="67">
        <v>13950</v>
      </c>
      <c r="J21" s="50">
        <f t="shared" si="3"/>
        <v>11</v>
      </c>
      <c r="K21" s="51">
        <f t="shared" si="4"/>
        <v>151820.73025089607</v>
      </c>
      <c r="L21" s="50">
        <f t="shared" si="5"/>
        <v>5</v>
      </c>
      <c r="M21" s="22">
        <f t="shared" si="6"/>
        <v>0.37538345621871805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64897</v>
      </c>
      <c r="E22" s="49">
        <f t="shared" si="0"/>
        <v>2.0557413677933682E-6</v>
      </c>
      <c r="F22" s="50">
        <f t="shared" si="1"/>
        <v>21</v>
      </c>
      <c r="G22" s="67">
        <v>57</v>
      </c>
      <c r="H22" s="50">
        <f t="shared" si="2"/>
        <v>21</v>
      </c>
      <c r="I22" s="67">
        <v>33</v>
      </c>
      <c r="J22" s="50">
        <f t="shared" si="3"/>
        <v>21</v>
      </c>
      <c r="K22" s="51">
        <f t="shared" si="4"/>
        <v>1966.5757575757575</v>
      </c>
      <c r="L22" s="50">
        <f t="shared" si="5"/>
        <v>21</v>
      </c>
      <c r="M22" s="22">
        <f t="shared" si="6"/>
        <v>8.8800387492599965E-4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3107</v>
      </c>
      <c r="E23" s="49">
        <f t="shared" si="0"/>
        <v>9.8420395853953108E-8</v>
      </c>
      <c r="F23" s="50">
        <f t="shared" si="1"/>
        <v>22</v>
      </c>
      <c r="G23" s="67">
        <v>4</v>
      </c>
      <c r="H23" s="50">
        <f t="shared" si="2"/>
        <v>22</v>
      </c>
      <c r="I23" s="67">
        <v>2</v>
      </c>
      <c r="J23" s="50">
        <f t="shared" si="3"/>
        <v>22</v>
      </c>
      <c r="K23" s="51">
        <f t="shared" si="4"/>
        <v>1553.5</v>
      </c>
      <c r="L23" s="50">
        <f t="shared" si="5"/>
        <v>22</v>
      </c>
      <c r="M23" s="22">
        <f t="shared" si="6"/>
        <v>5.38184166621818E-5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12625252</v>
      </c>
      <c r="E24" s="49">
        <f t="shared" si="0"/>
        <v>3.9992993228062866E-4</v>
      </c>
      <c r="F24" s="50">
        <f t="shared" si="1"/>
        <v>19</v>
      </c>
      <c r="G24" s="67">
        <v>3384</v>
      </c>
      <c r="H24" s="50">
        <f t="shared" si="2"/>
        <v>19</v>
      </c>
      <c r="I24" s="67">
        <v>890</v>
      </c>
      <c r="J24" s="50">
        <f t="shared" si="3"/>
        <v>19</v>
      </c>
      <c r="K24" s="51">
        <f t="shared" si="4"/>
        <v>14185.676404494381</v>
      </c>
      <c r="L24" s="50">
        <f t="shared" si="5"/>
        <v>19</v>
      </c>
      <c r="M24" s="22">
        <f t="shared" si="6"/>
        <v>2.3949195414670901E-2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688908903</v>
      </c>
      <c r="E25" s="49">
        <f t="shared" si="0"/>
        <v>2.1822557753644219E-2</v>
      </c>
      <c r="F25" s="50">
        <f t="shared" si="1"/>
        <v>12</v>
      </c>
      <c r="G25" s="67">
        <v>122038</v>
      </c>
      <c r="H25" s="50">
        <f t="shared" si="2"/>
        <v>8</v>
      </c>
      <c r="I25" s="67">
        <v>16220</v>
      </c>
      <c r="J25" s="50">
        <f t="shared" si="3"/>
        <v>8</v>
      </c>
      <c r="K25" s="51">
        <f t="shared" si="4"/>
        <v>42472.805363748455</v>
      </c>
      <c r="L25" s="50">
        <f t="shared" si="5"/>
        <v>14</v>
      </c>
      <c r="M25" s="22">
        <f t="shared" si="6"/>
        <v>0.43646735913029439</v>
      </c>
      <c r="N25" s="21">
        <f t="shared" si="7"/>
        <v>8</v>
      </c>
    </row>
    <row r="26" spans="2:14" ht="18.75" customHeight="1">
      <c r="B26" s="47" t="s">
        <v>45</v>
      </c>
      <c r="C26" s="48"/>
      <c r="D26" s="67">
        <v>2166521061</v>
      </c>
      <c r="E26" s="49">
        <f t="shared" si="0"/>
        <v>6.8628857563420173E-2</v>
      </c>
      <c r="F26" s="50">
        <f t="shared" si="1"/>
        <v>7</v>
      </c>
      <c r="G26" s="67">
        <v>72839</v>
      </c>
      <c r="H26" s="50">
        <f t="shared" si="2"/>
        <v>13</v>
      </c>
      <c r="I26" s="67">
        <v>12213</v>
      </c>
      <c r="J26" s="50">
        <f t="shared" si="3"/>
        <v>13</v>
      </c>
      <c r="K26" s="51">
        <f t="shared" si="4"/>
        <v>177394.66642102678</v>
      </c>
      <c r="L26" s="50">
        <f t="shared" si="5"/>
        <v>3</v>
      </c>
      <c r="M26" s="22">
        <f t="shared" si="6"/>
        <v>0.32864216134761315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202021581</v>
      </c>
      <c r="E27" s="49">
        <f t="shared" si="0"/>
        <v>6.3994348159193606E-3</v>
      </c>
      <c r="F27" s="50">
        <f t="shared" si="1"/>
        <v>16</v>
      </c>
      <c r="G27" s="67">
        <v>64173</v>
      </c>
      <c r="H27" s="50">
        <f t="shared" si="2"/>
        <v>15</v>
      </c>
      <c r="I27" s="67">
        <v>9704</v>
      </c>
      <c r="J27" s="50">
        <f t="shared" si="3"/>
        <v>14</v>
      </c>
      <c r="K27" s="51">
        <f t="shared" si="4"/>
        <v>20818.382213520199</v>
      </c>
      <c r="L27" s="50">
        <f t="shared" si="5"/>
        <v>17</v>
      </c>
      <c r="M27" s="22">
        <f t="shared" si="6"/>
        <v>0.26112695764490607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189789273</v>
      </c>
      <c r="E28" s="49">
        <f t="shared" si="0"/>
        <v>6.0119521652700278E-3</v>
      </c>
      <c r="F28" s="50">
        <f t="shared" si="1"/>
        <v>17</v>
      </c>
      <c r="G28" s="67">
        <v>7232</v>
      </c>
      <c r="H28" s="50">
        <f t="shared" si="2"/>
        <v>18</v>
      </c>
      <c r="I28" s="67">
        <v>4575</v>
      </c>
      <c r="J28" s="50">
        <f t="shared" si="3"/>
        <v>17</v>
      </c>
      <c r="K28" s="51">
        <f t="shared" si="4"/>
        <v>41483.994098360658</v>
      </c>
      <c r="L28" s="50">
        <f t="shared" si="5"/>
        <v>15</v>
      </c>
      <c r="M28" s="22">
        <f t="shared" si="6"/>
        <v>0.12310962811474087</v>
      </c>
      <c r="N28" s="21">
        <f t="shared" si="7"/>
        <v>17</v>
      </c>
    </row>
    <row r="29" spans="2:14" ht="18.75" customHeight="1" thickBot="1">
      <c r="B29" s="52" t="s">
        <v>48</v>
      </c>
      <c r="C29" s="53"/>
      <c r="D29" s="68">
        <v>965830</v>
      </c>
      <c r="E29" s="54">
        <f t="shared" si="0"/>
        <v>3.0594583497786783E-5</v>
      </c>
      <c r="F29" s="55">
        <f t="shared" si="1"/>
        <v>20</v>
      </c>
      <c r="G29" s="68">
        <v>676</v>
      </c>
      <c r="H29" s="55">
        <f t="shared" si="2"/>
        <v>20</v>
      </c>
      <c r="I29" s="68">
        <v>124</v>
      </c>
      <c r="J29" s="55">
        <f t="shared" si="3"/>
        <v>20</v>
      </c>
      <c r="K29" s="56">
        <f t="shared" si="4"/>
        <v>7788.9516129032254</v>
      </c>
      <c r="L29" s="55">
        <f t="shared" si="5"/>
        <v>20</v>
      </c>
      <c r="M29" s="29">
        <f t="shared" si="6"/>
        <v>3.3367418330552713E-3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31568659860</v>
      </c>
      <c r="E30" s="59"/>
      <c r="F30" s="60"/>
      <c r="G30" s="69">
        <v>897937</v>
      </c>
      <c r="H30" s="60"/>
      <c r="I30" s="69">
        <v>34382</v>
      </c>
      <c r="J30" s="60"/>
      <c r="K30" s="61">
        <f>IFERROR(D30/I30,0)</f>
        <v>918174.04048630095</v>
      </c>
      <c r="L30" s="60"/>
      <c r="M30" s="33">
        <f t="shared" si="6"/>
        <v>0.92519240083956733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51" priority="23" stopIfTrue="1">
      <formula>$F8&lt;=5</formula>
    </cfRule>
  </conditionalFormatting>
  <conditionalFormatting sqref="H8:H29">
    <cfRule type="expression" dxfId="350" priority="24" stopIfTrue="1">
      <formula>$H8&lt;=5</formula>
    </cfRule>
  </conditionalFormatting>
  <conditionalFormatting sqref="J8:J29">
    <cfRule type="expression" dxfId="349" priority="25" stopIfTrue="1">
      <formula>$J8&lt;=5</formula>
    </cfRule>
  </conditionalFormatting>
  <conditionalFormatting sqref="L8:L29">
    <cfRule type="expression" dxfId="348" priority="26" stopIfTrue="1">
      <formula>$L8&lt;=5</formula>
    </cfRule>
  </conditionalFormatting>
  <conditionalFormatting sqref="E8:E29">
    <cfRule type="expression" dxfId="347" priority="21" stopIfTrue="1">
      <formula>$F8&lt;=5</formula>
    </cfRule>
  </conditionalFormatting>
  <conditionalFormatting sqref="G8:G29">
    <cfRule type="expression" dxfId="346" priority="19" stopIfTrue="1">
      <formula>$H8&lt;=5</formula>
    </cfRule>
  </conditionalFormatting>
  <conditionalFormatting sqref="I8:I29">
    <cfRule type="expression" dxfId="345" priority="17" stopIfTrue="1">
      <formula>$J8&lt;=5</formula>
    </cfRule>
  </conditionalFormatting>
  <conditionalFormatting sqref="K8:K29">
    <cfRule type="expression" dxfId="344" priority="15" stopIfTrue="1">
      <formula>$L8&lt;=5</formula>
    </cfRule>
  </conditionalFormatting>
  <conditionalFormatting sqref="D8:D29">
    <cfRule type="expression" dxfId="343" priority="13" stopIfTrue="1">
      <formula>$F8&lt;=5</formula>
    </cfRule>
  </conditionalFormatting>
  <conditionalFormatting sqref="N8:N29">
    <cfRule type="expression" dxfId="342" priority="7" stopIfTrue="1">
      <formula>$N8&lt;=5</formula>
    </cfRule>
  </conditionalFormatting>
  <conditionalFormatting sqref="M8:M29">
    <cfRule type="expression" dxfId="341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282</v>
      </c>
    </row>
    <row r="3" spans="1:14" s="1" customFormat="1" ht="18.75" customHeight="1">
      <c r="A3" s="39"/>
      <c r="B3" s="86" t="s">
        <v>184</v>
      </c>
      <c r="C3" s="87"/>
      <c r="D3" s="92">
        <v>41693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635324171</v>
      </c>
      <c r="E8" s="44">
        <f t="shared" ref="E8:E29" si="0">IFERROR(D8/$D$30,0)</f>
        <v>1.9671012623041738E-2</v>
      </c>
      <c r="F8" s="45">
        <f>RANK(D8,$D$8:$D$29,0)</f>
        <v>12</v>
      </c>
      <c r="G8" s="66">
        <v>76491</v>
      </c>
      <c r="H8" s="45">
        <f>RANK(G8,$G$8:$G$29,0)</f>
        <v>14</v>
      </c>
      <c r="I8" s="66">
        <v>14271</v>
      </c>
      <c r="J8" s="45">
        <f>RANK(I8,$I$8:$I$29,0)</f>
        <v>12</v>
      </c>
      <c r="K8" s="46">
        <f>IFERROR(D8/I8,0)</f>
        <v>44518.546072454628</v>
      </c>
      <c r="L8" s="45">
        <f>RANK(K8,$K$8:$K$29,0)</f>
        <v>14</v>
      </c>
      <c r="M8" s="16">
        <f>IFERROR(I8/$D$3,0)</f>
        <v>0.34228767418991196</v>
      </c>
      <c r="N8" s="15">
        <f>RANK(M8,$M$8:$M$29,0)</f>
        <v>12</v>
      </c>
    </row>
    <row r="9" spans="1:14" ht="18.75" customHeight="1">
      <c r="B9" s="47" t="s">
        <v>118</v>
      </c>
      <c r="C9" s="48"/>
      <c r="D9" s="67">
        <v>3625663094</v>
      </c>
      <c r="E9" s="49">
        <f t="shared" si="0"/>
        <v>0.11225838358504789</v>
      </c>
      <c r="F9" s="50">
        <f t="shared" ref="F9:F29" si="1">RANK(D9,$D$8:$D$29,0)</f>
        <v>3</v>
      </c>
      <c r="G9" s="67">
        <v>92771</v>
      </c>
      <c r="H9" s="50">
        <f t="shared" ref="H9:H29" si="2">RANK(G9,$G$8:$G$29,0)</f>
        <v>11</v>
      </c>
      <c r="I9" s="67">
        <v>16995</v>
      </c>
      <c r="J9" s="50">
        <f t="shared" ref="J9:J29" si="3">RANK(I9,$I$8:$I$29,0)</f>
        <v>10</v>
      </c>
      <c r="K9" s="51">
        <f t="shared" ref="K9:K29" si="4">IFERROR(D9/I9,0)</f>
        <v>213337.0458370109</v>
      </c>
      <c r="L9" s="50">
        <f t="shared" ref="L9:L29" si="5">RANK(K9,$K$8:$K$29,0)</f>
        <v>1</v>
      </c>
      <c r="M9" s="22">
        <f t="shared" ref="M9:M29" si="6">IFERROR(I9/$D$3,0)</f>
        <v>0.40762238265416256</v>
      </c>
      <c r="N9" s="21">
        <f>RANK(M9,$M$8:$M$29,0)</f>
        <v>10</v>
      </c>
    </row>
    <row r="10" spans="1:14" ht="18.75" customHeight="1">
      <c r="B10" s="47" t="s">
        <v>35</v>
      </c>
      <c r="C10" s="48"/>
      <c r="D10" s="67">
        <v>400194260</v>
      </c>
      <c r="E10" s="49">
        <f t="shared" si="0"/>
        <v>1.239088122168871E-2</v>
      </c>
      <c r="F10" s="50">
        <f t="shared" si="1"/>
        <v>15</v>
      </c>
      <c r="G10" s="67">
        <v>39846</v>
      </c>
      <c r="H10" s="50">
        <f t="shared" si="2"/>
        <v>16</v>
      </c>
      <c r="I10" s="67">
        <v>6561</v>
      </c>
      <c r="J10" s="50">
        <f t="shared" si="3"/>
        <v>16</v>
      </c>
      <c r="K10" s="51">
        <f t="shared" si="4"/>
        <v>60995.924401768025</v>
      </c>
      <c r="L10" s="50">
        <f t="shared" si="5"/>
        <v>12</v>
      </c>
      <c r="M10" s="22">
        <f t="shared" si="6"/>
        <v>0.15736454560717628</v>
      </c>
      <c r="N10" s="21">
        <f t="shared" ref="N10:N29" si="7">RANK(M10,$M$8:$M$29,0)</f>
        <v>16</v>
      </c>
    </row>
    <row r="11" spans="1:14" ht="18.75" customHeight="1">
      <c r="B11" s="47" t="s">
        <v>36</v>
      </c>
      <c r="C11" s="48"/>
      <c r="D11" s="67">
        <v>2226570877</v>
      </c>
      <c r="E11" s="49">
        <f t="shared" si="0"/>
        <v>6.8939457723802097E-2</v>
      </c>
      <c r="F11" s="50">
        <f t="shared" si="1"/>
        <v>7</v>
      </c>
      <c r="G11" s="67">
        <v>398752</v>
      </c>
      <c r="H11" s="50">
        <f t="shared" si="2"/>
        <v>4</v>
      </c>
      <c r="I11" s="67">
        <v>29663</v>
      </c>
      <c r="J11" s="50">
        <f t="shared" si="3"/>
        <v>3</v>
      </c>
      <c r="K11" s="51">
        <f t="shared" si="4"/>
        <v>75062.228264167483</v>
      </c>
      <c r="L11" s="50">
        <f t="shared" si="5"/>
        <v>10</v>
      </c>
      <c r="M11" s="22">
        <f t="shared" si="6"/>
        <v>0.71146235579114003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784710424</v>
      </c>
      <c r="E12" s="49">
        <f t="shared" si="0"/>
        <v>2.4296334628100328E-2</v>
      </c>
      <c r="F12" s="50">
        <f t="shared" si="1"/>
        <v>11</v>
      </c>
      <c r="G12" s="67">
        <v>85499</v>
      </c>
      <c r="H12" s="50">
        <f t="shared" si="2"/>
        <v>12</v>
      </c>
      <c r="I12" s="67">
        <v>7938</v>
      </c>
      <c r="J12" s="50">
        <f t="shared" si="3"/>
        <v>15</v>
      </c>
      <c r="K12" s="51">
        <f t="shared" si="4"/>
        <v>98854.928697404888</v>
      </c>
      <c r="L12" s="50">
        <f t="shared" si="5"/>
        <v>8</v>
      </c>
      <c r="M12" s="22">
        <f t="shared" si="6"/>
        <v>0.19039167246300337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1952322885</v>
      </c>
      <c r="E13" s="49">
        <f t="shared" si="0"/>
        <v>6.0448145794044186E-2</v>
      </c>
      <c r="F13" s="50">
        <f t="shared" si="1"/>
        <v>9</v>
      </c>
      <c r="G13" s="67">
        <v>257234</v>
      </c>
      <c r="H13" s="50">
        <f t="shared" si="2"/>
        <v>5</v>
      </c>
      <c r="I13" s="67">
        <v>18657</v>
      </c>
      <c r="J13" s="50">
        <f t="shared" si="3"/>
        <v>7</v>
      </c>
      <c r="K13" s="51">
        <f t="shared" si="4"/>
        <v>104642.91606367583</v>
      </c>
      <c r="L13" s="50">
        <f t="shared" si="5"/>
        <v>7</v>
      </c>
      <c r="M13" s="22">
        <f t="shared" si="6"/>
        <v>0.44748518936032428</v>
      </c>
      <c r="N13" s="21">
        <f t="shared" si="7"/>
        <v>7</v>
      </c>
    </row>
    <row r="14" spans="1:14" ht="18.75" customHeight="1">
      <c r="B14" s="47" t="s">
        <v>39</v>
      </c>
      <c r="C14" s="48"/>
      <c r="D14" s="67">
        <v>1277966749</v>
      </c>
      <c r="E14" s="49">
        <f t="shared" si="0"/>
        <v>3.9568618980508785E-2</v>
      </c>
      <c r="F14" s="50">
        <f t="shared" si="1"/>
        <v>10</v>
      </c>
      <c r="G14" s="67">
        <v>139360</v>
      </c>
      <c r="H14" s="50">
        <f t="shared" si="2"/>
        <v>9</v>
      </c>
      <c r="I14" s="67">
        <v>19847</v>
      </c>
      <c r="J14" s="50">
        <f t="shared" si="3"/>
        <v>6</v>
      </c>
      <c r="K14" s="51">
        <f t="shared" si="4"/>
        <v>64390.928049579285</v>
      </c>
      <c r="L14" s="50">
        <f t="shared" si="5"/>
        <v>11</v>
      </c>
      <c r="M14" s="22">
        <f t="shared" si="6"/>
        <v>0.47602715084066871</v>
      </c>
      <c r="N14" s="21">
        <f t="shared" si="7"/>
        <v>6</v>
      </c>
    </row>
    <row r="15" spans="1:14" ht="18.75" customHeight="1">
      <c r="B15" s="47" t="s">
        <v>40</v>
      </c>
      <c r="C15" s="48"/>
      <c r="D15" s="67">
        <v>116102791</v>
      </c>
      <c r="E15" s="49">
        <f t="shared" si="0"/>
        <v>3.594793920301478E-3</v>
      </c>
      <c r="F15" s="50">
        <f t="shared" si="1"/>
        <v>18</v>
      </c>
      <c r="G15" s="67">
        <v>28337</v>
      </c>
      <c r="H15" s="50">
        <f t="shared" si="2"/>
        <v>17</v>
      </c>
      <c r="I15" s="67">
        <v>5720</v>
      </c>
      <c r="J15" s="50">
        <f t="shared" si="3"/>
        <v>17</v>
      </c>
      <c r="K15" s="51">
        <f t="shared" si="4"/>
        <v>20297.690734265736</v>
      </c>
      <c r="L15" s="50">
        <f t="shared" si="5"/>
        <v>17</v>
      </c>
      <c r="M15" s="22">
        <f t="shared" si="6"/>
        <v>0.13719329383829421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6448423615</v>
      </c>
      <c r="E16" s="49">
        <f t="shared" si="0"/>
        <v>0.19965716419970023</v>
      </c>
      <c r="F16" s="50">
        <f t="shared" si="1"/>
        <v>1</v>
      </c>
      <c r="G16" s="67">
        <v>512950</v>
      </c>
      <c r="H16" s="50">
        <f t="shared" si="2"/>
        <v>1</v>
      </c>
      <c r="I16" s="67">
        <v>32977</v>
      </c>
      <c r="J16" s="50">
        <f t="shared" si="3"/>
        <v>1</v>
      </c>
      <c r="K16" s="51">
        <f t="shared" si="4"/>
        <v>195543.06380204385</v>
      </c>
      <c r="L16" s="50">
        <f t="shared" si="5"/>
        <v>2</v>
      </c>
      <c r="M16" s="22">
        <f t="shared" si="6"/>
        <v>0.79094812078766219</v>
      </c>
      <c r="N16" s="21">
        <f t="shared" si="7"/>
        <v>1</v>
      </c>
    </row>
    <row r="17" spans="2:14" ht="18.75" customHeight="1">
      <c r="B17" s="47" t="s">
        <v>119</v>
      </c>
      <c r="C17" s="48"/>
      <c r="D17" s="67">
        <v>2228640115</v>
      </c>
      <c r="E17" s="49">
        <f t="shared" si="0"/>
        <v>6.9003525814827202E-2</v>
      </c>
      <c r="F17" s="50">
        <f t="shared" si="1"/>
        <v>6</v>
      </c>
      <c r="G17" s="67">
        <v>176685</v>
      </c>
      <c r="H17" s="50">
        <f t="shared" si="2"/>
        <v>6</v>
      </c>
      <c r="I17" s="67">
        <v>20748</v>
      </c>
      <c r="J17" s="50">
        <f t="shared" si="3"/>
        <v>5</v>
      </c>
      <c r="K17" s="51">
        <f t="shared" si="4"/>
        <v>107414.69611528821</v>
      </c>
      <c r="L17" s="50">
        <f t="shared" si="5"/>
        <v>6</v>
      </c>
      <c r="M17" s="22">
        <f t="shared" si="6"/>
        <v>0.49763749310435806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2441292214</v>
      </c>
      <c r="E18" s="49">
        <f t="shared" si="0"/>
        <v>7.5587695463466803E-2</v>
      </c>
      <c r="F18" s="50">
        <f t="shared" si="1"/>
        <v>5</v>
      </c>
      <c r="G18" s="67">
        <v>416126</v>
      </c>
      <c r="H18" s="50">
        <f t="shared" si="2"/>
        <v>2</v>
      </c>
      <c r="I18" s="67">
        <v>30024</v>
      </c>
      <c r="J18" s="50">
        <f t="shared" si="3"/>
        <v>2</v>
      </c>
      <c r="K18" s="51">
        <f t="shared" si="4"/>
        <v>81311.35804689581</v>
      </c>
      <c r="L18" s="50">
        <f t="shared" si="5"/>
        <v>9</v>
      </c>
      <c r="M18" s="22">
        <f t="shared" si="6"/>
        <v>0.72012088360156379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545849010</v>
      </c>
      <c r="E19" s="49">
        <f t="shared" si="0"/>
        <v>1.6900667810393816E-2</v>
      </c>
      <c r="F19" s="50">
        <f t="shared" si="1"/>
        <v>14</v>
      </c>
      <c r="G19" s="67">
        <v>141818</v>
      </c>
      <c r="H19" s="50">
        <f t="shared" si="2"/>
        <v>8</v>
      </c>
      <c r="I19" s="67">
        <v>18409</v>
      </c>
      <c r="J19" s="50">
        <f t="shared" si="3"/>
        <v>8</v>
      </c>
      <c r="K19" s="51">
        <f t="shared" si="4"/>
        <v>29651.203759030908</v>
      </c>
      <c r="L19" s="50">
        <f t="shared" si="5"/>
        <v>16</v>
      </c>
      <c r="M19" s="22">
        <f t="shared" si="6"/>
        <v>0.44153694864845416</v>
      </c>
      <c r="N19" s="21">
        <f t="shared" si="7"/>
        <v>8</v>
      </c>
    </row>
    <row r="20" spans="2:14" ht="18.75" customHeight="1">
      <c r="B20" s="17" t="s">
        <v>18</v>
      </c>
      <c r="C20" s="82"/>
      <c r="D20" s="67">
        <v>4098333086</v>
      </c>
      <c r="E20" s="49">
        <f t="shared" si="0"/>
        <v>0.12689327047205259</v>
      </c>
      <c r="F20" s="50">
        <f t="shared" si="1"/>
        <v>2</v>
      </c>
      <c r="G20" s="67">
        <v>398960</v>
      </c>
      <c r="H20" s="50">
        <f t="shared" si="2"/>
        <v>3</v>
      </c>
      <c r="I20" s="67">
        <v>28775</v>
      </c>
      <c r="J20" s="50">
        <f t="shared" si="3"/>
        <v>4</v>
      </c>
      <c r="K20" s="51">
        <f t="shared" si="4"/>
        <v>142426.86658557775</v>
      </c>
      <c r="L20" s="50">
        <f t="shared" si="5"/>
        <v>5</v>
      </c>
      <c r="M20" s="22">
        <f t="shared" si="6"/>
        <v>0.69016381646799219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2527943755</v>
      </c>
      <c r="E21" s="49">
        <f t="shared" si="0"/>
        <v>7.8270614884168366E-2</v>
      </c>
      <c r="F21" s="50">
        <f t="shared" si="1"/>
        <v>4</v>
      </c>
      <c r="G21" s="67">
        <v>148131</v>
      </c>
      <c r="H21" s="50">
        <f t="shared" si="2"/>
        <v>7</v>
      </c>
      <c r="I21" s="67">
        <v>15799</v>
      </c>
      <c r="J21" s="50">
        <f t="shared" si="3"/>
        <v>11</v>
      </c>
      <c r="K21" s="51">
        <f t="shared" si="4"/>
        <v>160006.5671877967</v>
      </c>
      <c r="L21" s="50">
        <f t="shared" si="5"/>
        <v>3</v>
      </c>
      <c r="M21" s="22">
        <f t="shared" si="6"/>
        <v>0.37893651212433743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93121</v>
      </c>
      <c r="E22" s="49">
        <f t="shared" si="0"/>
        <v>2.8832278859893553E-6</v>
      </c>
      <c r="F22" s="50">
        <f t="shared" si="1"/>
        <v>21</v>
      </c>
      <c r="G22" s="67">
        <v>48</v>
      </c>
      <c r="H22" s="50">
        <f t="shared" si="2"/>
        <v>21</v>
      </c>
      <c r="I22" s="67">
        <v>14</v>
      </c>
      <c r="J22" s="50">
        <f t="shared" si="3"/>
        <v>21</v>
      </c>
      <c r="K22" s="51">
        <f t="shared" si="4"/>
        <v>6651.5</v>
      </c>
      <c r="L22" s="50">
        <f t="shared" si="5"/>
        <v>21</v>
      </c>
      <c r="M22" s="22">
        <f t="shared" si="6"/>
        <v>3.357877821216991E-4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12405</v>
      </c>
      <c r="E23" s="49">
        <f t="shared" si="0"/>
        <v>3.8408567268068374E-7</v>
      </c>
      <c r="F23" s="50">
        <f t="shared" si="1"/>
        <v>22</v>
      </c>
      <c r="G23" s="67">
        <v>18</v>
      </c>
      <c r="H23" s="50">
        <f t="shared" si="2"/>
        <v>22</v>
      </c>
      <c r="I23" s="67">
        <v>7</v>
      </c>
      <c r="J23" s="50">
        <f t="shared" si="3"/>
        <v>22</v>
      </c>
      <c r="K23" s="51">
        <f t="shared" si="4"/>
        <v>1772.1428571428571</v>
      </c>
      <c r="L23" s="50">
        <f t="shared" si="5"/>
        <v>22</v>
      </c>
      <c r="M23" s="22">
        <f t="shared" si="6"/>
        <v>1.6789389106084955E-4</v>
      </c>
      <c r="N23" s="21">
        <f t="shared" si="7"/>
        <v>22</v>
      </c>
    </row>
    <row r="24" spans="2:14" ht="18.75" customHeight="1">
      <c r="B24" s="47" t="s">
        <v>61</v>
      </c>
      <c r="C24" s="48"/>
      <c r="D24" s="67">
        <v>13958486</v>
      </c>
      <c r="E24" s="49">
        <f t="shared" si="0"/>
        <v>4.3218496452349103E-4</v>
      </c>
      <c r="F24" s="50">
        <f t="shared" si="1"/>
        <v>19</v>
      </c>
      <c r="G24" s="67">
        <v>3290</v>
      </c>
      <c r="H24" s="50">
        <f t="shared" si="2"/>
        <v>19</v>
      </c>
      <c r="I24" s="67">
        <v>923</v>
      </c>
      <c r="J24" s="50">
        <f t="shared" si="3"/>
        <v>19</v>
      </c>
      <c r="K24" s="51">
        <f t="shared" si="4"/>
        <v>15122.953412784398</v>
      </c>
      <c r="L24" s="50">
        <f t="shared" si="5"/>
        <v>19</v>
      </c>
      <c r="M24" s="22">
        <f t="shared" si="6"/>
        <v>2.2138008778452019E-2</v>
      </c>
      <c r="N24" s="21">
        <f t="shared" si="7"/>
        <v>19</v>
      </c>
    </row>
    <row r="25" spans="2:14" ht="18.75" customHeight="1">
      <c r="B25" s="47" t="s">
        <v>62</v>
      </c>
      <c r="C25" s="48"/>
      <c r="D25" s="67">
        <v>594247054</v>
      </c>
      <c r="E25" s="49">
        <f t="shared" si="0"/>
        <v>1.8399176096259944E-2</v>
      </c>
      <c r="F25" s="50">
        <f t="shared" si="1"/>
        <v>13</v>
      </c>
      <c r="G25" s="67">
        <v>134809</v>
      </c>
      <c r="H25" s="50">
        <f t="shared" si="2"/>
        <v>10</v>
      </c>
      <c r="I25" s="67">
        <v>17620</v>
      </c>
      <c r="J25" s="50">
        <f t="shared" si="3"/>
        <v>9</v>
      </c>
      <c r="K25" s="51">
        <f t="shared" si="4"/>
        <v>33725.712485811579</v>
      </c>
      <c r="L25" s="50">
        <f t="shared" si="5"/>
        <v>15</v>
      </c>
      <c r="M25" s="22">
        <f t="shared" si="6"/>
        <v>0.42261290864173839</v>
      </c>
      <c r="N25" s="21">
        <f t="shared" si="7"/>
        <v>9</v>
      </c>
    </row>
    <row r="26" spans="2:14" ht="18.75" customHeight="1">
      <c r="B26" s="47" t="s">
        <v>63</v>
      </c>
      <c r="C26" s="48"/>
      <c r="D26" s="67">
        <v>1985581329</v>
      </c>
      <c r="E26" s="49">
        <f t="shared" si="0"/>
        <v>6.1477899267325352E-2</v>
      </c>
      <c r="F26" s="50">
        <f t="shared" si="1"/>
        <v>8</v>
      </c>
      <c r="G26" s="67">
        <v>82178</v>
      </c>
      <c r="H26" s="50">
        <f t="shared" si="2"/>
        <v>13</v>
      </c>
      <c r="I26" s="67">
        <v>13675</v>
      </c>
      <c r="J26" s="50">
        <f t="shared" si="3"/>
        <v>13</v>
      </c>
      <c r="K26" s="51">
        <f t="shared" si="4"/>
        <v>145197.90340036564</v>
      </c>
      <c r="L26" s="50">
        <f t="shared" si="5"/>
        <v>4</v>
      </c>
      <c r="M26" s="22">
        <f t="shared" si="6"/>
        <v>0.32799270860815966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167607070</v>
      </c>
      <c r="E27" s="49">
        <f t="shared" si="0"/>
        <v>5.1894779707366747E-3</v>
      </c>
      <c r="F27" s="50">
        <f t="shared" si="1"/>
        <v>17</v>
      </c>
      <c r="G27" s="67">
        <v>65994</v>
      </c>
      <c r="H27" s="50">
        <f t="shared" si="2"/>
        <v>15</v>
      </c>
      <c r="I27" s="67">
        <v>9762</v>
      </c>
      <c r="J27" s="50">
        <f t="shared" si="3"/>
        <v>14</v>
      </c>
      <c r="K27" s="51">
        <f t="shared" si="4"/>
        <v>17169.337225978285</v>
      </c>
      <c r="L27" s="50">
        <f t="shared" si="5"/>
        <v>18</v>
      </c>
      <c r="M27" s="22">
        <f t="shared" si="6"/>
        <v>0.23414002350514476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222989631</v>
      </c>
      <c r="E28" s="49">
        <f t="shared" si="0"/>
        <v>6.9042420333295003E-3</v>
      </c>
      <c r="F28" s="50">
        <f t="shared" si="1"/>
        <v>16</v>
      </c>
      <c r="G28" s="67">
        <v>7848</v>
      </c>
      <c r="H28" s="50">
        <f t="shared" si="2"/>
        <v>18</v>
      </c>
      <c r="I28" s="67">
        <v>4607</v>
      </c>
      <c r="J28" s="50">
        <f t="shared" si="3"/>
        <v>18</v>
      </c>
      <c r="K28" s="51">
        <f t="shared" si="4"/>
        <v>48402.35098762752</v>
      </c>
      <c r="L28" s="50">
        <f t="shared" si="5"/>
        <v>13</v>
      </c>
      <c r="M28" s="22">
        <f t="shared" si="6"/>
        <v>0.11049816515961912</v>
      </c>
      <c r="N28" s="21">
        <f t="shared" si="7"/>
        <v>18</v>
      </c>
    </row>
    <row r="29" spans="2:14" ht="18.75" customHeight="1" thickBot="1">
      <c r="B29" s="52" t="s">
        <v>66</v>
      </c>
      <c r="C29" s="53"/>
      <c r="D29" s="68">
        <v>3655598</v>
      </c>
      <c r="E29" s="54">
        <f t="shared" si="0"/>
        <v>1.1318523312214124E-4</v>
      </c>
      <c r="F29" s="55">
        <f t="shared" si="1"/>
        <v>20</v>
      </c>
      <c r="G29" s="68">
        <v>2297</v>
      </c>
      <c r="H29" s="55">
        <f t="shared" si="2"/>
        <v>20</v>
      </c>
      <c r="I29" s="68">
        <v>246</v>
      </c>
      <c r="J29" s="55">
        <f t="shared" si="3"/>
        <v>20</v>
      </c>
      <c r="K29" s="56">
        <f t="shared" si="4"/>
        <v>14860.154471544716</v>
      </c>
      <c r="L29" s="55">
        <f t="shared" si="5"/>
        <v>20</v>
      </c>
      <c r="M29" s="29">
        <f t="shared" si="6"/>
        <v>5.9002710287098551E-3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32297481740</v>
      </c>
      <c r="E30" s="59"/>
      <c r="F30" s="60"/>
      <c r="G30" s="69">
        <v>1019849</v>
      </c>
      <c r="H30" s="60"/>
      <c r="I30" s="69">
        <v>39004</v>
      </c>
      <c r="J30" s="60"/>
      <c r="K30" s="61">
        <f>IFERROR(D30/I30,0)</f>
        <v>828055.62865347147</v>
      </c>
      <c r="L30" s="60"/>
      <c r="M30" s="33">
        <f>IFERROR(I30/$D$3,0)</f>
        <v>0.93550476099105362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40" priority="23" stopIfTrue="1">
      <formula>$F8&lt;=5</formula>
    </cfRule>
  </conditionalFormatting>
  <conditionalFormatting sqref="H8:H29">
    <cfRule type="expression" dxfId="339" priority="24" stopIfTrue="1">
      <formula>$H8&lt;=5</formula>
    </cfRule>
  </conditionalFormatting>
  <conditionalFormatting sqref="J8:J29">
    <cfRule type="expression" dxfId="338" priority="25" stopIfTrue="1">
      <formula>$J8&lt;=5</formula>
    </cfRule>
  </conditionalFormatting>
  <conditionalFormatting sqref="L8:L29">
    <cfRule type="expression" dxfId="337" priority="26" stopIfTrue="1">
      <formula>$L8&lt;=5</formula>
    </cfRule>
  </conditionalFormatting>
  <conditionalFormatting sqref="E8:E29">
    <cfRule type="expression" dxfId="336" priority="21" stopIfTrue="1">
      <formula>$F8&lt;=5</formula>
    </cfRule>
  </conditionalFormatting>
  <conditionalFormatting sqref="G8:G29">
    <cfRule type="expression" dxfId="335" priority="19" stopIfTrue="1">
      <formula>$H8&lt;=5</formula>
    </cfRule>
  </conditionalFormatting>
  <conditionalFormatting sqref="I8:I29">
    <cfRule type="expression" dxfId="334" priority="17" stopIfTrue="1">
      <formula>$J8&lt;=5</formula>
    </cfRule>
  </conditionalFormatting>
  <conditionalFormatting sqref="K8:K29">
    <cfRule type="expression" dxfId="333" priority="15" stopIfTrue="1">
      <formula>$L8&lt;=5</formula>
    </cfRule>
  </conditionalFormatting>
  <conditionalFormatting sqref="D8:D29">
    <cfRule type="expression" dxfId="332" priority="13" stopIfTrue="1">
      <formula>$F8&lt;=5</formula>
    </cfRule>
  </conditionalFormatting>
  <conditionalFormatting sqref="N8:N29">
    <cfRule type="expression" dxfId="331" priority="7" stopIfTrue="1">
      <formula>$N8&lt;=5</formula>
    </cfRule>
  </conditionalFormatting>
  <conditionalFormatting sqref="M8:M29">
    <cfRule type="expression" dxfId="330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252</v>
      </c>
    </row>
    <row r="3" spans="1:14" s="1" customFormat="1" ht="18.75" customHeight="1">
      <c r="A3" s="39"/>
      <c r="B3" s="86" t="s">
        <v>184</v>
      </c>
      <c r="C3" s="87"/>
      <c r="D3" s="92">
        <v>14543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120</v>
      </c>
      <c r="C8" s="43"/>
      <c r="D8" s="66">
        <v>256971232</v>
      </c>
      <c r="E8" s="44">
        <f t="shared" ref="E8:E29" si="0">IFERROR(D8/$D$30,0)</f>
        <v>2.0394649326503644E-2</v>
      </c>
      <c r="F8" s="45">
        <f>RANK(D8,$D$8:$D$29,0)</f>
        <v>12</v>
      </c>
      <c r="G8" s="66">
        <v>25401</v>
      </c>
      <c r="H8" s="45">
        <f>RANK(G8,$G$8:$G$29,0)</f>
        <v>14</v>
      </c>
      <c r="I8" s="66">
        <v>5018</v>
      </c>
      <c r="J8" s="45">
        <f>RANK(I8,$I$8:$I$29,0)</f>
        <v>12</v>
      </c>
      <c r="K8" s="46">
        <f>IFERROR(D8/I8,0)</f>
        <v>51209.890793144681</v>
      </c>
      <c r="L8" s="45">
        <f>RANK(K8,$K$8:$K$29,0)</f>
        <v>13</v>
      </c>
      <c r="M8" s="16">
        <f>IFERROR(I8/$D$3,0)</f>
        <v>0.34504572646634118</v>
      </c>
      <c r="N8" s="15">
        <f>RANK(M8,$M$8:$M$29,0)</f>
        <v>12</v>
      </c>
    </row>
    <row r="9" spans="1:14" ht="18.75" customHeight="1">
      <c r="B9" s="47" t="s">
        <v>121</v>
      </c>
      <c r="C9" s="48"/>
      <c r="D9" s="67">
        <v>1160610132</v>
      </c>
      <c r="E9" s="49">
        <f t="shared" si="0"/>
        <v>9.2112398974400017E-2</v>
      </c>
      <c r="F9" s="50">
        <f t="shared" ref="F9:F29" si="1">RANK(D9,$D$8:$D$29,0)</f>
        <v>3</v>
      </c>
      <c r="G9" s="67">
        <v>35563</v>
      </c>
      <c r="H9" s="50">
        <f t="shared" ref="H9:H29" si="2">RANK(G9,$G$8:$G$29,0)</f>
        <v>11</v>
      </c>
      <c r="I9" s="67">
        <v>6510</v>
      </c>
      <c r="J9" s="50">
        <f t="shared" ref="J9:J29" si="3">RANK(I9,$I$8:$I$29,0)</f>
        <v>8</v>
      </c>
      <c r="K9" s="51">
        <f t="shared" ref="K9:K29" si="4">IFERROR(D9/I9,0)</f>
        <v>178281.1262672811</v>
      </c>
      <c r="L9" s="50">
        <f t="shared" ref="L9:L29" si="5">RANK(K9,$K$8:$K$29,0)</f>
        <v>4</v>
      </c>
      <c r="M9" s="22">
        <f t="shared" ref="M9:M30" si="6">IFERROR(I9/$D$3,0)</f>
        <v>0.44763803891906762</v>
      </c>
      <c r="N9" s="21">
        <f t="shared" ref="N9:N29" si="7">RANK(M9,$M$8:$M$29,0)</f>
        <v>8</v>
      </c>
    </row>
    <row r="10" spans="1:14" ht="18.75" customHeight="1">
      <c r="B10" s="47" t="s">
        <v>122</v>
      </c>
      <c r="C10" s="48"/>
      <c r="D10" s="67">
        <v>136234231</v>
      </c>
      <c r="E10" s="49">
        <f t="shared" si="0"/>
        <v>1.0812297337278953E-2</v>
      </c>
      <c r="F10" s="50">
        <f t="shared" si="1"/>
        <v>15</v>
      </c>
      <c r="G10" s="67">
        <v>13295</v>
      </c>
      <c r="H10" s="50">
        <f t="shared" si="2"/>
        <v>16</v>
      </c>
      <c r="I10" s="67">
        <v>2469</v>
      </c>
      <c r="J10" s="50">
        <f t="shared" si="3"/>
        <v>16</v>
      </c>
      <c r="K10" s="51">
        <f t="shared" si="4"/>
        <v>55177.898339408668</v>
      </c>
      <c r="L10" s="50">
        <f t="shared" si="5"/>
        <v>12</v>
      </c>
      <c r="M10" s="22">
        <f t="shared" si="6"/>
        <v>0.16977239909234684</v>
      </c>
      <c r="N10" s="21">
        <f t="shared" si="7"/>
        <v>16</v>
      </c>
    </row>
    <row r="11" spans="1:14" ht="18.75" customHeight="1">
      <c r="B11" s="47" t="s">
        <v>123</v>
      </c>
      <c r="C11" s="48"/>
      <c r="D11" s="67">
        <v>867938044</v>
      </c>
      <c r="E11" s="49">
        <f t="shared" si="0"/>
        <v>6.8884333498122827E-2</v>
      </c>
      <c r="F11" s="50">
        <f t="shared" si="1"/>
        <v>7</v>
      </c>
      <c r="G11" s="67">
        <v>146038</v>
      </c>
      <c r="H11" s="50">
        <f t="shared" si="2"/>
        <v>3</v>
      </c>
      <c r="I11" s="67">
        <v>10450</v>
      </c>
      <c r="J11" s="50">
        <f t="shared" si="3"/>
        <v>3</v>
      </c>
      <c r="K11" s="51">
        <f t="shared" si="4"/>
        <v>83056.272153110054</v>
      </c>
      <c r="L11" s="50">
        <f t="shared" si="5"/>
        <v>9</v>
      </c>
      <c r="M11" s="22">
        <f t="shared" si="6"/>
        <v>0.71855875679020831</v>
      </c>
      <c r="N11" s="21">
        <f t="shared" si="7"/>
        <v>3</v>
      </c>
    </row>
    <row r="12" spans="1:14" ht="18.75" customHeight="1">
      <c r="B12" s="47" t="s">
        <v>124</v>
      </c>
      <c r="C12" s="48"/>
      <c r="D12" s="67">
        <v>565302204</v>
      </c>
      <c r="E12" s="49">
        <f t="shared" si="0"/>
        <v>4.4865489900751329E-2</v>
      </c>
      <c r="F12" s="50">
        <f t="shared" si="1"/>
        <v>10</v>
      </c>
      <c r="G12" s="67">
        <v>32020</v>
      </c>
      <c r="H12" s="50">
        <f t="shared" si="2"/>
        <v>12</v>
      </c>
      <c r="I12" s="67">
        <v>3082</v>
      </c>
      <c r="J12" s="50">
        <f t="shared" si="3"/>
        <v>15</v>
      </c>
      <c r="K12" s="51">
        <f t="shared" si="4"/>
        <v>183420.57235561323</v>
      </c>
      <c r="L12" s="50">
        <f t="shared" si="5"/>
        <v>3</v>
      </c>
      <c r="M12" s="22">
        <f t="shared" si="6"/>
        <v>0.21192326205047102</v>
      </c>
      <c r="N12" s="21">
        <f t="shared" si="7"/>
        <v>15</v>
      </c>
    </row>
    <row r="13" spans="1:14" ht="18.75" customHeight="1">
      <c r="B13" s="47" t="s">
        <v>125</v>
      </c>
      <c r="C13" s="48"/>
      <c r="D13" s="67">
        <v>883709896</v>
      </c>
      <c r="E13" s="49">
        <f t="shared" si="0"/>
        <v>7.013607435746351E-2</v>
      </c>
      <c r="F13" s="50">
        <f t="shared" si="1"/>
        <v>5</v>
      </c>
      <c r="G13" s="67">
        <v>95939</v>
      </c>
      <c r="H13" s="50">
        <f t="shared" si="2"/>
        <v>5</v>
      </c>
      <c r="I13" s="67">
        <v>6907</v>
      </c>
      <c r="J13" s="50">
        <f t="shared" si="3"/>
        <v>6</v>
      </c>
      <c r="K13" s="51">
        <f t="shared" si="4"/>
        <v>127944.09960909223</v>
      </c>
      <c r="L13" s="50">
        <f t="shared" si="5"/>
        <v>7</v>
      </c>
      <c r="M13" s="22">
        <f t="shared" si="6"/>
        <v>0.47493639551674344</v>
      </c>
      <c r="N13" s="21">
        <f t="shared" si="7"/>
        <v>6</v>
      </c>
    </row>
    <row r="14" spans="1:14" ht="18.75" customHeight="1">
      <c r="B14" s="47" t="s">
        <v>126</v>
      </c>
      <c r="C14" s="48"/>
      <c r="D14" s="67">
        <v>413438549</v>
      </c>
      <c r="E14" s="49">
        <f t="shared" si="0"/>
        <v>3.281275557301875E-2</v>
      </c>
      <c r="F14" s="50">
        <f t="shared" si="1"/>
        <v>11</v>
      </c>
      <c r="G14" s="67">
        <v>51902</v>
      </c>
      <c r="H14" s="50">
        <f t="shared" si="2"/>
        <v>9</v>
      </c>
      <c r="I14" s="67">
        <v>6534</v>
      </c>
      <c r="J14" s="50">
        <f t="shared" si="3"/>
        <v>7</v>
      </c>
      <c r="K14" s="51">
        <f t="shared" si="4"/>
        <v>63274.953933272118</v>
      </c>
      <c r="L14" s="50">
        <f t="shared" si="5"/>
        <v>11</v>
      </c>
      <c r="M14" s="22">
        <f t="shared" si="6"/>
        <v>0.44928831740356184</v>
      </c>
      <c r="N14" s="21">
        <f t="shared" si="7"/>
        <v>7</v>
      </c>
    </row>
    <row r="15" spans="1:14" ht="18.75" customHeight="1">
      <c r="B15" s="47" t="s">
        <v>127</v>
      </c>
      <c r="C15" s="48"/>
      <c r="D15" s="67">
        <v>45844841</v>
      </c>
      <c r="E15" s="49">
        <f t="shared" si="0"/>
        <v>3.6384985523372389E-3</v>
      </c>
      <c r="F15" s="50">
        <f t="shared" si="1"/>
        <v>17</v>
      </c>
      <c r="G15" s="67">
        <v>11488</v>
      </c>
      <c r="H15" s="50">
        <f t="shared" si="2"/>
        <v>17</v>
      </c>
      <c r="I15" s="67">
        <v>2179</v>
      </c>
      <c r="J15" s="50">
        <f t="shared" si="3"/>
        <v>17</v>
      </c>
      <c r="K15" s="51">
        <f t="shared" si="4"/>
        <v>21039.39467645709</v>
      </c>
      <c r="L15" s="50">
        <f t="shared" si="5"/>
        <v>18</v>
      </c>
      <c r="M15" s="22">
        <f t="shared" si="6"/>
        <v>0.14983153407137453</v>
      </c>
      <c r="N15" s="21">
        <f t="shared" si="7"/>
        <v>17</v>
      </c>
    </row>
    <row r="16" spans="1:14" ht="18.75" customHeight="1">
      <c r="B16" s="47" t="s">
        <v>128</v>
      </c>
      <c r="C16" s="48"/>
      <c r="D16" s="67">
        <v>2323651947</v>
      </c>
      <c r="E16" s="49">
        <f t="shared" si="0"/>
        <v>0.18441778967659864</v>
      </c>
      <c r="F16" s="50">
        <f t="shared" si="1"/>
        <v>1</v>
      </c>
      <c r="G16" s="67">
        <v>188611</v>
      </c>
      <c r="H16" s="50">
        <f t="shared" si="2"/>
        <v>1</v>
      </c>
      <c r="I16" s="67">
        <v>11777</v>
      </c>
      <c r="J16" s="50">
        <f t="shared" si="3"/>
        <v>1</v>
      </c>
      <c r="K16" s="51">
        <f t="shared" si="4"/>
        <v>197304.23257196229</v>
      </c>
      <c r="L16" s="50">
        <f t="shared" si="5"/>
        <v>2</v>
      </c>
      <c r="M16" s="22">
        <f t="shared" si="6"/>
        <v>0.80980540466203677</v>
      </c>
      <c r="N16" s="21">
        <f t="shared" si="7"/>
        <v>1</v>
      </c>
    </row>
    <row r="17" spans="2:14" ht="18.75" customHeight="1">
      <c r="B17" s="47" t="s">
        <v>129</v>
      </c>
      <c r="C17" s="48"/>
      <c r="D17" s="67">
        <v>784571863</v>
      </c>
      <c r="E17" s="49">
        <f t="shared" si="0"/>
        <v>6.2267935180100861E-2</v>
      </c>
      <c r="F17" s="50">
        <f t="shared" si="1"/>
        <v>8</v>
      </c>
      <c r="G17" s="67">
        <v>61283</v>
      </c>
      <c r="H17" s="50">
        <f t="shared" si="2"/>
        <v>6</v>
      </c>
      <c r="I17" s="67">
        <v>7161</v>
      </c>
      <c r="J17" s="50">
        <f t="shared" si="3"/>
        <v>5</v>
      </c>
      <c r="K17" s="51">
        <f t="shared" si="4"/>
        <v>109561.77391425779</v>
      </c>
      <c r="L17" s="50">
        <f t="shared" si="5"/>
        <v>8</v>
      </c>
      <c r="M17" s="22">
        <f t="shared" si="6"/>
        <v>0.49240184281097438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882220857</v>
      </c>
      <c r="E18" s="49">
        <f t="shared" si="0"/>
        <v>7.0017896038427049E-2</v>
      </c>
      <c r="F18" s="50">
        <f t="shared" si="1"/>
        <v>6</v>
      </c>
      <c r="G18" s="67">
        <v>152176</v>
      </c>
      <c r="H18" s="50">
        <f t="shared" si="2"/>
        <v>2</v>
      </c>
      <c r="I18" s="67">
        <v>10685</v>
      </c>
      <c r="J18" s="50">
        <f t="shared" si="3"/>
        <v>2</v>
      </c>
      <c r="K18" s="51">
        <f t="shared" si="4"/>
        <v>82566.294525035089</v>
      </c>
      <c r="L18" s="50">
        <f t="shared" si="5"/>
        <v>10</v>
      </c>
      <c r="M18" s="22">
        <f t="shared" si="6"/>
        <v>0.734717733617548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192301178</v>
      </c>
      <c r="E19" s="49">
        <f t="shared" si="0"/>
        <v>1.5262078404105397E-2</v>
      </c>
      <c r="F19" s="50">
        <f t="shared" si="1"/>
        <v>14</v>
      </c>
      <c r="G19" s="67">
        <v>46577</v>
      </c>
      <c r="H19" s="50">
        <f t="shared" si="2"/>
        <v>10</v>
      </c>
      <c r="I19" s="67">
        <v>6228</v>
      </c>
      <c r="J19" s="50">
        <f t="shared" si="3"/>
        <v>10</v>
      </c>
      <c r="K19" s="51">
        <f t="shared" si="4"/>
        <v>30876.875080282596</v>
      </c>
      <c r="L19" s="50">
        <f t="shared" si="5"/>
        <v>15</v>
      </c>
      <c r="M19" s="22">
        <f t="shared" si="6"/>
        <v>0.42824726672626007</v>
      </c>
      <c r="N19" s="21">
        <f t="shared" si="7"/>
        <v>10</v>
      </c>
    </row>
    <row r="20" spans="2:14" ht="18.75" customHeight="1">
      <c r="B20" s="17" t="s">
        <v>18</v>
      </c>
      <c r="C20" s="82"/>
      <c r="D20" s="67">
        <v>2015022001</v>
      </c>
      <c r="E20" s="49">
        <f t="shared" si="0"/>
        <v>0.15992322088250205</v>
      </c>
      <c r="F20" s="50">
        <f t="shared" si="1"/>
        <v>2</v>
      </c>
      <c r="G20" s="67">
        <v>137836</v>
      </c>
      <c r="H20" s="50">
        <f t="shared" si="2"/>
        <v>4</v>
      </c>
      <c r="I20" s="67">
        <v>9988</v>
      </c>
      <c r="J20" s="50">
        <f t="shared" si="3"/>
        <v>4</v>
      </c>
      <c r="K20" s="51">
        <f t="shared" si="4"/>
        <v>201744.29325190227</v>
      </c>
      <c r="L20" s="50">
        <f t="shared" si="5"/>
        <v>1</v>
      </c>
      <c r="M20" s="22">
        <f t="shared" si="6"/>
        <v>0.68679089596369391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964820059</v>
      </c>
      <c r="E21" s="49">
        <f t="shared" si="0"/>
        <v>7.6573422687569781E-2</v>
      </c>
      <c r="F21" s="50">
        <f t="shared" si="1"/>
        <v>4</v>
      </c>
      <c r="G21" s="67">
        <v>55946</v>
      </c>
      <c r="H21" s="50">
        <f t="shared" si="2"/>
        <v>7</v>
      </c>
      <c r="I21" s="67">
        <v>5727</v>
      </c>
      <c r="J21" s="50">
        <f t="shared" si="3"/>
        <v>11</v>
      </c>
      <c r="K21" s="51">
        <f t="shared" si="4"/>
        <v>168468.66753972412</v>
      </c>
      <c r="L21" s="50">
        <f t="shared" si="5"/>
        <v>5</v>
      </c>
      <c r="M21" s="22">
        <f t="shared" si="6"/>
        <v>0.39379770336244241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8050</v>
      </c>
      <c r="E22" s="49">
        <f t="shared" si="0"/>
        <v>6.3889224408728501E-7</v>
      </c>
      <c r="F22" s="50">
        <f t="shared" si="1"/>
        <v>21</v>
      </c>
      <c r="G22" s="67">
        <v>10</v>
      </c>
      <c r="H22" s="50">
        <f t="shared" si="2"/>
        <v>21</v>
      </c>
      <c r="I22" s="67">
        <v>3</v>
      </c>
      <c r="J22" s="50">
        <f t="shared" si="3"/>
        <v>21</v>
      </c>
      <c r="K22" s="51">
        <f t="shared" si="4"/>
        <v>2683.3333333333335</v>
      </c>
      <c r="L22" s="50">
        <f t="shared" si="5"/>
        <v>21</v>
      </c>
      <c r="M22" s="22">
        <f t="shared" si="6"/>
        <v>2.0628481056178229E-4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1144</v>
      </c>
      <c r="E23" s="49">
        <f t="shared" si="0"/>
        <v>9.0794127606938398E-8</v>
      </c>
      <c r="F23" s="50">
        <f t="shared" si="1"/>
        <v>22</v>
      </c>
      <c r="G23" s="67">
        <v>1</v>
      </c>
      <c r="H23" s="50">
        <f t="shared" si="2"/>
        <v>22</v>
      </c>
      <c r="I23" s="67">
        <v>1</v>
      </c>
      <c r="J23" s="50">
        <f t="shared" si="3"/>
        <v>22</v>
      </c>
      <c r="K23" s="51">
        <f t="shared" si="4"/>
        <v>1144</v>
      </c>
      <c r="L23" s="50">
        <f t="shared" si="5"/>
        <v>22</v>
      </c>
      <c r="M23" s="22">
        <f t="shared" si="6"/>
        <v>6.8761603520594097E-5</v>
      </c>
      <c r="N23" s="21">
        <f t="shared" si="7"/>
        <v>22</v>
      </c>
    </row>
    <row r="24" spans="2:14" ht="18.75" customHeight="1">
      <c r="B24" s="47" t="s">
        <v>130</v>
      </c>
      <c r="C24" s="48"/>
      <c r="D24" s="67">
        <v>1827265</v>
      </c>
      <c r="E24" s="49">
        <f t="shared" si="0"/>
        <v>1.450217933406401E-4</v>
      </c>
      <c r="F24" s="50">
        <f t="shared" si="1"/>
        <v>19</v>
      </c>
      <c r="G24" s="67">
        <v>1331</v>
      </c>
      <c r="H24" s="50">
        <f t="shared" si="2"/>
        <v>19</v>
      </c>
      <c r="I24" s="67">
        <v>276</v>
      </c>
      <c r="J24" s="50">
        <f t="shared" si="3"/>
        <v>19</v>
      </c>
      <c r="K24" s="51">
        <f t="shared" si="4"/>
        <v>6620.525362318841</v>
      </c>
      <c r="L24" s="50">
        <f t="shared" si="5"/>
        <v>20</v>
      </c>
      <c r="M24" s="22">
        <f t="shared" si="6"/>
        <v>1.8978202571683971E-2</v>
      </c>
      <c r="N24" s="21">
        <f t="shared" si="7"/>
        <v>19</v>
      </c>
    </row>
    <row r="25" spans="2:14" ht="18.75" customHeight="1">
      <c r="B25" s="47" t="s">
        <v>131</v>
      </c>
      <c r="C25" s="48"/>
      <c r="D25" s="67">
        <v>243677158</v>
      </c>
      <c r="E25" s="49">
        <f t="shared" si="0"/>
        <v>1.9339558547507071E-2</v>
      </c>
      <c r="F25" s="50">
        <f t="shared" si="1"/>
        <v>13</v>
      </c>
      <c r="G25" s="67">
        <v>52248</v>
      </c>
      <c r="H25" s="50">
        <f t="shared" si="2"/>
        <v>8</v>
      </c>
      <c r="I25" s="67">
        <v>6452</v>
      </c>
      <c r="J25" s="50">
        <f t="shared" si="3"/>
        <v>9</v>
      </c>
      <c r="K25" s="51">
        <f t="shared" si="4"/>
        <v>37767.693428394297</v>
      </c>
      <c r="L25" s="50">
        <f t="shared" si="5"/>
        <v>14</v>
      </c>
      <c r="M25" s="22">
        <f t="shared" si="6"/>
        <v>0.44364986591487315</v>
      </c>
      <c r="N25" s="21">
        <f t="shared" si="7"/>
        <v>9</v>
      </c>
    </row>
    <row r="26" spans="2:14" ht="18.75" customHeight="1">
      <c r="B26" s="47" t="s">
        <v>132</v>
      </c>
      <c r="C26" s="48"/>
      <c r="D26" s="67">
        <v>772901691</v>
      </c>
      <c r="E26" s="49">
        <f t="shared" si="0"/>
        <v>6.1341726189049359E-2</v>
      </c>
      <c r="F26" s="50">
        <f t="shared" si="1"/>
        <v>9</v>
      </c>
      <c r="G26" s="67">
        <v>26923</v>
      </c>
      <c r="H26" s="50">
        <f t="shared" si="2"/>
        <v>13</v>
      </c>
      <c r="I26" s="67">
        <v>4757</v>
      </c>
      <c r="J26" s="50">
        <f t="shared" si="3"/>
        <v>13</v>
      </c>
      <c r="K26" s="51">
        <f t="shared" si="4"/>
        <v>162476.70611730081</v>
      </c>
      <c r="L26" s="50">
        <f t="shared" si="5"/>
        <v>6</v>
      </c>
      <c r="M26" s="22">
        <f t="shared" si="6"/>
        <v>0.32709894794746613</v>
      </c>
      <c r="N26" s="21">
        <f t="shared" si="7"/>
        <v>13</v>
      </c>
    </row>
    <row r="27" spans="2:14" ht="18.75" customHeight="1">
      <c r="B27" s="47" t="s">
        <v>133</v>
      </c>
      <c r="C27" s="48"/>
      <c r="D27" s="67">
        <v>53183816</v>
      </c>
      <c r="E27" s="49">
        <f t="shared" si="0"/>
        <v>4.2209599445174233E-3</v>
      </c>
      <c r="F27" s="50">
        <f t="shared" si="1"/>
        <v>16</v>
      </c>
      <c r="G27" s="67">
        <v>24291</v>
      </c>
      <c r="H27" s="50">
        <f t="shared" si="2"/>
        <v>15</v>
      </c>
      <c r="I27" s="67">
        <v>3628</v>
      </c>
      <c r="J27" s="50">
        <f t="shared" si="3"/>
        <v>14</v>
      </c>
      <c r="K27" s="51">
        <f t="shared" si="4"/>
        <v>14659.265711135611</v>
      </c>
      <c r="L27" s="50">
        <f t="shared" si="5"/>
        <v>19</v>
      </c>
      <c r="M27" s="22">
        <f t="shared" si="6"/>
        <v>0.2494670975727154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34926068</v>
      </c>
      <c r="E28" s="49">
        <f t="shared" si="0"/>
        <v>2.7719247157347968E-3</v>
      </c>
      <c r="F28" s="50">
        <f t="shared" si="1"/>
        <v>18</v>
      </c>
      <c r="G28" s="67">
        <v>1623</v>
      </c>
      <c r="H28" s="50">
        <f t="shared" si="2"/>
        <v>18</v>
      </c>
      <c r="I28" s="67">
        <v>1151</v>
      </c>
      <c r="J28" s="50">
        <f t="shared" si="3"/>
        <v>18</v>
      </c>
      <c r="K28" s="51">
        <f t="shared" si="4"/>
        <v>30344.107732406603</v>
      </c>
      <c r="L28" s="50">
        <f t="shared" si="5"/>
        <v>16</v>
      </c>
      <c r="M28" s="22">
        <f t="shared" si="6"/>
        <v>7.9144605652203812E-2</v>
      </c>
      <c r="N28" s="21">
        <f t="shared" si="7"/>
        <v>18</v>
      </c>
    </row>
    <row r="29" spans="2:14" ht="18.75" customHeight="1" thickBot="1">
      <c r="B29" s="52" t="s">
        <v>134</v>
      </c>
      <c r="C29" s="53"/>
      <c r="D29" s="68">
        <v>771604</v>
      </c>
      <c r="E29" s="54">
        <f t="shared" si="0"/>
        <v>6.1238734298972103E-5</v>
      </c>
      <c r="F29" s="55">
        <f t="shared" si="1"/>
        <v>20</v>
      </c>
      <c r="G29" s="68">
        <v>136</v>
      </c>
      <c r="H29" s="55">
        <f t="shared" si="2"/>
        <v>20</v>
      </c>
      <c r="I29" s="68">
        <v>27</v>
      </c>
      <c r="J29" s="55">
        <f t="shared" si="3"/>
        <v>20</v>
      </c>
      <c r="K29" s="56">
        <f t="shared" si="4"/>
        <v>28577.925925925927</v>
      </c>
      <c r="L29" s="55">
        <f t="shared" si="5"/>
        <v>17</v>
      </c>
      <c r="M29" s="29">
        <f t="shared" si="6"/>
        <v>1.8565632950560407E-3</v>
      </c>
      <c r="N29" s="28">
        <f t="shared" si="7"/>
        <v>20</v>
      </c>
    </row>
    <row r="30" spans="2:14" ht="18.75" customHeight="1" thickTop="1">
      <c r="B30" s="57" t="s">
        <v>135</v>
      </c>
      <c r="C30" s="58"/>
      <c r="D30" s="69">
        <v>12599933830</v>
      </c>
      <c r="E30" s="59"/>
      <c r="F30" s="60"/>
      <c r="G30" s="69">
        <v>344914</v>
      </c>
      <c r="H30" s="60"/>
      <c r="I30" s="69">
        <v>13468</v>
      </c>
      <c r="J30" s="60"/>
      <c r="K30" s="61">
        <f>IFERROR(D30/I30,0)</f>
        <v>935546.02242352243</v>
      </c>
      <c r="L30" s="60"/>
      <c r="M30" s="33">
        <f t="shared" si="6"/>
        <v>0.92608127621536129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29" priority="23" stopIfTrue="1">
      <formula>$F8&lt;=5</formula>
    </cfRule>
  </conditionalFormatting>
  <conditionalFormatting sqref="H8:H29">
    <cfRule type="expression" dxfId="328" priority="24" stopIfTrue="1">
      <formula>$H8&lt;=5</formula>
    </cfRule>
  </conditionalFormatting>
  <conditionalFormatting sqref="J8:J29">
    <cfRule type="expression" dxfId="327" priority="25" stopIfTrue="1">
      <formula>$J8&lt;=5</formula>
    </cfRule>
  </conditionalFormatting>
  <conditionalFormatting sqref="L8:L29">
    <cfRule type="expression" dxfId="326" priority="26" stopIfTrue="1">
      <formula>$L8&lt;=5</formula>
    </cfRule>
  </conditionalFormatting>
  <conditionalFormatting sqref="E8:E29">
    <cfRule type="expression" dxfId="325" priority="21" stopIfTrue="1">
      <formula>$F8&lt;=5</formula>
    </cfRule>
  </conditionalFormatting>
  <conditionalFormatting sqref="G8:G29">
    <cfRule type="expression" dxfId="324" priority="19" stopIfTrue="1">
      <formula>$H8&lt;=5</formula>
    </cfRule>
  </conditionalFormatting>
  <conditionalFormatting sqref="I8:I29">
    <cfRule type="expression" dxfId="323" priority="17" stopIfTrue="1">
      <formula>$J8&lt;=5</formula>
    </cfRule>
  </conditionalFormatting>
  <conditionalFormatting sqref="K8:K29">
    <cfRule type="expression" dxfId="322" priority="15" stopIfTrue="1">
      <formula>$L8&lt;=5</formula>
    </cfRule>
  </conditionalFormatting>
  <conditionalFormatting sqref="D8:D29">
    <cfRule type="expression" dxfId="321" priority="13" stopIfTrue="1">
      <formula>$F8&lt;=5</formula>
    </cfRule>
  </conditionalFormatting>
  <conditionalFormatting sqref="N8:N29">
    <cfRule type="expression" dxfId="320" priority="7" stopIfTrue="1">
      <formula>$N8&lt;=5</formula>
    </cfRule>
  </conditionalFormatting>
  <conditionalFormatting sqref="M8:M29">
    <cfRule type="expression" dxfId="319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253</v>
      </c>
    </row>
    <row r="3" spans="1:14" s="1" customFormat="1" ht="18.75" customHeight="1">
      <c r="A3" s="39"/>
      <c r="B3" s="86" t="s">
        <v>184</v>
      </c>
      <c r="C3" s="87"/>
      <c r="D3" s="92">
        <v>18436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228277938</v>
      </c>
      <c r="E8" s="44">
        <f t="shared" ref="E8:E29" si="0">IFERROR(D8/$D$30,0)</f>
        <v>1.547763532989606E-2</v>
      </c>
      <c r="F8" s="45">
        <f>RANK(D8,$D$8:$D$29,0)</f>
        <v>14</v>
      </c>
      <c r="G8" s="66">
        <v>31056</v>
      </c>
      <c r="H8" s="45">
        <f>RANK(G8,$G$8:$G$29,0)</f>
        <v>13</v>
      </c>
      <c r="I8" s="66">
        <v>6366</v>
      </c>
      <c r="J8" s="45">
        <f>RANK(I8,$I$8:$I$29,0)</f>
        <v>12</v>
      </c>
      <c r="K8" s="46">
        <f>IFERROR(D8/I8,0)</f>
        <v>35858.928369462774</v>
      </c>
      <c r="L8" s="45">
        <f>RANK(K8,$K$8:$K$29,0)</f>
        <v>15</v>
      </c>
      <c r="M8" s="16">
        <f>IFERROR(I8/$D$3,0)</f>
        <v>0.34530266869169018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1846287201</v>
      </c>
      <c r="E9" s="49">
        <f t="shared" si="0"/>
        <v>0.12518143567308948</v>
      </c>
      <c r="F9" s="50">
        <f t="shared" ref="F9:F29" si="1">RANK(D9,$D$8:$D$29,0)</f>
        <v>2</v>
      </c>
      <c r="G9" s="67">
        <v>37311</v>
      </c>
      <c r="H9" s="50">
        <f t="shared" ref="H9:H29" si="2">RANK(G9,$G$8:$G$29,0)</f>
        <v>11</v>
      </c>
      <c r="I9" s="67">
        <v>7827</v>
      </c>
      <c r="J9" s="50">
        <f t="shared" ref="J9:J29" si="3">RANK(I9,$I$8:$I$29,0)</f>
        <v>9</v>
      </c>
      <c r="K9" s="51">
        <f t="shared" ref="K9:K29" si="4">IFERROR(D9/I9,0)</f>
        <v>235886.9555385205</v>
      </c>
      <c r="L9" s="50">
        <f t="shared" ref="L9:L29" si="5">RANK(K9,$K$8:$K$29,0)</f>
        <v>1</v>
      </c>
      <c r="M9" s="22">
        <f t="shared" ref="M9:M30" si="6">IFERROR(I9/$D$3,0)</f>
        <v>0.42454979388153613</v>
      </c>
      <c r="N9" s="21">
        <f t="shared" ref="N9:N29" si="7">RANK(M9,$M$8:$M$29,0)</f>
        <v>9</v>
      </c>
    </row>
    <row r="10" spans="1:14" ht="18.75" customHeight="1">
      <c r="B10" s="47" t="s">
        <v>35</v>
      </c>
      <c r="C10" s="48"/>
      <c r="D10" s="67">
        <v>192839925</v>
      </c>
      <c r="E10" s="49">
        <f t="shared" si="0"/>
        <v>1.3074877328682137E-2</v>
      </c>
      <c r="F10" s="50">
        <f t="shared" si="1"/>
        <v>15</v>
      </c>
      <c r="G10" s="67">
        <v>15914</v>
      </c>
      <c r="H10" s="50">
        <f t="shared" si="2"/>
        <v>16</v>
      </c>
      <c r="I10" s="67">
        <v>3362</v>
      </c>
      <c r="J10" s="50">
        <f t="shared" si="3"/>
        <v>16</v>
      </c>
      <c r="K10" s="51">
        <f t="shared" si="4"/>
        <v>57358.692742415231</v>
      </c>
      <c r="L10" s="50">
        <f t="shared" si="5"/>
        <v>13</v>
      </c>
      <c r="M10" s="22">
        <f t="shared" si="6"/>
        <v>0.18236059882837927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965318646</v>
      </c>
      <c r="E11" s="49">
        <f t="shared" si="0"/>
        <v>6.5450258184551455E-2</v>
      </c>
      <c r="F11" s="50">
        <f t="shared" si="1"/>
        <v>7</v>
      </c>
      <c r="G11" s="67">
        <v>158320</v>
      </c>
      <c r="H11" s="50">
        <f t="shared" si="2"/>
        <v>3</v>
      </c>
      <c r="I11" s="67">
        <v>12762</v>
      </c>
      <c r="J11" s="50">
        <f t="shared" si="3"/>
        <v>3</v>
      </c>
      <c r="K11" s="51">
        <f t="shared" si="4"/>
        <v>75640.075693464969</v>
      </c>
      <c r="L11" s="50">
        <f t="shared" si="5"/>
        <v>10</v>
      </c>
      <c r="M11" s="22">
        <f t="shared" si="6"/>
        <v>0.69223258841397262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508396718</v>
      </c>
      <c r="E12" s="49">
        <f t="shared" si="0"/>
        <v>3.4470168571962501E-2</v>
      </c>
      <c r="F12" s="50">
        <f t="shared" si="1"/>
        <v>11</v>
      </c>
      <c r="G12" s="67">
        <v>35270</v>
      </c>
      <c r="H12" s="50">
        <f t="shared" si="2"/>
        <v>12</v>
      </c>
      <c r="I12" s="67">
        <v>3477</v>
      </c>
      <c r="J12" s="50">
        <f t="shared" si="3"/>
        <v>15</v>
      </c>
      <c r="K12" s="51">
        <f t="shared" si="4"/>
        <v>146217.06010928962</v>
      </c>
      <c r="L12" s="50">
        <f t="shared" si="5"/>
        <v>5</v>
      </c>
      <c r="M12" s="22">
        <f t="shared" si="6"/>
        <v>0.18859839444564983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945055125</v>
      </c>
      <c r="E13" s="49">
        <f t="shared" si="0"/>
        <v>6.4076356741050194E-2</v>
      </c>
      <c r="F13" s="50">
        <f t="shared" si="1"/>
        <v>9</v>
      </c>
      <c r="G13" s="67">
        <v>104442</v>
      </c>
      <c r="H13" s="50">
        <f t="shared" si="2"/>
        <v>5</v>
      </c>
      <c r="I13" s="67">
        <v>8248</v>
      </c>
      <c r="J13" s="50">
        <f t="shared" si="3"/>
        <v>7</v>
      </c>
      <c r="K13" s="51">
        <f t="shared" si="4"/>
        <v>114579.91331231814</v>
      </c>
      <c r="L13" s="50">
        <f t="shared" si="5"/>
        <v>8</v>
      </c>
      <c r="M13" s="22">
        <f t="shared" si="6"/>
        <v>0.44738555001084834</v>
      </c>
      <c r="N13" s="21">
        <f t="shared" si="7"/>
        <v>7</v>
      </c>
    </row>
    <row r="14" spans="1:14" ht="18.75" customHeight="1">
      <c r="B14" s="47" t="s">
        <v>39</v>
      </c>
      <c r="C14" s="48"/>
      <c r="D14" s="67">
        <v>543151130</v>
      </c>
      <c r="E14" s="49">
        <f t="shared" si="0"/>
        <v>3.682657725408825E-2</v>
      </c>
      <c r="F14" s="50">
        <f t="shared" si="1"/>
        <v>10</v>
      </c>
      <c r="G14" s="67">
        <v>53066</v>
      </c>
      <c r="H14" s="50">
        <f t="shared" si="2"/>
        <v>9</v>
      </c>
      <c r="I14" s="67">
        <v>8823</v>
      </c>
      <c r="J14" s="50">
        <f t="shared" si="3"/>
        <v>6</v>
      </c>
      <c r="K14" s="51">
        <f t="shared" si="4"/>
        <v>61560.821715969621</v>
      </c>
      <c r="L14" s="50">
        <f t="shared" si="5"/>
        <v>12</v>
      </c>
      <c r="M14" s="22">
        <f t="shared" si="6"/>
        <v>0.47857452809720114</v>
      </c>
      <c r="N14" s="21">
        <f t="shared" si="7"/>
        <v>6</v>
      </c>
    </row>
    <row r="15" spans="1:14" ht="18.75" customHeight="1">
      <c r="B15" s="47" t="s">
        <v>40</v>
      </c>
      <c r="C15" s="48"/>
      <c r="D15" s="67">
        <v>36078593</v>
      </c>
      <c r="E15" s="49">
        <f t="shared" si="0"/>
        <v>2.4461904227895239E-3</v>
      </c>
      <c r="F15" s="50">
        <f t="shared" si="1"/>
        <v>18</v>
      </c>
      <c r="G15" s="67">
        <v>8943</v>
      </c>
      <c r="H15" s="50">
        <f t="shared" si="2"/>
        <v>17</v>
      </c>
      <c r="I15" s="67">
        <v>2220</v>
      </c>
      <c r="J15" s="50">
        <f t="shared" si="3"/>
        <v>17</v>
      </c>
      <c r="K15" s="51">
        <f t="shared" si="4"/>
        <v>16251.618468468469</v>
      </c>
      <c r="L15" s="50">
        <f t="shared" si="5"/>
        <v>19</v>
      </c>
      <c r="M15" s="22">
        <f t="shared" si="6"/>
        <v>0.12041657626383163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2757837396</v>
      </c>
      <c r="E16" s="49">
        <f t="shared" si="0"/>
        <v>0.18698610075248775</v>
      </c>
      <c r="F16" s="50">
        <f t="shared" si="1"/>
        <v>1</v>
      </c>
      <c r="G16" s="67">
        <v>205326</v>
      </c>
      <c r="H16" s="50">
        <f t="shared" si="2"/>
        <v>1</v>
      </c>
      <c r="I16" s="67">
        <v>14284</v>
      </c>
      <c r="J16" s="50">
        <f t="shared" si="3"/>
        <v>1</v>
      </c>
      <c r="K16" s="51">
        <f t="shared" si="4"/>
        <v>193071.78633436013</v>
      </c>
      <c r="L16" s="50">
        <f t="shared" si="5"/>
        <v>2</v>
      </c>
      <c r="M16" s="22">
        <f t="shared" si="6"/>
        <v>0.77478845736602298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1076703164</v>
      </c>
      <c r="E17" s="49">
        <f t="shared" si="0"/>
        <v>7.3002319352198072E-2</v>
      </c>
      <c r="F17" s="50">
        <f t="shared" si="1"/>
        <v>5</v>
      </c>
      <c r="G17" s="67">
        <v>67196</v>
      </c>
      <c r="H17" s="50">
        <f t="shared" si="2"/>
        <v>6</v>
      </c>
      <c r="I17" s="67">
        <v>8922</v>
      </c>
      <c r="J17" s="50">
        <f t="shared" si="3"/>
        <v>5</v>
      </c>
      <c r="K17" s="51">
        <f t="shared" si="4"/>
        <v>120679.57453485766</v>
      </c>
      <c r="L17" s="50">
        <f t="shared" si="5"/>
        <v>7</v>
      </c>
      <c r="M17" s="22">
        <f t="shared" si="6"/>
        <v>0.48394445649815576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1062360310</v>
      </c>
      <c r="E18" s="49">
        <f t="shared" si="0"/>
        <v>7.2029849275821525E-2</v>
      </c>
      <c r="F18" s="50">
        <f t="shared" si="1"/>
        <v>6</v>
      </c>
      <c r="G18" s="67">
        <v>164081</v>
      </c>
      <c r="H18" s="50">
        <f t="shared" si="2"/>
        <v>2</v>
      </c>
      <c r="I18" s="67">
        <v>12979</v>
      </c>
      <c r="J18" s="50">
        <f t="shared" si="3"/>
        <v>2</v>
      </c>
      <c r="K18" s="51">
        <f t="shared" si="4"/>
        <v>81852.246706217731</v>
      </c>
      <c r="L18" s="50">
        <f t="shared" si="5"/>
        <v>9</v>
      </c>
      <c r="M18" s="22">
        <f t="shared" si="6"/>
        <v>0.70400303753525706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245807384</v>
      </c>
      <c r="E19" s="49">
        <f t="shared" si="0"/>
        <v>1.6666161803808338E-2</v>
      </c>
      <c r="F19" s="50">
        <f t="shared" si="1"/>
        <v>13</v>
      </c>
      <c r="G19" s="67">
        <v>55494</v>
      </c>
      <c r="H19" s="50">
        <f t="shared" si="2"/>
        <v>7</v>
      </c>
      <c r="I19" s="67">
        <v>8104</v>
      </c>
      <c r="J19" s="50">
        <f t="shared" si="3"/>
        <v>8</v>
      </c>
      <c r="K19" s="51">
        <f t="shared" si="4"/>
        <v>30331.61204343534</v>
      </c>
      <c r="L19" s="50">
        <f t="shared" si="5"/>
        <v>16</v>
      </c>
      <c r="M19" s="22">
        <f t="shared" si="6"/>
        <v>0.43957474506400523</v>
      </c>
      <c r="N19" s="21">
        <f t="shared" si="7"/>
        <v>8</v>
      </c>
    </row>
    <row r="20" spans="2:14" ht="18.75" customHeight="1">
      <c r="B20" s="17" t="s">
        <v>18</v>
      </c>
      <c r="C20" s="82"/>
      <c r="D20" s="67">
        <v>1771344437</v>
      </c>
      <c r="E20" s="49">
        <f t="shared" si="0"/>
        <v>0.12010018786627574</v>
      </c>
      <c r="F20" s="50">
        <f t="shared" si="1"/>
        <v>3</v>
      </c>
      <c r="G20" s="67">
        <v>152552</v>
      </c>
      <c r="H20" s="50">
        <f t="shared" si="2"/>
        <v>4</v>
      </c>
      <c r="I20" s="67">
        <v>12365</v>
      </c>
      <c r="J20" s="50">
        <f t="shared" si="3"/>
        <v>4</v>
      </c>
      <c r="K20" s="51">
        <f t="shared" si="4"/>
        <v>143254.70578245047</v>
      </c>
      <c r="L20" s="50">
        <f t="shared" si="5"/>
        <v>6</v>
      </c>
      <c r="M20" s="22">
        <f t="shared" si="6"/>
        <v>0.67069863310913436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1150979724</v>
      </c>
      <c r="E21" s="49">
        <f t="shared" si="0"/>
        <v>7.8038397386331823E-2</v>
      </c>
      <c r="F21" s="50">
        <f t="shared" si="1"/>
        <v>4</v>
      </c>
      <c r="G21" s="67">
        <v>54547</v>
      </c>
      <c r="H21" s="50">
        <f t="shared" si="2"/>
        <v>8</v>
      </c>
      <c r="I21" s="67">
        <v>6524</v>
      </c>
      <c r="J21" s="50">
        <f t="shared" si="3"/>
        <v>11</v>
      </c>
      <c r="K21" s="51">
        <f t="shared" si="4"/>
        <v>176422.39791538933</v>
      </c>
      <c r="L21" s="50">
        <f t="shared" si="5"/>
        <v>3</v>
      </c>
      <c r="M21" s="22">
        <f t="shared" si="6"/>
        <v>0.35387285745280972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46263</v>
      </c>
      <c r="E22" s="49">
        <f t="shared" si="0"/>
        <v>3.1367106674451453E-6</v>
      </c>
      <c r="F22" s="50">
        <f t="shared" si="1"/>
        <v>21</v>
      </c>
      <c r="G22" s="67">
        <v>22</v>
      </c>
      <c r="H22" s="50">
        <f t="shared" si="2"/>
        <v>21</v>
      </c>
      <c r="I22" s="67">
        <v>18</v>
      </c>
      <c r="J22" s="50">
        <f t="shared" si="3"/>
        <v>21</v>
      </c>
      <c r="K22" s="51">
        <f t="shared" si="4"/>
        <v>2570.1666666666665</v>
      </c>
      <c r="L22" s="50">
        <f t="shared" si="5"/>
        <v>22</v>
      </c>
      <c r="M22" s="22">
        <f t="shared" si="6"/>
        <v>9.7635061835539159E-4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2887</v>
      </c>
      <c r="E23" s="49">
        <f t="shared" si="0"/>
        <v>1.9574354661206868E-7</v>
      </c>
      <c r="F23" s="50">
        <f t="shared" si="1"/>
        <v>22</v>
      </c>
      <c r="G23" s="67">
        <v>1</v>
      </c>
      <c r="H23" s="50">
        <f t="shared" si="2"/>
        <v>22</v>
      </c>
      <c r="I23" s="67">
        <v>1</v>
      </c>
      <c r="J23" s="50">
        <f t="shared" si="3"/>
        <v>22</v>
      </c>
      <c r="K23" s="67">
        <f t="shared" si="4"/>
        <v>2887</v>
      </c>
      <c r="L23" s="50">
        <f t="shared" si="5"/>
        <v>21</v>
      </c>
      <c r="M23" s="22">
        <f t="shared" si="6"/>
        <v>5.4241701019743981E-5</v>
      </c>
      <c r="N23" s="50">
        <f t="shared" si="7"/>
        <v>22</v>
      </c>
    </row>
    <row r="24" spans="2:14" ht="18.75" customHeight="1">
      <c r="B24" s="47" t="s">
        <v>43</v>
      </c>
      <c r="C24" s="48"/>
      <c r="D24" s="67">
        <v>11030953</v>
      </c>
      <c r="E24" s="49">
        <f t="shared" si="0"/>
        <v>7.4791751393524035E-4</v>
      </c>
      <c r="F24" s="50">
        <f t="shared" si="1"/>
        <v>19</v>
      </c>
      <c r="G24" s="67">
        <v>2365</v>
      </c>
      <c r="H24" s="50">
        <f t="shared" si="2"/>
        <v>18</v>
      </c>
      <c r="I24" s="67">
        <v>593</v>
      </c>
      <c r="J24" s="50">
        <f t="shared" si="3"/>
        <v>19</v>
      </c>
      <c r="K24" s="51">
        <f t="shared" si="4"/>
        <v>18601.944350758855</v>
      </c>
      <c r="L24" s="50">
        <f t="shared" si="5"/>
        <v>17</v>
      </c>
      <c r="M24" s="22">
        <f t="shared" si="6"/>
        <v>3.2165328704708181E-2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300160696</v>
      </c>
      <c r="E25" s="49">
        <f t="shared" si="0"/>
        <v>2.0351409486867676E-2</v>
      </c>
      <c r="F25" s="50">
        <f t="shared" si="1"/>
        <v>12</v>
      </c>
      <c r="G25" s="67">
        <v>52099</v>
      </c>
      <c r="H25" s="50">
        <f t="shared" si="2"/>
        <v>10</v>
      </c>
      <c r="I25" s="67">
        <v>7698</v>
      </c>
      <c r="J25" s="50">
        <f t="shared" si="3"/>
        <v>10</v>
      </c>
      <c r="K25" s="51">
        <f t="shared" si="4"/>
        <v>38992.036373083916</v>
      </c>
      <c r="L25" s="50">
        <f t="shared" si="5"/>
        <v>14</v>
      </c>
      <c r="M25" s="22">
        <f t="shared" si="6"/>
        <v>0.41755261444998915</v>
      </c>
      <c r="N25" s="21">
        <f t="shared" si="7"/>
        <v>10</v>
      </c>
    </row>
    <row r="26" spans="2:14" ht="18.75" customHeight="1">
      <c r="B26" s="47" t="s">
        <v>45</v>
      </c>
      <c r="C26" s="48"/>
      <c r="D26" s="67">
        <v>959319116</v>
      </c>
      <c r="E26" s="49">
        <f t="shared" si="0"/>
        <v>6.5043479770902163E-2</v>
      </c>
      <c r="F26" s="50">
        <f t="shared" si="1"/>
        <v>8</v>
      </c>
      <c r="G26" s="67">
        <v>29124</v>
      </c>
      <c r="H26" s="50">
        <f t="shared" si="2"/>
        <v>14</v>
      </c>
      <c r="I26" s="67">
        <v>6018</v>
      </c>
      <c r="J26" s="50">
        <f t="shared" si="3"/>
        <v>13</v>
      </c>
      <c r="K26" s="51">
        <f t="shared" si="4"/>
        <v>159408.2944499834</v>
      </c>
      <c r="L26" s="50">
        <f t="shared" si="5"/>
        <v>4</v>
      </c>
      <c r="M26" s="22">
        <f t="shared" si="6"/>
        <v>0.32642655673681925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77346225</v>
      </c>
      <c r="E27" s="49">
        <f t="shared" si="0"/>
        <v>5.2442065807256849E-3</v>
      </c>
      <c r="F27" s="50">
        <f t="shared" si="1"/>
        <v>16</v>
      </c>
      <c r="G27" s="67">
        <v>24346</v>
      </c>
      <c r="H27" s="50">
        <f t="shared" si="2"/>
        <v>15</v>
      </c>
      <c r="I27" s="67">
        <v>4484</v>
      </c>
      <c r="J27" s="50">
        <f t="shared" si="3"/>
        <v>14</v>
      </c>
      <c r="K27" s="51">
        <f t="shared" si="4"/>
        <v>17249.381132917038</v>
      </c>
      <c r="L27" s="50">
        <f t="shared" si="5"/>
        <v>18</v>
      </c>
      <c r="M27" s="22">
        <f t="shared" si="6"/>
        <v>0.243219787372532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67582602</v>
      </c>
      <c r="E28" s="49">
        <f t="shared" si="0"/>
        <v>4.582216212245198E-3</v>
      </c>
      <c r="F28" s="50">
        <f t="shared" si="1"/>
        <v>17</v>
      </c>
      <c r="G28" s="67">
        <v>1466</v>
      </c>
      <c r="H28" s="50">
        <f t="shared" si="2"/>
        <v>20</v>
      </c>
      <c r="I28" s="67">
        <v>1012</v>
      </c>
      <c r="J28" s="50">
        <f t="shared" si="3"/>
        <v>18</v>
      </c>
      <c r="K28" s="67">
        <f t="shared" si="4"/>
        <v>66781.227272727279</v>
      </c>
      <c r="L28" s="50">
        <f t="shared" si="5"/>
        <v>11</v>
      </c>
      <c r="M28" s="22">
        <f t="shared" si="6"/>
        <v>5.4892601431980909E-2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2963377</v>
      </c>
      <c r="E29" s="54">
        <f t="shared" si="0"/>
        <v>2.0092203807711543E-4</v>
      </c>
      <c r="F29" s="55">
        <f t="shared" si="1"/>
        <v>20</v>
      </c>
      <c r="G29" s="68">
        <v>2200</v>
      </c>
      <c r="H29" s="55">
        <f t="shared" si="2"/>
        <v>19</v>
      </c>
      <c r="I29" s="68">
        <v>366</v>
      </c>
      <c r="J29" s="55">
        <f t="shared" si="3"/>
        <v>20</v>
      </c>
      <c r="K29" s="56">
        <f t="shared" si="4"/>
        <v>8096.6584699453551</v>
      </c>
      <c r="L29" s="55">
        <f t="shared" si="5"/>
        <v>20</v>
      </c>
      <c r="M29" s="29">
        <f t="shared" si="6"/>
        <v>1.9852462573226298E-2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14748889810</v>
      </c>
      <c r="E30" s="59"/>
      <c r="F30" s="60"/>
      <c r="G30" s="69">
        <v>395374</v>
      </c>
      <c r="H30" s="60"/>
      <c r="I30" s="69">
        <v>17067</v>
      </c>
      <c r="J30" s="60"/>
      <c r="K30" s="61">
        <f>IFERROR(D30/I30,0)</f>
        <v>864175.88386945566</v>
      </c>
      <c r="L30" s="60"/>
      <c r="M30" s="33">
        <f t="shared" si="6"/>
        <v>0.92574311130397047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18" priority="41" stopIfTrue="1">
      <formula>$F8&lt;=5</formula>
    </cfRule>
  </conditionalFormatting>
  <conditionalFormatting sqref="H8:H29">
    <cfRule type="expression" dxfId="317" priority="42" stopIfTrue="1">
      <formula>$H8&lt;=5</formula>
    </cfRule>
  </conditionalFormatting>
  <conditionalFormatting sqref="J8:J29">
    <cfRule type="expression" dxfId="316" priority="43" stopIfTrue="1">
      <formula>$J8&lt;=5</formula>
    </cfRule>
  </conditionalFormatting>
  <conditionalFormatting sqref="L8:L29">
    <cfRule type="expression" dxfId="315" priority="44" stopIfTrue="1">
      <formula>$L8&lt;=5</formula>
    </cfRule>
  </conditionalFormatting>
  <conditionalFormatting sqref="E8:E29">
    <cfRule type="expression" dxfId="314" priority="39" stopIfTrue="1">
      <formula>$F8&lt;=5</formula>
    </cfRule>
  </conditionalFormatting>
  <conditionalFormatting sqref="G8:G29">
    <cfRule type="expression" dxfId="313" priority="37" stopIfTrue="1">
      <formula>$H8&lt;=5</formula>
    </cfRule>
  </conditionalFormatting>
  <conditionalFormatting sqref="I8:I29">
    <cfRule type="expression" dxfId="312" priority="35" stopIfTrue="1">
      <formula>$J8&lt;=5</formula>
    </cfRule>
  </conditionalFormatting>
  <conditionalFormatting sqref="K8:K29">
    <cfRule type="expression" dxfId="311" priority="33" stopIfTrue="1">
      <formula>$L8&lt;=5</formula>
    </cfRule>
  </conditionalFormatting>
  <conditionalFormatting sqref="D8:D29">
    <cfRule type="expression" dxfId="310" priority="31" stopIfTrue="1">
      <formula>$F8&lt;=5</formula>
    </cfRule>
  </conditionalFormatting>
  <conditionalFormatting sqref="N8:N29">
    <cfRule type="expression" dxfId="309" priority="25" stopIfTrue="1">
      <formula>$N8&lt;=5</formula>
    </cfRule>
  </conditionalFormatting>
  <conditionalFormatting sqref="M8:M29">
    <cfRule type="expression" dxfId="308" priority="23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254</v>
      </c>
    </row>
    <row r="3" spans="1:14" s="1" customFormat="1" ht="18.75" customHeight="1">
      <c r="A3" s="39"/>
      <c r="B3" s="86" t="s">
        <v>184</v>
      </c>
      <c r="C3" s="87"/>
      <c r="D3" s="92">
        <v>37305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547767170</v>
      </c>
      <c r="E8" s="44">
        <f t="shared" ref="E8:E29" si="0">IFERROR(D8/$D$30,0)</f>
        <v>1.8509078561728436E-2</v>
      </c>
      <c r="F8" s="45">
        <f>RANK(D8,$D$8:$D$29,0)</f>
        <v>12</v>
      </c>
      <c r="G8" s="66">
        <v>66116</v>
      </c>
      <c r="H8" s="45">
        <f>RANK(G8,$G$8:$G$29,0)</f>
        <v>13</v>
      </c>
      <c r="I8" s="66">
        <v>11983</v>
      </c>
      <c r="J8" s="45">
        <f>RANK(I8,$I$8:$I$29,0)</f>
        <v>12</v>
      </c>
      <c r="K8" s="46">
        <f>IFERROR(D8/I8,0)</f>
        <v>45712.022865726445</v>
      </c>
      <c r="L8" s="45">
        <f>RANK(K8,$K$8:$K$29,0)</f>
        <v>14</v>
      </c>
      <c r="M8" s="16">
        <f>IFERROR(I8/$D$3,0)</f>
        <v>0.32121699504087925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3845051966</v>
      </c>
      <c r="E9" s="49">
        <f t="shared" si="0"/>
        <v>0.12992448764795886</v>
      </c>
      <c r="F9" s="50">
        <f t="shared" ref="F9:F29" si="1">RANK(D9,$D$8:$D$29,0)</f>
        <v>2</v>
      </c>
      <c r="G9" s="67">
        <v>94252</v>
      </c>
      <c r="H9" s="50">
        <f t="shared" ref="H9:H29" si="2">RANK(G9,$G$8:$G$29,0)</f>
        <v>11</v>
      </c>
      <c r="I9" s="67">
        <v>15935</v>
      </c>
      <c r="J9" s="50">
        <f t="shared" ref="J9:J29" si="3">RANK(I9,$I$8:$I$29,0)</f>
        <v>8</v>
      </c>
      <c r="K9" s="51">
        <f t="shared" ref="K9:K29" si="4">IFERROR(D9/I9,0)</f>
        <v>241296.01292751805</v>
      </c>
      <c r="L9" s="50">
        <f t="shared" ref="L9:L29" si="5">RANK(K9,$K$8:$K$29,0)</f>
        <v>1</v>
      </c>
      <c r="M9" s="22">
        <f t="shared" ref="M9:M30" si="6">IFERROR(I9/$D$3,0)</f>
        <v>0.42715453692534511</v>
      </c>
      <c r="N9" s="21">
        <f t="shared" ref="N9:N29" si="7">RANK(M9,$M$8:$M$29,0)</f>
        <v>8</v>
      </c>
    </row>
    <row r="10" spans="1:14" ht="18.75" customHeight="1">
      <c r="B10" s="47" t="s">
        <v>35</v>
      </c>
      <c r="C10" s="48"/>
      <c r="D10" s="67">
        <v>364562627</v>
      </c>
      <c r="E10" s="49">
        <f t="shared" si="0"/>
        <v>1.2318588395527795E-2</v>
      </c>
      <c r="F10" s="50">
        <f t="shared" si="1"/>
        <v>15</v>
      </c>
      <c r="G10" s="67">
        <v>36460</v>
      </c>
      <c r="H10" s="50">
        <f t="shared" si="2"/>
        <v>16</v>
      </c>
      <c r="I10" s="67">
        <v>5994</v>
      </c>
      <c r="J10" s="50">
        <f t="shared" si="3"/>
        <v>16</v>
      </c>
      <c r="K10" s="51">
        <f t="shared" si="4"/>
        <v>60821.25909242576</v>
      </c>
      <c r="L10" s="50">
        <f t="shared" si="5"/>
        <v>12</v>
      </c>
      <c r="M10" s="22">
        <f t="shared" si="6"/>
        <v>0.1606755126658625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2112603642</v>
      </c>
      <c r="E11" s="49">
        <f t="shared" si="0"/>
        <v>7.1384976904642933E-2</v>
      </c>
      <c r="F11" s="50">
        <f t="shared" si="1"/>
        <v>6</v>
      </c>
      <c r="G11" s="67">
        <v>357169</v>
      </c>
      <c r="H11" s="50">
        <f t="shared" si="2"/>
        <v>2</v>
      </c>
      <c r="I11" s="67">
        <v>26101</v>
      </c>
      <c r="J11" s="50">
        <f t="shared" si="3"/>
        <v>2</v>
      </c>
      <c r="K11" s="51">
        <f t="shared" si="4"/>
        <v>80939.567143021341</v>
      </c>
      <c r="L11" s="50">
        <f t="shared" si="5"/>
        <v>10</v>
      </c>
      <c r="M11" s="22">
        <f t="shared" si="6"/>
        <v>0.69966492427288562</v>
      </c>
      <c r="N11" s="21">
        <f t="shared" si="7"/>
        <v>2</v>
      </c>
    </row>
    <row r="12" spans="1:14" ht="18.75" customHeight="1">
      <c r="B12" s="47" t="s">
        <v>37</v>
      </c>
      <c r="C12" s="48"/>
      <c r="D12" s="67">
        <v>678101094</v>
      </c>
      <c r="E12" s="49">
        <f t="shared" si="0"/>
        <v>2.2913068013258257E-2</v>
      </c>
      <c r="F12" s="50">
        <f t="shared" si="1"/>
        <v>11</v>
      </c>
      <c r="G12" s="67">
        <v>77311</v>
      </c>
      <c r="H12" s="50">
        <f t="shared" si="2"/>
        <v>12</v>
      </c>
      <c r="I12" s="67">
        <v>7330</v>
      </c>
      <c r="J12" s="50">
        <f t="shared" si="3"/>
        <v>15</v>
      </c>
      <c r="K12" s="51">
        <f t="shared" si="4"/>
        <v>92510.381173260568</v>
      </c>
      <c r="L12" s="50">
        <f t="shared" si="5"/>
        <v>8</v>
      </c>
      <c r="M12" s="22">
        <f t="shared" si="6"/>
        <v>0.19648840637984186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1563493074</v>
      </c>
      <c r="E13" s="49">
        <f t="shared" si="0"/>
        <v>5.2830504861005621E-2</v>
      </c>
      <c r="F13" s="50">
        <f t="shared" si="1"/>
        <v>9</v>
      </c>
      <c r="G13" s="67">
        <v>221177</v>
      </c>
      <c r="H13" s="50">
        <f t="shared" si="2"/>
        <v>5</v>
      </c>
      <c r="I13" s="67">
        <v>16385</v>
      </c>
      <c r="J13" s="50">
        <f t="shared" si="3"/>
        <v>7</v>
      </c>
      <c r="K13" s="51">
        <f t="shared" si="4"/>
        <v>95422.219957277994</v>
      </c>
      <c r="L13" s="50">
        <f t="shared" si="5"/>
        <v>7</v>
      </c>
      <c r="M13" s="22">
        <f t="shared" si="6"/>
        <v>0.43921726310146092</v>
      </c>
      <c r="N13" s="21">
        <f t="shared" si="7"/>
        <v>7</v>
      </c>
    </row>
    <row r="14" spans="1:14" ht="18.75" customHeight="1">
      <c r="B14" s="47" t="s">
        <v>39</v>
      </c>
      <c r="C14" s="48"/>
      <c r="D14" s="67">
        <v>1134168111</v>
      </c>
      <c r="E14" s="49">
        <f t="shared" si="0"/>
        <v>3.8323594071375505E-2</v>
      </c>
      <c r="F14" s="50">
        <f t="shared" si="1"/>
        <v>10</v>
      </c>
      <c r="G14" s="67">
        <v>128214</v>
      </c>
      <c r="H14" s="50">
        <f t="shared" si="2"/>
        <v>8</v>
      </c>
      <c r="I14" s="67">
        <v>16515</v>
      </c>
      <c r="J14" s="50">
        <f t="shared" si="3"/>
        <v>6</v>
      </c>
      <c r="K14" s="51">
        <f t="shared" si="4"/>
        <v>68675.029427792921</v>
      </c>
      <c r="L14" s="50">
        <f t="shared" si="5"/>
        <v>11</v>
      </c>
      <c r="M14" s="22">
        <f t="shared" si="6"/>
        <v>0.44270205066344992</v>
      </c>
      <c r="N14" s="21">
        <f t="shared" si="7"/>
        <v>6</v>
      </c>
    </row>
    <row r="15" spans="1:14" ht="18.75" customHeight="1">
      <c r="B15" s="47" t="s">
        <v>40</v>
      </c>
      <c r="C15" s="48"/>
      <c r="D15" s="67">
        <v>123221280</v>
      </c>
      <c r="E15" s="49">
        <f t="shared" si="0"/>
        <v>4.1636528746268912E-3</v>
      </c>
      <c r="F15" s="50">
        <f t="shared" si="1"/>
        <v>18</v>
      </c>
      <c r="G15" s="67">
        <v>27422</v>
      </c>
      <c r="H15" s="50">
        <f t="shared" si="2"/>
        <v>17</v>
      </c>
      <c r="I15" s="67">
        <v>5203</v>
      </c>
      <c r="J15" s="50">
        <f t="shared" si="3"/>
        <v>17</v>
      </c>
      <c r="K15" s="51">
        <f t="shared" si="4"/>
        <v>23682.736882567748</v>
      </c>
      <c r="L15" s="50">
        <f t="shared" si="5"/>
        <v>18</v>
      </c>
      <c r="M15" s="22">
        <f t="shared" si="6"/>
        <v>0.13947192065406783</v>
      </c>
      <c r="N15" s="21">
        <f t="shared" si="7"/>
        <v>17</v>
      </c>
    </row>
    <row r="16" spans="1:14" ht="18.75" customHeight="1">
      <c r="B16" s="47" t="s">
        <v>136</v>
      </c>
      <c r="C16" s="48"/>
      <c r="D16" s="67">
        <v>5645514139</v>
      </c>
      <c r="E16" s="49">
        <f t="shared" si="0"/>
        <v>0.19076218956331331</v>
      </c>
      <c r="F16" s="50">
        <f t="shared" si="1"/>
        <v>1</v>
      </c>
      <c r="G16" s="67">
        <v>429555</v>
      </c>
      <c r="H16" s="50">
        <f t="shared" si="2"/>
        <v>1</v>
      </c>
      <c r="I16" s="67">
        <v>28462</v>
      </c>
      <c r="J16" s="50">
        <f t="shared" si="3"/>
        <v>1</v>
      </c>
      <c r="K16" s="51">
        <f t="shared" si="4"/>
        <v>198352.68565104349</v>
      </c>
      <c r="L16" s="50">
        <f t="shared" si="5"/>
        <v>2</v>
      </c>
      <c r="M16" s="22">
        <f t="shared" si="6"/>
        <v>0.76295402761023989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2053081729</v>
      </c>
      <c r="E17" s="49">
        <f t="shared" si="0"/>
        <v>6.9373728651372535E-2</v>
      </c>
      <c r="F17" s="50">
        <f t="shared" si="1"/>
        <v>7</v>
      </c>
      <c r="G17" s="67">
        <v>155007</v>
      </c>
      <c r="H17" s="50">
        <f t="shared" si="2"/>
        <v>6</v>
      </c>
      <c r="I17" s="67">
        <v>18012</v>
      </c>
      <c r="J17" s="50">
        <f t="shared" si="3"/>
        <v>5</v>
      </c>
      <c r="K17" s="51">
        <f t="shared" si="4"/>
        <v>113984.10665112147</v>
      </c>
      <c r="L17" s="50">
        <f t="shared" si="5"/>
        <v>6</v>
      </c>
      <c r="M17" s="22">
        <f t="shared" si="6"/>
        <v>0.48283071974266184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2232634333</v>
      </c>
      <c r="E18" s="49">
        <f t="shared" si="0"/>
        <v>7.5440819626172856E-2</v>
      </c>
      <c r="F18" s="50">
        <f t="shared" si="1"/>
        <v>5</v>
      </c>
      <c r="G18" s="67">
        <v>356466</v>
      </c>
      <c r="H18" s="50">
        <f t="shared" si="2"/>
        <v>3</v>
      </c>
      <c r="I18" s="67">
        <v>25962</v>
      </c>
      <c r="J18" s="50">
        <f t="shared" si="3"/>
        <v>3</v>
      </c>
      <c r="K18" s="51">
        <f t="shared" si="4"/>
        <v>85996.238078730457</v>
      </c>
      <c r="L18" s="50">
        <f t="shared" si="5"/>
        <v>9</v>
      </c>
      <c r="M18" s="22">
        <f t="shared" si="6"/>
        <v>0.69593888218737432</v>
      </c>
      <c r="N18" s="21">
        <f t="shared" si="7"/>
        <v>3</v>
      </c>
    </row>
    <row r="19" spans="2:14" ht="18.75" customHeight="1">
      <c r="B19" s="17" t="s">
        <v>17</v>
      </c>
      <c r="C19" s="82"/>
      <c r="D19" s="67">
        <v>537126618</v>
      </c>
      <c r="E19" s="49">
        <f t="shared" si="0"/>
        <v>1.814953380677688E-2</v>
      </c>
      <c r="F19" s="50">
        <f t="shared" si="1"/>
        <v>13</v>
      </c>
      <c r="G19" s="67">
        <v>116030</v>
      </c>
      <c r="H19" s="50">
        <f t="shared" si="2"/>
        <v>10</v>
      </c>
      <c r="I19" s="67">
        <v>15168</v>
      </c>
      <c r="J19" s="50">
        <f t="shared" si="3"/>
        <v>10</v>
      </c>
      <c r="K19" s="51">
        <f t="shared" si="4"/>
        <v>35411.828718354431</v>
      </c>
      <c r="L19" s="50">
        <f t="shared" si="5"/>
        <v>15</v>
      </c>
      <c r="M19" s="22">
        <f t="shared" si="6"/>
        <v>0.40659429030960997</v>
      </c>
      <c r="N19" s="21">
        <f t="shared" si="7"/>
        <v>10</v>
      </c>
    </row>
    <row r="20" spans="2:14" ht="18.75" customHeight="1">
      <c r="B20" s="17" t="s">
        <v>18</v>
      </c>
      <c r="C20" s="82"/>
      <c r="D20" s="67">
        <v>3658756658</v>
      </c>
      <c r="E20" s="49">
        <f t="shared" si="0"/>
        <v>0.12362956038633892</v>
      </c>
      <c r="F20" s="50">
        <f t="shared" si="1"/>
        <v>3</v>
      </c>
      <c r="G20" s="67">
        <v>333536</v>
      </c>
      <c r="H20" s="50">
        <f t="shared" si="2"/>
        <v>4</v>
      </c>
      <c r="I20" s="67">
        <v>24507</v>
      </c>
      <c r="J20" s="50">
        <f t="shared" si="3"/>
        <v>4</v>
      </c>
      <c r="K20" s="51">
        <f t="shared" si="4"/>
        <v>149294.35092014525</v>
      </c>
      <c r="L20" s="50">
        <f t="shared" si="5"/>
        <v>5</v>
      </c>
      <c r="M20" s="22">
        <f t="shared" si="6"/>
        <v>0.65693606755126654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2514770014</v>
      </c>
      <c r="E21" s="49">
        <f t="shared" si="0"/>
        <v>8.4974197620870412E-2</v>
      </c>
      <c r="F21" s="50">
        <f t="shared" si="1"/>
        <v>4</v>
      </c>
      <c r="G21" s="67">
        <v>137521</v>
      </c>
      <c r="H21" s="50">
        <f t="shared" si="2"/>
        <v>7</v>
      </c>
      <c r="I21" s="67">
        <v>14346</v>
      </c>
      <c r="J21" s="50">
        <f t="shared" si="3"/>
        <v>11</v>
      </c>
      <c r="K21" s="51">
        <f t="shared" si="4"/>
        <v>175294.1596263767</v>
      </c>
      <c r="L21" s="50">
        <f t="shared" si="5"/>
        <v>3</v>
      </c>
      <c r="M21" s="22">
        <f t="shared" si="6"/>
        <v>0.38455971049457177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10485</v>
      </c>
      <c r="E22" s="49">
        <f t="shared" si="0"/>
        <v>3.5428864552018087E-7</v>
      </c>
      <c r="F22" s="50">
        <f t="shared" si="1"/>
        <v>21</v>
      </c>
      <c r="G22" s="67">
        <v>7</v>
      </c>
      <c r="H22" s="50">
        <f t="shared" si="2"/>
        <v>21</v>
      </c>
      <c r="I22" s="67">
        <v>4</v>
      </c>
      <c r="J22" s="50">
        <f t="shared" si="3"/>
        <v>21</v>
      </c>
      <c r="K22" s="51">
        <f t="shared" si="4"/>
        <v>2621.25</v>
      </c>
      <c r="L22" s="50">
        <f t="shared" si="5"/>
        <v>21</v>
      </c>
      <c r="M22" s="22">
        <f t="shared" si="6"/>
        <v>1.0722423267658491E-4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291</v>
      </c>
      <c r="G23" s="67">
        <v>0</v>
      </c>
      <c r="H23" s="50" t="s">
        <v>291</v>
      </c>
      <c r="I23" s="67">
        <v>0</v>
      </c>
      <c r="J23" s="50" t="s">
        <v>291</v>
      </c>
      <c r="K23" s="67">
        <f t="shared" si="4"/>
        <v>0</v>
      </c>
      <c r="L23" s="50" t="s">
        <v>291</v>
      </c>
      <c r="M23" s="22">
        <f t="shared" si="6"/>
        <v>0</v>
      </c>
      <c r="N23" s="50" t="s">
        <v>291</v>
      </c>
    </row>
    <row r="24" spans="2:14" ht="18.75" customHeight="1">
      <c r="B24" s="47" t="s">
        <v>61</v>
      </c>
      <c r="C24" s="48"/>
      <c r="D24" s="67">
        <v>8226364</v>
      </c>
      <c r="E24" s="49">
        <f t="shared" si="0"/>
        <v>2.7796922833724151E-4</v>
      </c>
      <c r="F24" s="50">
        <f t="shared" si="1"/>
        <v>19</v>
      </c>
      <c r="G24" s="67">
        <v>2845</v>
      </c>
      <c r="H24" s="50">
        <f t="shared" si="2"/>
        <v>19</v>
      </c>
      <c r="I24" s="67">
        <v>803</v>
      </c>
      <c r="J24" s="50">
        <f t="shared" si="3"/>
        <v>19</v>
      </c>
      <c r="K24" s="51">
        <f t="shared" si="4"/>
        <v>10244.53798256538</v>
      </c>
      <c r="L24" s="50">
        <f t="shared" si="5"/>
        <v>20</v>
      </c>
      <c r="M24" s="22">
        <f t="shared" si="6"/>
        <v>2.152526470982442E-2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497207388</v>
      </c>
      <c r="E25" s="49">
        <f t="shared" si="0"/>
        <v>1.6800661138497573E-2</v>
      </c>
      <c r="F25" s="50">
        <f t="shared" si="1"/>
        <v>14</v>
      </c>
      <c r="G25" s="67">
        <v>121886</v>
      </c>
      <c r="H25" s="50">
        <f t="shared" si="2"/>
        <v>9</v>
      </c>
      <c r="I25" s="67">
        <v>15760</v>
      </c>
      <c r="J25" s="50">
        <f t="shared" si="3"/>
        <v>9</v>
      </c>
      <c r="K25" s="51">
        <f t="shared" si="4"/>
        <v>31548.692131979697</v>
      </c>
      <c r="L25" s="50">
        <f t="shared" si="5"/>
        <v>16</v>
      </c>
      <c r="M25" s="22">
        <f t="shared" si="6"/>
        <v>0.42246347674574453</v>
      </c>
      <c r="N25" s="21">
        <f t="shared" si="7"/>
        <v>9</v>
      </c>
    </row>
    <row r="26" spans="2:14" ht="18.75" customHeight="1">
      <c r="B26" s="47" t="s">
        <v>63</v>
      </c>
      <c r="C26" s="48"/>
      <c r="D26" s="67">
        <v>1738065839</v>
      </c>
      <c r="E26" s="49">
        <f t="shared" si="0"/>
        <v>5.8729326840649188E-2</v>
      </c>
      <c r="F26" s="50">
        <f t="shared" si="1"/>
        <v>8</v>
      </c>
      <c r="G26" s="67">
        <v>63568</v>
      </c>
      <c r="H26" s="50">
        <f t="shared" si="2"/>
        <v>15</v>
      </c>
      <c r="I26" s="67">
        <v>10873</v>
      </c>
      <c r="J26" s="50">
        <f t="shared" si="3"/>
        <v>13</v>
      </c>
      <c r="K26" s="51">
        <f t="shared" si="4"/>
        <v>159851.54410006438</v>
      </c>
      <c r="L26" s="50">
        <f t="shared" si="5"/>
        <v>4</v>
      </c>
      <c r="M26" s="22">
        <f t="shared" si="6"/>
        <v>0.29146227047312695</v>
      </c>
      <c r="N26" s="21">
        <f t="shared" si="7"/>
        <v>13</v>
      </c>
    </row>
    <row r="27" spans="2:14" ht="18.75" customHeight="1">
      <c r="B27" s="47" t="s">
        <v>64</v>
      </c>
      <c r="C27" s="48"/>
      <c r="D27" s="67">
        <v>129182994</v>
      </c>
      <c r="E27" s="49">
        <f t="shared" si="0"/>
        <v>4.3650994724369722E-3</v>
      </c>
      <c r="F27" s="50">
        <f t="shared" si="1"/>
        <v>17</v>
      </c>
      <c r="G27" s="67">
        <v>64484</v>
      </c>
      <c r="H27" s="50">
        <f t="shared" si="2"/>
        <v>14</v>
      </c>
      <c r="I27" s="67">
        <v>9499</v>
      </c>
      <c r="J27" s="50">
        <f t="shared" si="3"/>
        <v>14</v>
      </c>
      <c r="K27" s="51">
        <f t="shared" si="4"/>
        <v>13599.641435940624</v>
      </c>
      <c r="L27" s="50">
        <f t="shared" si="5"/>
        <v>19</v>
      </c>
      <c r="M27" s="22">
        <f t="shared" si="6"/>
        <v>0.25463074654872003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206982168</v>
      </c>
      <c r="E28" s="49">
        <f t="shared" si="0"/>
        <v>6.9939372386791151E-3</v>
      </c>
      <c r="F28" s="50">
        <f t="shared" si="1"/>
        <v>16</v>
      </c>
      <c r="G28" s="67">
        <v>6593</v>
      </c>
      <c r="H28" s="50">
        <f t="shared" si="2"/>
        <v>18</v>
      </c>
      <c r="I28" s="67">
        <v>4022</v>
      </c>
      <c r="J28" s="50">
        <f t="shared" si="3"/>
        <v>18</v>
      </c>
      <c r="K28" s="51">
        <f t="shared" si="4"/>
        <v>51462.498259572349</v>
      </c>
      <c r="L28" s="50">
        <f t="shared" si="5"/>
        <v>13</v>
      </c>
      <c r="M28" s="22">
        <f t="shared" si="6"/>
        <v>0.10781396595630613</v>
      </c>
      <c r="N28" s="21">
        <f t="shared" si="7"/>
        <v>18</v>
      </c>
    </row>
    <row r="29" spans="2:14" ht="18.75" customHeight="1" thickBot="1">
      <c r="B29" s="52" t="s">
        <v>66</v>
      </c>
      <c r="C29" s="53"/>
      <c r="D29" s="68">
        <v>3985517</v>
      </c>
      <c r="E29" s="54">
        <f t="shared" si="0"/>
        <v>1.3467080778518405E-4</v>
      </c>
      <c r="F29" s="55">
        <f t="shared" si="1"/>
        <v>20</v>
      </c>
      <c r="G29" s="68">
        <v>1431</v>
      </c>
      <c r="H29" s="55">
        <f t="shared" si="2"/>
        <v>20</v>
      </c>
      <c r="I29" s="68">
        <v>164</v>
      </c>
      <c r="J29" s="55">
        <f t="shared" si="3"/>
        <v>20</v>
      </c>
      <c r="K29" s="56">
        <f t="shared" si="4"/>
        <v>24301.932926829268</v>
      </c>
      <c r="L29" s="55">
        <f t="shared" si="5"/>
        <v>17</v>
      </c>
      <c r="M29" s="29">
        <f t="shared" si="6"/>
        <v>4.3961935397399815E-3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29594513210</v>
      </c>
      <c r="E30" s="59"/>
      <c r="F30" s="60"/>
      <c r="G30" s="69">
        <v>886669</v>
      </c>
      <c r="H30" s="60"/>
      <c r="I30" s="69">
        <v>34255</v>
      </c>
      <c r="J30" s="60"/>
      <c r="K30" s="61">
        <f>IFERROR(D30/I30,0)</f>
        <v>863947.25470734201</v>
      </c>
      <c r="L30" s="60"/>
      <c r="M30" s="33">
        <f t="shared" si="6"/>
        <v>0.91824152258410396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07" priority="32" stopIfTrue="1">
      <formula>$F8&lt;=5</formula>
    </cfRule>
  </conditionalFormatting>
  <conditionalFormatting sqref="H8:H29">
    <cfRule type="expression" dxfId="306" priority="33" stopIfTrue="1">
      <formula>$H8&lt;=5</formula>
    </cfRule>
  </conditionalFormatting>
  <conditionalFormatting sqref="J8:J29">
    <cfRule type="expression" dxfId="305" priority="34" stopIfTrue="1">
      <formula>$J8&lt;=5</formula>
    </cfRule>
  </conditionalFormatting>
  <conditionalFormatting sqref="L8:L29">
    <cfRule type="expression" dxfId="304" priority="35" stopIfTrue="1">
      <formula>$L8&lt;=5</formula>
    </cfRule>
  </conditionalFormatting>
  <conditionalFormatting sqref="E8:E29">
    <cfRule type="expression" dxfId="303" priority="30" stopIfTrue="1">
      <formula>$F8&lt;=5</formula>
    </cfRule>
  </conditionalFormatting>
  <conditionalFormatting sqref="G8:G29">
    <cfRule type="expression" dxfId="302" priority="28" stopIfTrue="1">
      <formula>$H8&lt;=5</formula>
    </cfRule>
  </conditionalFormatting>
  <conditionalFormatting sqref="I8:I29">
    <cfRule type="expression" dxfId="301" priority="26" stopIfTrue="1">
      <formula>$J8&lt;=5</formula>
    </cfRule>
  </conditionalFormatting>
  <conditionalFormatting sqref="K8:K29">
    <cfRule type="expression" dxfId="300" priority="24" stopIfTrue="1">
      <formula>$L8&lt;=5</formula>
    </cfRule>
  </conditionalFormatting>
  <conditionalFormatting sqref="D8:D29">
    <cfRule type="expression" dxfId="299" priority="22" stopIfTrue="1">
      <formula>$F8&lt;=5</formula>
    </cfRule>
  </conditionalFormatting>
  <conditionalFormatting sqref="N8:N29">
    <cfRule type="expression" dxfId="298" priority="16" stopIfTrue="1">
      <formula>$N8&lt;=5</formula>
    </cfRule>
  </conditionalFormatting>
  <conditionalFormatting sqref="M8:M29">
    <cfRule type="expression" dxfId="297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255</v>
      </c>
    </row>
    <row r="3" spans="1:14" s="1" customFormat="1" ht="18.75" customHeight="1">
      <c r="A3" s="39"/>
      <c r="B3" s="86" t="s">
        <v>184</v>
      </c>
      <c r="C3" s="87"/>
      <c r="D3" s="92">
        <v>20008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51</v>
      </c>
      <c r="C8" s="43"/>
      <c r="D8" s="66">
        <v>265330405</v>
      </c>
      <c r="E8" s="44">
        <f t="shared" ref="E8:E29" si="0">IFERROR(D8/$D$30,0)</f>
        <v>1.6467855378163032E-2</v>
      </c>
      <c r="F8" s="45">
        <f>RANK(D8,$D$8:$D$29,0)</f>
        <v>14</v>
      </c>
      <c r="G8" s="66">
        <v>34045</v>
      </c>
      <c r="H8" s="45">
        <f>RANK(G8,$G$8:$G$29,0)</f>
        <v>14</v>
      </c>
      <c r="I8" s="66">
        <v>6817</v>
      </c>
      <c r="J8" s="45">
        <f>RANK(I8,$I$8:$I$29,0)</f>
        <v>12</v>
      </c>
      <c r="K8" s="46">
        <f>IFERROR(D8/I8,0)</f>
        <v>38921.872524570928</v>
      </c>
      <c r="L8" s="45">
        <f>RANK(K8,$K$8:$K$29,0)</f>
        <v>13</v>
      </c>
      <c r="M8" s="16">
        <f>IFERROR(I8/$D$3,0)</f>
        <v>0.3407137145141943</v>
      </c>
      <c r="N8" s="15">
        <f>RANK(M8,$M$8:$M$29,0)</f>
        <v>12</v>
      </c>
    </row>
    <row r="9" spans="1:14" ht="18.75" customHeight="1">
      <c r="B9" s="47" t="s">
        <v>137</v>
      </c>
      <c r="C9" s="48"/>
      <c r="D9" s="67">
        <v>1957871461</v>
      </c>
      <c r="E9" s="49">
        <f t="shared" si="0"/>
        <v>0.12151620568619252</v>
      </c>
      <c r="F9" s="50">
        <f t="shared" ref="F9:F29" si="1">RANK(D9,$D$8:$D$29,0)</f>
        <v>2</v>
      </c>
      <c r="G9" s="67">
        <v>47933</v>
      </c>
      <c r="H9" s="50">
        <f t="shared" ref="H9:H29" si="2">RANK(G9,$G$8:$G$29,0)</f>
        <v>11</v>
      </c>
      <c r="I9" s="67">
        <v>9192</v>
      </c>
      <c r="J9" s="50">
        <f t="shared" ref="J9:J29" si="3">RANK(I9,$I$8:$I$29,0)</f>
        <v>7</v>
      </c>
      <c r="K9" s="51">
        <f t="shared" ref="K9:K29" si="4">IFERROR(D9/I9,0)</f>
        <v>212997.33039599651</v>
      </c>
      <c r="L9" s="50">
        <f t="shared" ref="L9:L29" si="5">RANK(K9,$K$8:$K$29,0)</f>
        <v>1</v>
      </c>
      <c r="M9" s="22">
        <f t="shared" ref="M9:M30" si="6">IFERROR(I9/$D$3,0)</f>
        <v>0.45941623350659738</v>
      </c>
      <c r="N9" s="21">
        <f t="shared" ref="N9:N29" si="7">RANK(M9,$M$8:$M$29,0)</f>
        <v>7</v>
      </c>
    </row>
    <row r="10" spans="1:14" ht="18.75" customHeight="1">
      <c r="B10" s="47" t="s">
        <v>53</v>
      </c>
      <c r="C10" s="48"/>
      <c r="D10" s="67">
        <v>182557344</v>
      </c>
      <c r="E10" s="49">
        <f t="shared" si="0"/>
        <v>1.133050672882197E-2</v>
      </c>
      <c r="F10" s="50">
        <f t="shared" si="1"/>
        <v>15</v>
      </c>
      <c r="G10" s="67">
        <v>19526</v>
      </c>
      <c r="H10" s="50">
        <f t="shared" si="2"/>
        <v>16</v>
      </c>
      <c r="I10" s="67">
        <v>3537</v>
      </c>
      <c r="J10" s="50">
        <f t="shared" si="3"/>
        <v>16</v>
      </c>
      <c r="K10" s="51">
        <f t="shared" si="4"/>
        <v>51613.611535199321</v>
      </c>
      <c r="L10" s="50">
        <f t="shared" si="5"/>
        <v>12</v>
      </c>
      <c r="M10" s="22">
        <f t="shared" si="6"/>
        <v>0.17677928828468611</v>
      </c>
      <c r="N10" s="21">
        <f t="shared" si="7"/>
        <v>16</v>
      </c>
    </row>
    <row r="11" spans="1:14" ht="18.75" customHeight="1">
      <c r="B11" s="47" t="s">
        <v>54</v>
      </c>
      <c r="C11" s="48"/>
      <c r="D11" s="67">
        <v>1181512971</v>
      </c>
      <c r="E11" s="49">
        <f t="shared" si="0"/>
        <v>7.3331153788619638E-2</v>
      </c>
      <c r="F11" s="50">
        <f t="shared" si="1"/>
        <v>5</v>
      </c>
      <c r="G11" s="67">
        <v>188144</v>
      </c>
      <c r="H11" s="50">
        <f t="shared" si="2"/>
        <v>3</v>
      </c>
      <c r="I11" s="67">
        <v>14045</v>
      </c>
      <c r="J11" s="50">
        <f t="shared" si="3"/>
        <v>3</v>
      </c>
      <c r="K11" s="51">
        <f t="shared" si="4"/>
        <v>84123.387041651833</v>
      </c>
      <c r="L11" s="50">
        <f t="shared" si="5"/>
        <v>11</v>
      </c>
      <c r="M11" s="22">
        <f t="shared" si="6"/>
        <v>0.70196921231507392</v>
      </c>
      <c r="N11" s="21">
        <f t="shared" si="7"/>
        <v>3</v>
      </c>
    </row>
    <row r="12" spans="1:14" ht="18.75" customHeight="1">
      <c r="B12" s="47" t="s">
        <v>55</v>
      </c>
      <c r="C12" s="48"/>
      <c r="D12" s="67">
        <v>559039817</v>
      </c>
      <c r="E12" s="49">
        <f t="shared" si="0"/>
        <v>3.4697067066214018E-2</v>
      </c>
      <c r="F12" s="50">
        <f t="shared" si="1"/>
        <v>11</v>
      </c>
      <c r="G12" s="67">
        <v>37672</v>
      </c>
      <c r="H12" s="50">
        <f t="shared" si="2"/>
        <v>13</v>
      </c>
      <c r="I12" s="67">
        <v>3648</v>
      </c>
      <c r="J12" s="50">
        <f t="shared" si="3"/>
        <v>15</v>
      </c>
      <c r="K12" s="51">
        <f t="shared" si="4"/>
        <v>153245.56387061405</v>
      </c>
      <c r="L12" s="50">
        <f t="shared" si="5"/>
        <v>4</v>
      </c>
      <c r="M12" s="22">
        <f t="shared" si="6"/>
        <v>0.18232706917233107</v>
      </c>
      <c r="N12" s="21">
        <f t="shared" si="7"/>
        <v>15</v>
      </c>
    </row>
    <row r="13" spans="1:14" ht="18.75" customHeight="1">
      <c r="B13" s="47" t="s">
        <v>138</v>
      </c>
      <c r="C13" s="48"/>
      <c r="D13" s="67">
        <v>1026141840</v>
      </c>
      <c r="E13" s="49">
        <f t="shared" si="0"/>
        <v>6.3687972053568867E-2</v>
      </c>
      <c r="F13" s="50">
        <f t="shared" si="1"/>
        <v>8</v>
      </c>
      <c r="G13" s="67">
        <v>112698</v>
      </c>
      <c r="H13" s="50">
        <f t="shared" si="2"/>
        <v>5</v>
      </c>
      <c r="I13" s="67">
        <v>8830</v>
      </c>
      <c r="J13" s="50">
        <f t="shared" si="3"/>
        <v>8</v>
      </c>
      <c r="K13" s="51">
        <f t="shared" si="4"/>
        <v>116210.85390713476</v>
      </c>
      <c r="L13" s="50">
        <f t="shared" si="5"/>
        <v>7</v>
      </c>
      <c r="M13" s="22">
        <f t="shared" si="6"/>
        <v>0.44132347061175531</v>
      </c>
      <c r="N13" s="21">
        <f t="shared" si="7"/>
        <v>8</v>
      </c>
    </row>
    <row r="14" spans="1:14" ht="18.75" customHeight="1">
      <c r="B14" s="47" t="s">
        <v>139</v>
      </c>
      <c r="C14" s="48"/>
      <c r="D14" s="67">
        <v>887828977</v>
      </c>
      <c r="E14" s="49">
        <f t="shared" si="0"/>
        <v>5.5103519680597603E-2</v>
      </c>
      <c r="F14" s="50">
        <f t="shared" si="1"/>
        <v>10</v>
      </c>
      <c r="G14" s="67">
        <v>97785</v>
      </c>
      <c r="H14" s="50">
        <f t="shared" si="2"/>
        <v>6</v>
      </c>
      <c r="I14" s="67">
        <v>10442</v>
      </c>
      <c r="J14" s="50">
        <f t="shared" si="3"/>
        <v>5</v>
      </c>
      <c r="K14" s="51">
        <f t="shared" si="4"/>
        <v>85024.801474813255</v>
      </c>
      <c r="L14" s="50">
        <f t="shared" si="5"/>
        <v>9</v>
      </c>
      <c r="M14" s="22">
        <f t="shared" si="6"/>
        <v>0.52189124350259897</v>
      </c>
      <c r="N14" s="21">
        <f t="shared" si="7"/>
        <v>5</v>
      </c>
    </row>
    <row r="15" spans="1:14" ht="18.75" customHeight="1">
      <c r="B15" s="47" t="s">
        <v>58</v>
      </c>
      <c r="C15" s="48"/>
      <c r="D15" s="67">
        <v>43177622</v>
      </c>
      <c r="E15" s="49">
        <f t="shared" si="0"/>
        <v>2.6798392542648495E-3</v>
      </c>
      <c r="F15" s="50">
        <f t="shared" si="1"/>
        <v>17</v>
      </c>
      <c r="G15" s="67">
        <v>9087</v>
      </c>
      <c r="H15" s="50">
        <f t="shared" si="2"/>
        <v>17</v>
      </c>
      <c r="I15" s="67">
        <v>2287</v>
      </c>
      <c r="J15" s="50">
        <f t="shared" si="3"/>
        <v>17</v>
      </c>
      <c r="K15" s="51">
        <f t="shared" si="4"/>
        <v>18879.589855706166</v>
      </c>
      <c r="L15" s="50">
        <f t="shared" si="5"/>
        <v>17</v>
      </c>
      <c r="M15" s="22">
        <f t="shared" si="6"/>
        <v>0.11430427828868453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3015072555</v>
      </c>
      <c r="E16" s="49">
        <f t="shared" si="0"/>
        <v>0.18713188483019313</v>
      </c>
      <c r="F16" s="50">
        <f t="shared" si="1"/>
        <v>1</v>
      </c>
      <c r="G16" s="67">
        <v>233898</v>
      </c>
      <c r="H16" s="50">
        <f t="shared" si="2"/>
        <v>1</v>
      </c>
      <c r="I16" s="67">
        <v>15434</v>
      </c>
      <c r="J16" s="50">
        <f t="shared" si="3"/>
        <v>1</v>
      </c>
      <c r="K16" s="51">
        <f t="shared" si="4"/>
        <v>195352.63411947648</v>
      </c>
      <c r="L16" s="50">
        <f t="shared" si="5"/>
        <v>2</v>
      </c>
      <c r="M16" s="22">
        <f t="shared" si="6"/>
        <v>0.771391443422631</v>
      </c>
      <c r="N16" s="21">
        <f t="shared" si="7"/>
        <v>1</v>
      </c>
    </row>
    <row r="17" spans="2:14" ht="18.75" customHeight="1">
      <c r="B17" s="47" t="s">
        <v>119</v>
      </c>
      <c r="C17" s="48"/>
      <c r="D17" s="67">
        <v>1072384128</v>
      </c>
      <c r="E17" s="49">
        <f t="shared" si="0"/>
        <v>6.6558021232966016E-2</v>
      </c>
      <c r="F17" s="50">
        <f t="shared" si="1"/>
        <v>7</v>
      </c>
      <c r="G17" s="67">
        <v>73343</v>
      </c>
      <c r="H17" s="50">
        <f t="shared" si="2"/>
        <v>7</v>
      </c>
      <c r="I17" s="67">
        <v>9411</v>
      </c>
      <c r="J17" s="50">
        <f t="shared" si="3"/>
        <v>6</v>
      </c>
      <c r="K17" s="51">
        <f t="shared" si="4"/>
        <v>113950.07204335352</v>
      </c>
      <c r="L17" s="50">
        <f t="shared" si="5"/>
        <v>8</v>
      </c>
      <c r="M17" s="22">
        <f t="shared" si="6"/>
        <v>0.47036185525789687</v>
      </c>
      <c r="N17" s="21">
        <f t="shared" si="7"/>
        <v>6</v>
      </c>
    </row>
    <row r="18" spans="2:14" ht="18.75" customHeight="1">
      <c r="B18" s="17" t="s">
        <v>200</v>
      </c>
      <c r="C18" s="82"/>
      <c r="D18" s="67">
        <v>1217057083</v>
      </c>
      <c r="E18" s="49">
        <f t="shared" si="0"/>
        <v>7.5537215683264658E-2</v>
      </c>
      <c r="F18" s="50">
        <f t="shared" si="1"/>
        <v>4</v>
      </c>
      <c r="G18" s="67">
        <v>193308</v>
      </c>
      <c r="H18" s="50">
        <f t="shared" si="2"/>
        <v>2</v>
      </c>
      <c r="I18" s="67">
        <v>14409</v>
      </c>
      <c r="J18" s="50">
        <f t="shared" si="3"/>
        <v>2</v>
      </c>
      <c r="K18" s="51">
        <f t="shared" si="4"/>
        <v>84465.062322159763</v>
      </c>
      <c r="L18" s="50">
        <f t="shared" si="5"/>
        <v>10</v>
      </c>
      <c r="M18" s="22">
        <f t="shared" si="6"/>
        <v>0.72016193522590966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277185834</v>
      </c>
      <c r="E19" s="49">
        <f t="shared" si="0"/>
        <v>1.7203668110285005E-2</v>
      </c>
      <c r="F19" s="50">
        <f t="shared" si="1"/>
        <v>13</v>
      </c>
      <c r="G19" s="67">
        <v>58654</v>
      </c>
      <c r="H19" s="50">
        <f t="shared" si="2"/>
        <v>9</v>
      </c>
      <c r="I19" s="67">
        <v>8565</v>
      </c>
      <c r="J19" s="50">
        <f t="shared" si="3"/>
        <v>9</v>
      </c>
      <c r="K19" s="51">
        <f t="shared" si="4"/>
        <v>32362.619264448338</v>
      </c>
      <c r="L19" s="50">
        <f t="shared" si="5"/>
        <v>16</v>
      </c>
      <c r="M19" s="22">
        <f t="shared" si="6"/>
        <v>0.42807876849260296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1883946208</v>
      </c>
      <c r="E20" s="49">
        <f t="shared" si="0"/>
        <v>0.11692800036838089</v>
      </c>
      <c r="F20" s="50">
        <f t="shared" si="1"/>
        <v>3</v>
      </c>
      <c r="G20" s="67">
        <v>170286</v>
      </c>
      <c r="H20" s="50">
        <f t="shared" si="2"/>
        <v>4</v>
      </c>
      <c r="I20" s="67">
        <v>13340</v>
      </c>
      <c r="J20" s="50">
        <f t="shared" si="3"/>
        <v>4</v>
      </c>
      <c r="K20" s="51">
        <f t="shared" si="4"/>
        <v>141225.35292353824</v>
      </c>
      <c r="L20" s="50">
        <f t="shared" si="5"/>
        <v>6</v>
      </c>
      <c r="M20" s="22">
        <f t="shared" si="6"/>
        <v>0.66673330667732911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1166955809</v>
      </c>
      <c r="E21" s="49">
        <f t="shared" si="0"/>
        <v>7.2427656737339405E-2</v>
      </c>
      <c r="F21" s="50">
        <f t="shared" si="1"/>
        <v>6</v>
      </c>
      <c r="G21" s="67">
        <v>65886</v>
      </c>
      <c r="H21" s="50">
        <f t="shared" si="2"/>
        <v>8</v>
      </c>
      <c r="I21" s="67">
        <v>7331</v>
      </c>
      <c r="J21" s="50">
        <f t="shared" si="3"/>
        <v>11</v>
      </c>
      <c r="K21" s="51">
        <f t="shared" si="4"/>
        <v>159180.98608648207</v>
      </c>
      <c r="L21" s="50">
        <f t="shared" si="5"/>
        <v>3</v>
      </c>
      <c r="M21" s="22">
        <f t="shared" si="6"/>
        <v>0.36640343862455016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5083</v>
      </c>
      <c r="E22" s="49">
        <f t="shared" si="0"/>
        <v>3.1547876651076869E-7</v>
      </c>
      <c r="F22" s="50">
        <f t="shared" si="1"/>
        <v>21</v>
      </c>
      <c r="G22" s="67">
        <v>10</v>
      </c>
      <c r="H22" s="50">
        <f t="shared" si="2"/>
        <v>21</v>
      </c>
      <c r="I22" s="67">
        <v>3</v>
      </c>
      <c r="J22" s="50">
        <f t="shared" si="3"/>
        <v>21</v>
      </c>
      <c r="K22" s="51">
        <f t="shared" si="4"/>
        <v>1694.3333333333333</v>
      </c>
      <c r="L22" s="50">
        <f t="shared" si="5"/>
        <v>21</v>
      </c>
      <c r="M22" s="22">
        <f t="shared" si="6"/>
        <v>1.4994002399040384E-4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291</v>
      </c>
      <c r="G23" s="67">
        <v>0</v>
      </c>
      <c r="H23" s="50" t="s">
        <v>291</v>
      </c>
      <c r="I23" s="67">
        <v>0</v>
      </c>
      <c r="J23" s="50" t="s">
        <v>291</v>
      </c>
      <c r="K23" s="51">
        <f t="shared" si="4"/>
        <v>0</v>
      </c>
      <c r="L23" s="50" t="s">
        <v>291</v>
      </c>
      <c r="M23" s="22">
        <f t="shared" si="6"/>
        <v>0</v>
      </c>
      <c r="N23" s="21" t="s">
        <v>291</v>
      </c>
    </row>
    <row r="24" spans="2:14" ht="18.75" customHeight="1">
      <c r="B24" s="47" t="s">
        <v>43</v>
      </c>
      <c r="C24" s="48"/>
      <c r="D24" s="67">
        <v>5172451</v>
      </c>
      <c r="E24" s="49">
        <f t="shared" si="0"/>
        <v>3.2103058455978597E-4</v>
      </c>
      <c r="F24" s="50">
        <f t="shared" si="1"/>
        <v>19</v>
      </c>
      <c r="G24" s="67">
        <v>2044</v>
      </c>
      <c r="H24" s="50">
        <f t="shared" si="2"/>
        <v>18</v>
      </c>
      <c r="I24" s="67">
        <v>503</v>
      </c>
      <c r="J24" s="50">
        <f t="shared" si="3"/>
        <v>19</v>
      </c>
      <c r="K24" s="51">
        <f t="shared" si="4"/>
        <v>10283.202783300199</v>
      </c>
      <c r="L24" s="50">
        <f t="shared" si="5"/>
        <v>19</v>
      </c>
      <c r="M24" s="22">
        <f t="shared" si="6"/>
        <v>2.5139944022391045E-2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287419965</v>
      </c>
      <c r="E25" s="49">
        <f t="shared" si="0"/>
        <v>1.7838854225608561E-2</v>
      </c>
      <c r="F25" s="50">
        <f t="shared" si="1"/>
        <v>12</v>
      </c>
      <c r="G25" s="67">
        <v>54530</v>
      </c>
      <c r="H25" s="50">
        <f t="shared" si="2"/>
        <v>10</v>
      </c>
      <c r="I25" s="67">
        <v>7884</v>
      </c>
      <c r="J25" s="50">
        <f t="shared" si="3"/>
        <v>10</v>
      </c>
      <c r="K25" s="51">
        <f t="shared" si="4"/>
        <v>36456.109208523594</v>
      </c>
      <c r="L25" s="50">
        <f t="shared" si="5"/>
        <v>14</v>
      </c>
      <c r="M25" s="22">
        <f t="shared" si="6"/>
        <v>0.3940423830467813</v>
      </c>
      <c r="N25" s="21">
        <f t="shared" si="7"/>
        <v>10</v>
      </c>
    </row>
    <row r="26" spans="2:14" ht="18.75" customHeight="1">
      <c r="B26" s="47" t="s">
        <v>45</v>
      </c>
      <c r="C26" s="48"/>
      <c r="D26" s="67">
        <v>957560650</v>
      </c>
      <c r="E26" s="49">
        <f t="shared" si="0"/>
        <v>5.9431448499163861E-2</v>
      </c>
      <c r="F26" s="50">
        <f t="shared" si="1"/>
        <v>9</v>
      </c>
      <c r="G26" s="67">
        <v>33970</v>
      </c>
      <c r="H26" s="50">
        <f t="shared" si="2"/>
        <v>15</v>
      </c>
      <c r="I26" s="67">
        <v>6334</v>
      </c>
      <c r="J26" s="50">
        <f t="shared" si="3"/>
        <v>13</v>
      </c>
      <c r="K26" s="51">
        <f t="shared" si="4"/>
        <v>151177.87338174929</v>
      </c>
      <c r="L26" s="50">
        <f t="shared" si="5"/>
        <v>5</v>
      </c>
      <c r="M26" s="22">
        <f t="shared" si="6"/>
        <v>0.31657337065173929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88119571</v>
      </c>
      <c r="E27" s="49">
        <f t="shared" si="0"/>
        <v>5.4691822869443445E-3</v>
      </c>
      <c r="F27" s="50">
        <f t="shared" si="1"/>
        <v>16</v>
      </c>
      <c r="G27" s="67">
        <v>44230</v>
      </c>
      <c r="H27" s="50">
        <f t="shared" si="2"/>
        <v>12</v>
      </c>
      <c r="I27" s="67">
        <v>5133</v>
      </c>
      <c r="J27" s="50">
        <f t="shared" si="3"/>
        <v>14</v>
      </c>
      <c r="K27" s="51">
        <f t="shared" si="4"/>
        <v>17167.264952269627</v>
      </c>
      <c r="L27" s="50">
        <f t="shared" si="5"/>
        <v>18</v>
      </c>
      <c r="M27" s="22">
        <f t="shared" si="6"/>
        <v>0.25654738104758096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35600635</v>
      </c>
      <c r="E28" s="49">
        <f t="shared" si="0"/>
        <v>2.2095700210112332E-3</v>
      </c>
      <c r="F28" s="50">
        <f t="shared" si="1"/>
        <v>18</v>
      </c>
      <c r="G28" s="67">
        <v>1611</v>
      </c>
      <c r="H28" s="50">
        <f t="shared" si="2"/>
        <v>20</v>
      </c>
      <c r="I28" s="67">
        <v>1071</v>
      </c>
      <c r="J28" s="50">
        <f t="shared" si="3"/>
        <v>18</v>
      </c>
      <c r="K28" s="51">
        <f t="shared" si="4"/>
        <v>33240.555555555555</v>
      </c>
      <c r="L28" s="50">
        <f t="shared" si="5"/>
        <v>15</v>
      </c>
      <c r="M28" s="22">
        <f t="shared" si="6"/>
        <v>5.3528588564574167E-2</v>
      </c>
      <c r="N28" s="21">
        <f t="shared" si="7"/>
        <v>18</v>
      </c>
    </row>
    <row r="29" spans="2:14" ht="18.75" customHeight="1" thickBot="1">
      <c r="B29" s="52" t="s">
        <v>48</v>
      </c>
      <c r="C29" s="53"/>
      <c r="D29" s="68">
        <v>2078971</v>
      </c>
      <c r="E29" s="54">
        <f t="shared" si="0"/>
        <v>1.2903230507410176E-4</v>
      </c>
      <c r="F29" s="55">
        <f t="shared" si="1"/>
        <v>20</v>
      </c>
      <c r="G29" s="68">
        <v>2029</v>
      </c>
      <c r="H29" s="55">
        <f t="shared" si="2"/>
        <v>19</v>
      </c>
      <c r="I29" s="68">
        <v>289</v>
      </c>
      <c r="J29" s="55">
        <f t="shared" si="3"/>
        <v>20</v>
      </c>
      <c r="K29" s="56">
        <f t="shared" si="4"/>
        <v>7193.671280276817</v>
      </c>
      <c r="L29" s="55">
        <f t="shared" si="5"/>
        <v>20</v>
      </c>
      <c r="M29" s="29">
        <f t="shared" si="6"/>
        <v>1.4444222311075569E-2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16112019380</v>
      </c>
      <c r="E30" s="59"/>
      <c r="F30" s="60"/>
      <c r="G30" s="69">
        <v>498561</v>
      </c>
      <c r="H30" s="60"/>
      <c r="I30" s="69">
        <v>18737</v>
      </c>
      <c r="J30" s="60"/>
      <c r="K30" s="61">
        <f>IFERROR(D30/I30,0)</f>
        <v>859903.90030421095</v>
      </c>
      <c r="L30" s="60"/>
      <c r="M30" s="33">
        <f t="shared" si="6"/>
        <v>0.93647540983606559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96" priority="23" stopIfTrue="1">
      <formula>$F8&lt;=5</formula>
    </cfRule>
  </conditionalFormatting>
  <conditionalFormatting sqref="H8:H29">
    <cfRule type="expression" dxfId="295" priority="24" stopIfTrue="1">
      <formula>$H8&lt;=5</formula>
    </cfRule>
  </conditionalFormatting>
  <conditionalFormatting sqref="J8:J29">
    <cfRule type="expression" dxfId="294" priority="25" stopIfTrue="1">
      <formula>$J8&lt;=5</formula>
    </cfRule>
  </conditionalFormatting>
  <conditionalFormatting sqref="L8:L29">
    <cfRule type="expression" dxfId="293" priority="26" stopIfTrue="1">
      <formula>$L8&lt;=5</formula>
    </cfRule>
  </conditionalFormatting>
  <conditionalFormatting sqref="E8:E29">
    <cfRule type="expression" dxfId="292" priority="21" stopIfTrue="1">
      <formula>$F8&lt;=5</formula>
    </cfRule>
  </conditionalFormatting>
  <conditionalFormatting sqref="G8:G29">
    <cfRule type="expression" dxfId="291" priority="19" stopIfTrue="1">
      <formula>$H8&lt;=5</formula>
    </cfRule>
  </conditionalFormatting>
  <conditionalFormatting sqref="I8:I29">
    <cfRule type="expression" dxfId="290" priority="17" stopIfTrue="1">
      <formula>$J8&lt;=5</formula>
    </cfRule>
  </conditionalFormatting>
  <conditionalFormatting sqref="K8:K29">
    <cfRule type="expression" dxfId="289" priority="15" stopIfTrue="1">
      <formula>$L8&lt;=5</formula>
    </cfRule>
  </conditionalFormatting>
  <conditionalFormatting sqref="D8:D29">
    <cfRule type="expression" dxfId="288" priority="13" stopIfTrue="1">
      <formula>$F8&lt;=5</formula>
    </cfRule>
  </conditionalFormatting>
  <conditionalFormatting sqref="N8:N29">
    <cfRule type="expression" dxfId="287" priority="7" stopIfTrue="1">
      <formula>$N8&lt;=5</formula>
    </cfRule>
  </conditionalFormatting>
  <conditionalFormatting sqref="M8:M29">
    <cfRule type="expression" dxfId="286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256</v>
      </c>
    </row>
    <row r="3" spans="1:14" s="1" customFormat="1" ht="18.75" customHeight="1">
      <c r="A3" s="39"/>
      <c r="B3" s="86" t="s">
        <v>184</v>
      </c>
      <c r="C3" s="87"/>
      <c r="D3" s="92">
        <v>20272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340008544</v>
      </c>
      <c r="E8" s="44">
        <f t="shared" ref="E8:E29" si="0">IFERROR(D8/$D$30,0)</f>
        <v>2.1746938340519714E-2</v>
      </c>
      <c r="F8" s="45">
        <f>RANK(D8,$D$8:$D$29,0)</f>
        <v>12</v>
      </c>
      <c r="G8" s="66">
        <v>38169</v>
      </c>
      <c r="H8" s="45">
        <f>RANK(G8,$G$8:$G$29,0)</f>
        <v>15</v>
      </c>
      <c r="I8" s="66">
        <v>6716</v>
      </c>
      <c r="J8" s="45">
        <f>RANK(I8,$I$8:$I$29,0)</f>
        <v>12</v>
      </c>
      <c r="K8" s="46">
        <f>IFERROR(D8/I8,0)</f>
        <v>50626.644431209053</v>
      </c>
      <c r="L8" s="45">
        <f>RANK(K8,$K$8:$K$29,0)</f>
        <v>14</v>
      </c>
      <c r="M8" s="16">
        <f>IFERROR(I8/$D$3,0)</f>
        <v>0.33129439621152329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1901468759</v>
      </c>
      <c r="E9" s="49">
        <f t="shared" si="0"/>
        <v>0.12161789633850359</v>
      </c>
      <c r="F9" s="50">
        <f t="shared" ref="F9:F29" si="1">RANK(D9,$D$8:$D$29,0)</f>
        <v>3</v>
      </c>
      <c r="G9" s="67">
        <v>45336</v>
      </c>
      <c r="H9" s="50">
        <f t="shared" ref="H9:H29" si="2">RANK(G9,$G$8:$G$29,0)</f>
        <v>12</v>
      </c>
      <c r="I9" s="67">
        <v>8294</v>
      </c>
      <c r="J9" s="50">
        <f t="shared" ref="J9:J29" si="3">RANK(I9,$I$8:$I$29,0)</f>
        <v>11</v>
      </c>
      <c r="K9" s="51">
        <f t="shared" ref="K9:K29" si="4">IFERROR(D9/I9,0)</f>
        <v>229258.35049433325</v>
      </c>
      <c r="L9" s="50">
        <f t="shared" ref="L9:L29" si="5">RANK(K9,$K$8:$K$29,0)</f>
        <v>1</v>
      </c>
      <c r="M9" s="22">
        <f t="shared" ref="M9:M30" si="6">IFERROR(I9/$D$3,0)</f>
        <v>0.4091357537490134</v>
      </c>
      <c r="N9" s="21">
        <f t="shared" ref="N9:N29" si="7">RANK(M9,$M$8:$M$29,0)</f>
        <v>11</v>
      </c>
    </row>
    <row r="10" spans="1:14" ht="18.75" customHeight="1">
      <c r="B10" s="47" t="s">
        <v>35</v>
      </c>
      <c r="C10" s="48"/>
      <c r="D10" s="67">
        <v>198166142</v>
      </c>
      <c r="E10" s="49">
        <f t="shared" si="0"/>
        <v>1.2674701701768629E-2</v>
      </c>
      <c r="F10" s="50">
        <f t="shared" si="1"/>
        <v>15</v>
      </c>
      <c r="G10" s="67">
        <v>17895</v>
      </c>
      <c r="H10" s="50">
        <f t="shared" si="2"/>
        <v>16</v>
      </c>
      <c r="I10" s="67">
        <v>3146</v>
      </c>
      <c r="J10" s="50">
        <f t="shared" si="3"/>
        <v>16</v>
      </c>
      <c r="K10" s="51">
        <f t="shared" si="4"/>
        <v>62989.873490146216</v>
      </c>
      <c r="L10" s="50">
        <f t="shared" si="5"/>
        <v>13</v>
      </c>
      <c r="M10" s="22">
        <f t="shared" si="6"/>
        <v>0.15518942383583267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1122132041</v>
      </c>
      <c r="E11" s="49">
        <f t="shared" si="0"/>
        <v>7.1771538498598839E-2</v>
      </c>
      <c r="F11" s="50">
        <f t="shared" si="1"/>
        <v>6</v>
      </c>
      <c r="G11" s="67">
        <v>206202</v>
      </c>
      <c r="H11" s="50">
        <f t="shared" si="2"/>
        <v>3</v>
      </c>
      <c r="I11" s="67">
        <v>14815</v>
      </c>
      <c r="J11" s="50">
        <f t="shared" si="3"/>
        <v>2</v>
      </c>
      <c r="K11" s="51">
        <f t="shared" si="4"/>
        <v>75742.965980425244</v>
      </c>
      <c r="L11" s="50">
        <f t="shared" si="5"/>
        <v>10</v>
      </c>
      <c r="M11" s="22">
        <f t="shared" si="6"/>
        <v>0.73081097079715862</v>
      </c>
      <c r="N11" s="21">
        <f t="shared" si="7"/>
        <v>2</v>
      </c>
    </row>
    <row r="12" spans="1:14" ht="18.75" customHeight="1">
      <c r="B12" s="47" t="s">
        <v>37</v>
      </c>
      <c r="C12" s="48"/>
      <c r="D12" s="67">
        <v>464034813</v>
      </c>
      <c r="E12" s="49">
        <f t="shared" si="0"/>
        <v>2.967965553879021E-2</v>
      </c>
      <c r="F12" s="50">
        <f t="shared" si="1"/>
        <v>11</v>
      </c>
      <c r="G12" s="67">
        <v>46723</v>
      </c>
      <c r="H12" s="50">
        <f t="shared" si="2"/>
        <v>11</v>
      </c>
      <c r="I12" s="67">
        <v>4075</v>
      </c>
      <c r="J12" s="50">
        <f t="shared" si="3"/>
        <v>15</v>
      </c>
      <c r="K12" s="51">
        <f t="shared" si="4"/>
        <v>113873.57374233128</v>
      </c>
      <c r="L12" s="50">
        <f t="shared" si="5"/>
        <v>6</v>
      </c>
      <c r="M12" s="22">
        <f t="shared" si="6"/>
        <v>0.20101617995264404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1006354073</v>
      </c>
      <c r="E13" s="49">
        <f t="shared" si="0"/>
        <v>6.4366382434971614E-2</v>
      </c>
      <c r="F13" s="50">
        <f t="shared" si="1"/>
        <v>8</v>
      </c>
      <c r="G13" s="67">
        <v>133302</v>
      </c>
      <c r="H13" s="50">
        <f t="shared" si="2"/>
        <v>5</v>
      </c>
      <c r="I13" s="67">
        <v>9375</v>
      </c>
      <c r="J13" s="50">
        <f t="shared" si="3"/>
        <v>6</v>
      </c>
      <c r="K13" s="51">
        <f t="shared" si="4"/>
        <v>107344.43445333334</v>
      </c>
      <c r="L13" s="50">
        <f t="shared" si="5"/>
        <v>7</v>
      </c>
      <c r="M13" s="22">
        <f t="shared" si="6"/>
        <v>0.46246053670086817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665203610</v>
      </c>
      <c r="E14" s="49">
        <f t="shared" si="0"/>
        <v>4.2546406982529011E-2</v>
      </c>
      <c r="F14" s="50">
        <f t="shared" si="1"/>
        <v>10</v>
      </c>
      <c r="G14" s="67">
        <v>74492</v>
      </c>
      <c r="H14" s="50">
        <f t="shared" si="2"/>
        <v>8</v>
      </c>
      <c r="I14" s="67">
        <v>8971</v>
      </c>
      <c r="J14" s="50">
        <f t="shared" si="3"/>
        <v>8</v>
      </c>
      <c r="K14" s="51">
        <f t="shared" si="4"/>
        <v>74150.441422360935</v>
      </c>
      <c r="L14" s="50">
        <f t="shared" si="5"/>
        <v>11</v>
      </c>
      <c r="M14" s="22">
        <f t="shared" si="6"/>
        <v>0.44253157063930543</v>
      </c>
      <c r="N14" s="21">
        <f t="shared" si="7"/>
        <v>8</v>
      </c>
    </row>
    <row r="15" spans="1:14" ht="18.75" customHeight="1">
      <c r="B15" s="47" t="s">
        <v>40</v>
      </c>
      <c r="C15" s="48"/>
      <c r="D15" s="67">
        <v>48962169</v>
      </c>
      <c r="E15" s="49">
        <f t="shared" si="0"/>
        <v>3.1316191579618237E-3</v>
      </c>
      <c r="F15" s="50">
        <f t="shared" si="1"/>
        <v>18</v>
      </c>
      <c r="G15" s="67">
        <v>13006</v>
      </c>
      <c r="H15" s="50">
        <f t="shared" si="2"/>
        <v>17</v>
      </c>
      <c r="I15" s="67">
        <v>2580</v>
      </c>
      <c r="J15" s="50">
        <f t="shared" si="3"/>
        <v>17</v>
      </c>
      <c r="K15" s="51">
        <f t="shared" si="4"/>
        <v>18977.584883720931</v>
      </c>
      <c r="L15" s="50">
        <f t="shared" si="5"/>
        <v>18</v>
      </c>
      <c r="M15" s="22">
        <f t="shared" si="6"/>
        <v>0.12726913970007891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2687020640</v>
      </c>
      <c r="E16" s="49">
        <f t="shared" si="0"/>
        <v>0.17186177585520857</v>
      </c>
      <c r="F16" s="50">
        <f t="shared" si="1"/>
        <v>1</v>
      </c>
      <c r="G16" s="67">
        <v>256472</v>
      </c>
      <c r="H16" s="50">
        <f t="shared" si="2"/>
        <v>1</v>
      </c>
      <c r="I16" s="67">
        <v>16255</v>
      </c>
      <c r="J16" s="50">
        <f t="shared" si="3"/>
        <v>1</v>
      </c>
      <c r="K16" s="51">
        <f t="shared" si="4"/>
        <v>165304.2534604737</v>
      </c>
      <c r="L16" s="50">
        <f t="shared" si="5"/>
        <v>2</v>
      </c>
      <c r="M16" s="22">
        <f t="shared" si="6"/>
        <v>0.80184490923441198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1061246879</v>
      </c>
      <c r="E17" s="49">
        <f t="shared" si="0"/>
        <v>6.787732499358011E-2</v>
      </c>
      <c r="F17" s="50">
        <f t="shared" si="1"/>
        <v>7</v>
      </c>
      <c r="G17" s="67">
        <v>85200</v>
      </c>
      <c r="H17" s="50">
        <f t="shared" si="2"/>
        <v>6</v>
      </c>
      <c r="I17" s="67">
        <v>10094</v>
      </c>
      <c r="J17" s="50">
        <f t="shared" si="3"/>
        <v>5</v>
      </c>
      <c r="K17" s="51">
        <f t="shared" si="4"/>
        <v>105136.40568654647</v>
      </c>
      <c r="L17" s="50">
        <f t="shared" si="5"/>
        <v>8</v>
      </c>
      <c r="M17" s="22">
        <f t="shared" si="6"/>
        <v>0.4979281767955801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1222013645</v>
      </c>
      <c r="E18" s="49">
        <f t="shared" si="0"/>
        <v>7.8159963501060567E-2</v>
      </c>
      <c r="F18" s="50">
        <f t="shared" si="1"/>
        <v>5</v>
      </c>
      <c r="G18" s="67">
        <v>209801</v>
      </c>
      <c r="H18" s="50">
        <f t="shared" si="2"/>
        <v>2</v>
      </c>
      <c r="I18" s="67">
        <v>14692</v>
      </c>
      <c r="J18" s="50">
        <f t="shared" si="3"/>
        <v>3</v>
      </c>
      <c r="K18" s="51">
        <f t="shared" si="4"/>
        <v>83175.445480533628</v>
      </c>
      <c r="L18" s="50">
        <f t="shared" si="5"/>
        <v>9</v>
      </c>
      <c r="M18" s="22">
        <f t="shared" si="6"/>
        <v>0.7247434885556433</v>
      </c>
      <c r="N18" s="21">
        <f t="shared" si="7"/>
        <v>3</v>
      </c>
    </row>
    <row r="19" spans="2:14" ht="18.75" customHeight="1">
      <c r="B19" s="17" t="s">
        <v>17</v>
      </c>
      <c r="C19" s="82"/>
      <c r="D19" s="67">
        <v>286737096</v>
      </c>
      <c r="E19" s="49">
        <f t="shared" si="0"/>
        <v>1.8339697800804914E-2</v>
      </c>
      <c r="F19" s="50">
        <f t="shared" si="1"/>
        <v>13</v>
      </c>
      <c r="G19" s="67">
        <v>69219</v>
      </c>
      <c r="H19" s="50">
        <f t="shared" si="2"/>
        <v>10</v>
      </c>
      <c r="I19" s="67">
        <v>8624</v>
      </c>
      <c r="J19" s="50">
        <f t="shared" si="3"/>
        <v>9</v>
      </c>
      <c r="K19" s="51">
        <f t="shared" si="4"/>
        <v>33248.735621521337</v>
      </c>
      <c r="L19" s="50">
        <f t="shared" si="5"/>
        <v>16</v>
      </c>
      <c r="M19" s="22">
        <f t="shared" si="6"/>
        <v>0.425414364640884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1986068941</v>
      </c>
      <c r="E20" s="49">
        <f t="shared" si="0"/>
        <v>0.1270289219554091</v>
      </c>
      <c r="F20" s="50">
        <f t="shared" si="1"/>
        <v>2</v>
      </c>
      <c r="G20" s="67">
        <v>201817</v>
      </c>
      <c r="H20" s="50">
        <f t="shared" si="2"/>
        <v>4</v>
      </c>
      <c r="I20" s="67">
        <v>14042</v>
      </c>
      <c r="J20" s="50">
        <f t="shared" si="3"/>
        <v>4</v>
      </c>
      <c r="K20" s="51">
        <f t="shared" si="4"/>
        <v>141437.75395242844</v>
      </c>
      <c r="L20" s="50">
        <f t="shared" si="5"/>
        <v>5</v>
      </c>
      <c r="M20" s="22">
        <f t="shared" si="6"/>
        <v>0.69267955801104975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1235924926</v>
      </c>
      <c r="E21" s="49">
        <f t="shared" si="0"/>
        <v>7.9049728701033425E-2</v>
      </c>
      <c r="F21" s="50">
        <f t="shared" si="1"/>
        <v>4</v>
      </c>
      <c r="G21" s="67">
        <v>80081</v>
      </c>
      <c r="H21" s="50">
        <f t="shared" si="2"/>
        <v>7</v>
      </c>
      <c r="I21" s="67">
        <v>8325</v>
      </c>
      <c r="J21" s="50">
        <f t="shared" si="3"/>
        <v>10</v>
      </c>
      <c r="K21" s="51">
        <f t="shared" si="4"/>
        <v>148459.45057057057</v>
      </c>
      <c r="L21" s="50">
        <f t="shared" si="5"/>
        <v>3</v>
      </c>
      <c r="M21" s="22">
        <f t="shared" si="6"/>
        <v>0.41066495659037094</v>
      </c>
      <c r="N21" s="21">
        <f t="shared" si="7"/>
        <v>10</v>
      </c>
    </row>
    <row r="22" spans="2:14" ht="18.75" customHeight="1">
      <c r="B22" s="17" t="s">
        <v>198</v>
      </c>
      <c r="C22" s="82"/>
      <c r="D22" s="67">
        <v>36270</v>
      </c>
      <c r="E22" s="49">
        <f t="shared" si="0"/>
        <v>2.3198283323452304E-6</v>
      </c>
      <c r="F22" s="50">
        <f t="shared" si="1"/>
        <v>21</v>
      </c>
      <c r="G22" s="67">
        <v>14</v>
      </c>
      <c r="H22" s="50">
        <f t="shared" si="2"/>
        <v>21</v>
      </c>
      <c r="I22" s="67">
        <v>7</v>
      </c>
      <c r="J22" s="50">
        <f t="shared" si="3"/>
        <v>21</v>
      </c>
      <c r="K22" s="51">
        <f t="shared" si="4"/>
        <v>5181.4285714285716</v>
      </c>
      <c r="L22" s="50">
        <f t="shared" si="5"/>
        <v>21</v>
      </c>
      <c r="M22" s="22">
        <f t="shared" si="6"/>
        <v>3.453038674033149E-4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5698</v>
      </c>
      <c r="E23" s="49">
        <f t="shared" si="0"/>
        <v>3.6444394369184239E-7</v>
      </c>
      <c r="F23" s="50">
        <f t="shared" si="1"/>
        <v>22</v>
      </c>
      <c r="G23" s="67">
        <v>4</v>
      </c>
      <c r="H23" s="50">
        <f t="shared" si="2"/>
        <v>22</v>
      </c>
      <c r="I23" s="67">
        <v>2</v>
      </c>
      <c r="J23" s="50">
        <f t="shared" si="3"/>
        <v>22</v>
      </c>
      <c r="K23" s="51">
        <f t="shared" si="4"/>
        <v>2849</v>
      </c>
      <c r="L23" s="50">
        <f t="shared" si="5"/>
        <v>22</v>
      </c>
      <c r="M23" s="22">
        <f t="shared" si="6"/>
        <v>9.8658247829518548E-5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2932724</v>
      </c>
      <c r="E24" s="49">
        <f t="shared" si="0"/>
        <v>1.8757695688306682E-4</v>
      </c>
      <c r="F24" s="50">
        <f t="shared" si="1"/>
        <v>20</v>
      </c>
      <c r="G24" s="67">
        <v>1605</v>
      </c>
      <c r="H24" s="50">
        <f t="shared" si="2"/>
        <v>19</v>
      </c>
      <c r="I24" s="67">
        <v>431</v>
      </c>
      <c r="J24" s="50">
        <f t="shared" si="3"/>
        <v>19</v>
      </c>
      <c r="K24" s="51">
        <f t="shared" si="4"/>
        <v>6804.4640371229698</v>
      </c>
      <c r="L24" s="50">
        <f t="shared" si="5"/>
        <v>20</v>
      </c>
      <c r="M24" s="22">
        <f t="shared" si="6"/>
        <v>2.1260852407261246E-2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282688321</v>
      </c>
      <c r="E25" s="49">
        <f t="shared" si="0"/>
        <v>1.808073824866014E-2</v>
      </c>
      <c r="F25" s="50">
        <f t="shared" si="1"/>
        <v>14</v>
      </c>
      <c r="G25" s="67">
        <v>71799</v>
      </c>
      <c r="H25" s="50">
        <f t="shared" si="2"/>
        <v>9</v>
      </c>
      <c r="I25" s="67">
        <v>9102</v>
      </c>
      <c r="J25" s="50">
        <f t="shared" si="3"/>
        <v>7</v>
      </c>
      <c r="K25" s="51">
        <f t="shared" si="4"/>
        <v>31057.82476378818</v>
      </c>
      <c r="L25" s="50">
        <f t="shared" si="5"/>
        <v>17</v>
      </c>
      <c r="M25" s="22">
        <f t="shared" si="6"/>
        <v>0.44899368587213889</v>
      </c>
      <c r="N25" s="21">
        <f t="shared" si="7"/>
        <v>7</v>
      </c>
    </row>
    <row r="26" spans="2:14" ht="18.75" customHeight="1">
      <c r="B26" s="47" t="s">
        <v>45</v>
      </c>
      <c r="C26" s="48"/>
      <c r="D26" s="67">
        <v>972994062</v>
      </c>
      <c r="E26" s="49">
        <f t="shared" si="0"/>
        <v>6.2232676929453321E-2</v>
      </c>
      <c r="F26" s="50">
        <f t="shared" si="1"/>
        <v>9</v>
      </c>
      <c r="G26" s="67">
        <v>39991</v>
      </c>
      <c r="H26" s="50">
        <f t="shared" si="2"/>
        <v>14</v>
      </c>
      <c r="I26" s="67">
        <v>6667</v>
      </c>
      <c r="J26" s="50">
        <f t="shared" si="3"/>
        <v>13</v>
      </c>
      <c r="K26" s="51">
        <f t="shared" si="4"/>
        <v>145941.81220938952</v>
      </c>
      <c r="L26" s="50">
        <f t="shared" si="5"/>
        <v>4</v>
      </c>
      <c r="M26" s="22">
        <f t="shared" si="6"/>
        <v>0.32887726913970006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77826650</v>
      </c>
      <c r="E27" s="49">
        <f t="shared" si="0"/>
        <v>4.9777906722226614E-3</v>
      </c>
      <c r="F27" s="50">
        <f t="shared" si="1"/>
        <v>16</v>
      </c>
      <c r="G27" s="67">
        <v>42959</v>
      </c>
      <c r="H27" s="50">
        <f t="shared" si="2"/>
        <v>13</v>
      </c>
      <c r="I27" s="67">
        <v>5520</v>
      </c>
      <c r="J27" s="50">
        <f t="shared" si="3"/>
        <v>14</v>
      </c>
      <c r="K27" s="51">
        <f t="shared" si="4"/>
        <v>14099.03079710145</v>
      </c>
      <c r="L27" s="50">
        <f t="shared" si="5"/>
        <v>19</v>
      </c>
      <c r="M27" s="22">
        <f t="shared" si="6"/>
        <v>0.27229676400947117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69414189</v>
      </c>
      <c r="E28" s="49">
        <f t="shared" si="0"/>
        <v>4.4397298679064419E-3</v>
      </c>
      <c r="F28" s="50">
        <f t="shared" si="1"/>
        <v>17</v>
      </c>
      <c r="G28" s="67">
        <v>2685</v>
      </c>
      <c r="H28" s="50">
        <f t="shared" si="2"/>
        <v>18</v>
      </c>
      <c r="I28" s="67">
        <v>1698</v>
      </c>
      <c r="J28" s="50">
        <f t="shared" si="3"/>
        <v>18</v>
      </c>
      <c r="K28" s="67">
        <f t="shared" si="4"/>
        <v>40879.969964664313</v>
      </c>
      <c r="L28" s="50">
        <f t="shared" si="5"/>
        <v>15</v>
      </c>
      <c r="M28" s="22">
        <f t="shared" si="6"/>
        <v>8.3760852407261249E-2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3537388</v>
      </c>
      <c r="E29" s="54">
        <f t="shared" si="0"/>
        <v>2.2625125185823079E-4</v>
      </c>
      <c r="F29" s="55">
        <f t="shared" si="1"/>
        <v>19</v>
      </c>
      <c r="G29" s="68">
        <v>266</v>
      </c>
      <c r="H29" s="55">
        <f t="shared" si="2"/>
        <v>20</v>
      </c>
      <c r="I29" s="68">
        <v>53</v>
      </c>
      <c r="J29" s="55">
        <f t="shared" si="3"/>
        <v>20</v>
      </c>
      <c r="K29" s="56">
        <f t="shared" si="4"/>
        <v>66743.169811320753</v>
      </c>
      <c r="L29" s="55">
        <f t="shared" si="5"/>
        <v>12</v>
      </c>
      <c r="M29" s="29">
        <f t="shared" si="6"/>
        <v>2.6144435674822415E-3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15634777580</v>
      </c>
      <c r="E30" s="59"/>
      <c r="F30" s="60"/>
      <c r="G30" s="69">
        <v>515509</v>
      </c>
      <c r="H30" s="60"/>
      <c r="I30" s="69">
        <v>18849</v>
      </c>
      <c r="J30" s="60"/>
      <c r="K30" s="61">
        <f>IFERROR(D30/I30,0)</f>
        <v>829475.1753408669</v>
      </c>
      <c r="L30" s="60"/>
      <c r="M30" s="33">
        <f t="shared" si="6"/>
        <v>0.92980465666929757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85" priority="32" stopIfTrue="1">
      <formula>$F8&lt;=5</formula>
    </cfRule>
  </conditionalFormatting>
  <conditionalFormatting sqref="H8:H29">
    <cfRule type="expression" dxfId="284" priority="33" stopIfTrue="1">
      <formula>$H8&lt;=5</formula>
    </cfRule>
  </conditionalFormatting>
  <conditionalFormatting sqref="J8:J29">
    <cfRule type="expression" dxfId="283" priority="34" stopIfTrue="1">
      <formula>$J8&lt;=5</formula>
    </cfRule>
  </conditionalFormatting>
  <conditionalFormatting sqref="L8:L29">
    <cfRule type="expression" dxfId="282" priority="35" stopIfTrue="1">
      <formula>$L8&lt;=5</formula>
    </cfRule>
  </conditionalFormatting>
  <conditionalFormatting sqref="E8:E29">
    <cfRule type="expression" dxfId="281" priority="30" stopIfTrue="1">
      <formula>$F8&lt;=5</formula>
    </cfRule>
  </conditionalFormatting>
  <conditionalFormatting sqref="G8:G29">
    <cfRule type="expression" dxfId="280" priority="28" stopIfTrue="1">
      <formula>$H8&lt;=5</formula>
    </cfRule>
  </conditionalFormatting>
  <conditionalFormatting sqref="I8:I29">
    <cfRule type="expression" dxfId="279" priority="26" stopIfTrue="1">
      <formula>$J8&lt;=5</formula>
    </cfRule>
  </conditionalFormatting>
  <conditionalFormatting sqref="K8:K29">
    <cfRule type="expression" dxfId="278" priority="24" stopIfTrue="1">
      <formula>$L8&lt;=5</formula>
    </cfRule>
  </conditionalFormatting>
  <conditionalFormatting sqref="D8:D29">
    <cfRule type="expression" dxfId="277" priority="22" stopIfTrue="1">
      <formula>$F8&lt;=5</formula>
    </cfRule>
  </conditionalFormatting>
  <conditionalFormatting sqref="N8:N29">
    <cfRule type="expression" dxfId="276" priority="16" stopIfTrue="1">
      <formula>$N8&lt;=5</formula>
    </cfRule>
  </conditionalFormatting>
  <conditionalFormatting sqref="M8:M29">
    <cfRule type="expression" dxfId="275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257</v>
      </c>
    </row>
    <row r="3" spans="1:14" s="1" customFormat="1" ht="18.75" customHeight="1">
      <c r="A3" s="39"/>
      <c r="B3" s="86" t="s">
        <v>184</v>
      </c>
      <c r="C3" s="87"/>
      <c r="D3" s="92">
        <v>18094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244169553</v>
      </c>
      <c r="E8" s="44">
        <f t="shared" ref="E8:E29" si="0">IFERROR(D8/$D$30,0)</f>
        <v>1.7131095837583925E-2</v>
      </c>
      <c r="F8" s="45">
        <f>RANK(D8,$D$8:$D$29,0)</f>
        <v>13</v>
      </c>
      <c r="G8" s="66">
        <v>27719</v>
      </c>
      <c r="H8" s="45">
        <f>RANK(G8,$G$8:$G$29,0)</f>
        <v>14</v>
      </c>
      <c r="I8" s="66">
        <v>5592</v>
      </c>
      <c r="J8" s="45">
        <f>RANK(I8,$I$8:$I$29,0)</f>
        <v>12</v>
      </c>
      <c r="K8" s="46">
        <f>IFERROR(D8/I8,0)</f>
        <v>43664.083154506436</v>
      </c>
      <c r="L8" s="45">
        <f>RANK(K8,$K$8:$K$29,0)</f>
        <v>14</v>
      </c>
      <c r="M8" s="16">
        <f>IFERROR(I8/$D$3,0)</f>
        <v>0.3090527246601083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1630628737</v>
      </c>
      <c r="E9" s="49">
        <f t="shared" si="0"/>
        <v>0.11440598070417664</v>
      </c>
      <c r="F9" s="50">
        <f t="shared" ref="F9:F29" si="1">RANK(D9,$D$8:$D$29,0)</f>
        <v>3</v>
      </c>
      <c r="G9" s="67">
        <v>34242</v>
      </c>
      <c r="H9" s="50">
        <f t="shared" ref="H9:H29" si="2">RANK(G9,$G$8:$G$29,0)</f>
        <v>12</v>
      </c>
      <c r="I9" s="67">
        <v>7039</v>
      </c>
      <c r="J9" s="50">
        <f t="shared" ref="J9:J29" si="3">RANK(I9,$I$8:$I$29,0)</f>
        <v>11</v>
      </c>
      <c r="K9" s="51">
        <f t="shared" ref="K9:K29" si="4">IFERROR(D9/I9,0)</f>
        <v>231656.3058673107</v>
      </c>
      <c r="L9" s="50">
        <f t="shared" ref="L9:L29" si="5">RANK(K9,$K$8:$K$29,0)</f>
        <v>1</v>
      </c>
      <c r="M9" s="22">
        <f t="shared" ref="M9:M30" si="6">IFERROR(I9/$D$3,0)</f>
        <v>0.38902398585166353</v>
      </c>
      <c r="N9" s="21">
        <f t="shared" ref="N9:N29" si="7">RANK(M9,$M$8:$M$29,0)</f>
        <v>11</v>
      </c>
    </row>
    <row r="10" spans="1:14" ht="18.75" customHeight="1">
      <c r="B10" s="47" t="s">
        <v>35</v>
      </c>
      <c r="C10" s="48"/>
      <c r="D10" s="67">
        <v>151726780</v>
      </c>
      <c r="E10" s="49">
        <f t="shared" si="0"/>
        <v>1.0645250308125076E-2</v>
      </c>
      <c r="F10" s="50">
        <f t="shared" si="1"/>
        <v>15</v>
      </c>
      <c r="G10" s="67">
        <v>15212</v>
      </c>
      <c r="H10" s="50">
        <f t="shared" si="2"/>
        <v>16</v>
      </c>
      <c r="I10" s="67">
        <v>3052</v>
      </c>
      <c r="J10" s="50">
        <f t="shared" si="3"/>
        <v>16</v>
      </c>
      <c r="K10" s="51">
        <f t="shared" si="4"/>
        <v>49713.885976408914</v>
      </c>
      <c r="L10" s="50">
        <f t="shared" si="5"/>
        <v>13</v>
      </c>
      <c r="M10" s="22">
        <f t="shared" si="6"/>
        <v>0.16867469879518071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982717097</v>
      </c>
      <c r="E11" s="49">
        <f t="shared" si="0"/>
        <v>6.8948075479088336E-2</v>
      </c>
      <c r="F11" s="50">
        <f t="shared" si="1"/>
        <v>6</v>
      </c>
      <c r="G11" s="67">
        <v>150807</v>
      </c>
      <c r="H11" s="50">
        <f t="shared" si="2"/>
        <v>3</v>
      </c>
      <c r="I11" s="67">
        <v>12616</v>
      </c>
      <c r="J11" s="50">
        <f t="shared" si="3"/>
        <v>3</v>
      </c>
      <c r="K11" s="51">
        <f t="shared" si="4"/>
        <v>77894.506737476215</v>
      </c>
      <c r="L11" s="50">
        <f t="shared" si="5"/>
        <v>10</v>
      </c>
      <c r="M11" s="22">
        <f t="shared" si="6"/>
        <v>0.69724770642201839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398718725</v>
      </c>
      <c r="E12" s="49">
        <f t="shared" si="0"/>
        <v>2.7974367017882324E-2</v>
      </c>
      <c r="F12" s="50">
        <f t="shared" si="1"/>
        <v>11</v>
      </c>
      <c r="G12" s="67">
        <v>35332</v>
      </c>
      <c r="H12" s="50">
        <f t="shared" si="2"/>
        <v>11</v>
      </c>
      <c r="I12" s="67">
        <v>3418</v>
      </c>
      <c r="J12" s="50">
        <f t="shared" si="3"/>
        <v>15</v>
      </c>
      <c r="K12" s="51">
        <f t="shared" si="4"/>
        <v>116652.64043300175</v>
      </c>
      <c r="L12" s="50">
        <f t="shared" si="5"/>
        <v>6</v>
      </c>
      <c r="M12" s="22">
        <f t="shared" si="6"/>
        <v>0.18890239858516636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734791877</v>
      </c>
      <c r="E13" s="49">
        <f t="shared" si="0"/>
        <v>5.1553479583775867E-2</v>
      </c>
      <c r="F13" s="50">
        <f t="shared" si="1"/>
        <v>9</v>
      </c>
      <c r="G13" s="67">
        <v>93348</v>
      </c>
      <c r="H13" s="50">
        <f t="shared" si="2"/>
        <v>5</v>
      </c>
      <c r="I13" s="67">
        <v>7729</v>
      </c>
      <c r="J13" s="50">
        <f t="shared" si="3"/>
        <v>7</v>
      </c>
      <c r="K13" s="51">
        <f t="shared" si="4"/>
        <v>95069.462673049551</v>
      </c>
      <c r="L13" s="50">
        <f t="shared" si="5"/>
        <v>8</v>
      </c>
      <c r="M13" s="22">
        <f t="shared" si="6"/>
        <v>0.42715817398032496</v>
      </c>
      <c r="N13" s="21">
        <f t="shared" si="7"/>
        <v>7</v>
      </c>
    </row>
    <row r="14" spans="1:14" ht="18.75" customHeight="1">
      <c r="B14" s="47" t="s">
        <v>39</v>
      </c>
      <c r="C14" s="48"/>
      <c r="D14" s="67">
        <v>630793488</v>
      </c>
      <c r="E14" s="49">
        <f t="shared" si="0"/>
        <v>4.4256884463608148E-2</v>
      </c>
      <c r="F14" s="50">
        <f t="shared" si="1"/>
        <v>10</v>
      </c>
      <c r="G14" s="67">
        <v>63516</v>
      </c>
      <c r="H14" s="50">
        <f t="shared" si="2"/>
        <v>7</v>
      </c>
      <c r="I14" s="67">
        <v>8405</v>
      </c>
      <c r="J14" s="50">
        <f t="shared" si="3"/>
        <v>6</v>
      </c>
      <c r="K14" s="51">
        <f t="shared" si="4"/>
        <v>75049.790362879241</v>
      </c>
      <c r="L14" s="50">
        <f t="shared" si="5"/>
        <v>11</v>
      </c>
      <c r="M14" s="22">
        <f t="shared" si="6"/>
        <v>0.46451862495854979</v>
      </c>
      <c r="N14" s="21">
        <f t="shared" si="7"/>
        <v>6</v>
      </c>
    </row>
    <row r="15" spans="1:14" ht="18.75" customHeight="1">
      <c r="B15" s="47" t="s">
        <v>40</v>
      </c>
      <c r="C15" s="48"/>
      <c r="D15" s="67">
        <v>44854653</v>
      </c>
      <c r="E15" s="49">
        <f t="shared" si="0"/>
        <v>3.1470318467780927E-3</v>
      </c>
      <c r="F15" s="50">
        <f t="shared" si="1"/>
        <v>18</v>
      </c>
      <c r="G15" s="67">
        <v>11120</v>
      </c>
      <c r="H15" s="50">
        <f t="shared" si="2"/>
        <v>17</v>
      </c>
      <c r="I15" s="67">
        <v>2427</v>
      </c>
      <c r="J15" s="50">
        <f t="shared" si="3"/>
        <v>17</v>
      </c>
      <c r="K15" s="51">
        <f t="shared" si="4"/>
        <v>18481.521631644006</v>
      </c>
      <c r="L15" s="50">
        <f t="shared" si="5"/>
        <v>17</v>
      </c>
      <c r="M15" s="22">
        <f t="shared" si="6"/>
        <v>0.13413286172211783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2805377702</v>
      </c>
      <c r="E16" s="49">
        <f t="shared" si="0"/>
        <v>0.19682713787653516</v>
      </c>
      <c r="F16" s="50">
        <f t="shared" si="1"/>
        <v>1</v>
      </c>
      <c r="G16" s="67">
        <v>189750</v>
      </c>
      <c r="H16" s="50">
        <f t="shared" si="2"/>
        <v>1</v>
      </c>
      <c r="I16" s="67">
        <v>13999</v>
      </c>
      <c r="J16" s="50">
        <f t="shared" si="3"/>
        <v>1</v>
      </c>
      <c r="K16" s="51">
        <f t="shared" si="4"/>
        <v>200398.43574541039</v>
      </c>
      <c r="L16" s="50">
        <f t="shared" si="5"/>
        <v>2</v>
      </c>
      <c r="M16" s="22">
        <f t="shared" si="6"/>
        <v>0.77368188349729194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969188540</v>
      </c>
      <c r="E17" s="49">
        <f t="shared" si="0"/>
        <v>6.7998903054993273E-2</v>
      </c>
      <c r="F17" s="50">
        <f t="shared" si="1"/>
        <v>7</v>
      </c>
      <c r="G17" s="67">
        <v>64374</v>
      </c>
      <c r="H17" s="50">
        <f t="shared" si="2"/>
        <v>6</v>
      </c>
      <c r="I17" s="67">
        <v>8416</v>
      </c>
      <c r="J17" s="50">
        <f t="shared" si="3"/>
        <v>5</v>
      </c>
      <c r="K17" s="51">
        <f t="shared" si="4"/>
        <v>115160.2352661597</v>
      </c>
      <c r="L17" s="50">
        <f t="shared" si="5"/>
        <v>7</v>
      </c>
      <c r="M17" s="22">
        <f t="shared" si="6"/>
        <v>0.46512656129103569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1009789630</v>
      </c>
      <c r="E18" s="49">
        <f t="shared" si="0"/>
        <v>7.0847502134422188E-2</v>
      </c>
      <c r="F18" s="50">
        <f t="shared" si="1"/>
        <v>5</v>
      </c>
      <c r="G18" s="67">
        <v>152589</v>
      </c>
      <c r="H18" s="50">
        <f t="shared" si="2"/>
        <v>2</v>
      </c>
      <c r="I18" s="67">
        <v>12711</v>
      </c>
      <c r="J18" s="50">
        <f t="shared" si="3"/>
        <v>2</v>
      </c>
      <c r="K18" s="51">
        <f t="shared" si="4"/>
        <v>79442.186295334744</v>
      </c>
      <c r="L18" s="50">
        <f t="shared" si="5"/>
        <v>9</v>
      </c>
      <c r="M18" s="22">
        <f t="shared" si="6"/>
        <v>0.70249806565712392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257127592</v>
      </c>
      <c r="E19" s="49">
        <f t="shared" si="0"/>
        <v>1.8040240344950699E-2</v>
      </c>
      <c r="F19" s="50">
        <f t="shared" si="1"/>
        <v>12</v>
      </c>
      <c r="G19" s="67">
        <v>53693</v>
      </c>
      <c r="H19" s="50">
        <f t="shared" si="2"/>
        <v>9</v>
      </c>
      <c r="I19" s="67">
        <v>7411</v>
      </c>
      <c r="J19" s="50">
        <f t="shared" si="3"/>
        <v>9</v>
      </c>
      <c r="K19" s="51">
        <f t="shared" si="4"/>
        <v>34695.397652138716</v>
      </c>
      <c r="L19" s="50">
        <f t="shared" si="5"/>
        <v>15</v>
      </c>
      <c r="M19" s="22">
        <f t="shared" si="6"/>
        <v>0.40958328727755056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1853130688</v>
      </c>
      <c r="E20" s="49">
        <f t="shared" si="0"/>
        <v>0.13001686338712279</v>
      </c>
      <c r="F20" s="50">
        <f t="shared" si="1"/>
        <v>2</v>
      </c>
      <c r="G20" s="67">
        <v>146470</v>
      </c>
      <c r="H20" s="50">
        <f t="shared" si="2"/>
        <v>4</v>
      </c>
      <c r="I20" s="67">
        <v>11993</v>
      </c>
      <c r="J20" s="50">
        <f t="shared" si="3"/>
        <v>4</v>
      </c>
      <c r="K20" s="51">
        <f t="shared" si="4"/>
        <v>154517.69265404821</v>
      </c>
      <c r="L20" s="50">
        <f t="shared" si="5"/>
        <v>5</v>
      </c>
      <c r="M20" s="22">
        <f t="shared" si="6"/>
        <v>0.66281640322758928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1178468019</v>
      </c>
      <c r="E21" s="49">
        <f t="shared" si="0"/>
        <v>8.2682088438015347E-2</v>
      </c>
      <c r="F21" s="50">
        <f t="shared" si="1"/>
        <v>4</v>
      </c>
      <c r="G21" s="67">
        <v>60475</v>
      </c>
      <c r="H21" s="50">
        <f t="shared" si="2"/>
        <v>8</v>
      </c>
      <c r="I21" s="67">
        <v>7218</v>
      </c>
      <c r="J21" s="50">
        <f t="shared" si="3"/>
        <v>10</v>
      </c>
      <c r="K21" s="51">
        <f t="shared" si="4"/>
        <v>163267.94389027433</v>
      </c>
      <c r="L21" s="50">
        <f t="shared" si="5"/>
        <v>4</v>
      </c>
      <c r="M21" s="22">
        <f t="shared" si="6"/>
        <v>0.39891676798938874</v>
      </c>
      <c r="N21" s="21">
        <f t="shared" si="7"/>
        <v>10</v>
      </c>
    </row>
    <row r="22" spans="2:14" ht="18.75" customHeight="1">
      <c r="B22" s="17" t="s">
        <v>198</v>
      </c>
      <c r="C22" s="82"/>
      <c r="D22" s="67">
        <v>20179</v>
      </c>
      <c r="E22" s="49">
        <f t="shared" si="0"/>
        <v>1.415771862868611E-6</v>
      </c>
      <c r="F22" s="50">
        <f t="shared" si="1"/>
        <v>21</v>
      </c>
      <c r="G22" s="67">
        <v>11</v>
      </c>
      <c r="H22" s="50">
        <f t="shared" si="2"/>
        <v>21</v>
      </c>
      <c r="I22" s="67">
        <v>5</v>
      </c>
      <c r="J22" s="50">
        <f t="shared" si="3"/>
        <v>21</v>
      </c>
      <c r="K22" s="51">
        <f t="shared" si="4"/>
        <v>4035.8</v>
      </c>
      <c r="L22" s="50">
        <f t="shared" si="5"/>
        <v>21</v>
      </c>
      <c r="M22" s="22">
        <f t="shared" si="6"/>
        <v>2.7633469658450317E-4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1186</v>
      </c>
      <c r="E23" s="49">
        <f t="shared" si="0"/>
        <v>8.3210537160521959E-8</v>
      </c>
      <c r="F23" s="50">
        <f t="shared" si="1"/>
        <v>22</v>
      </c>
      <c r="G23" s="67">
        <v>3</v>
      </c>
      <c r="H23" s="50">
        <f t="shared" si="2"/>
        <v>22</v>
      </c>
      <c r="I23" s="67">
        <v>1</v>
      </c>
      <c r="J23" s="50">
        <f t="shared" si="3"/>
        <v>22</v>
      </c>
      <c r="K23" s="51">
        <f t="shared" si="4"/>
        <v>1186</v>
      </c>
      <c r="L23" s="50">
        <f t="shared" si="5"/>
        <v>22</v>
      </c>
      <c r="M23" s="22">
        <f t="shared" si="6"/>
        <v>5.5266939316900631E-5</v>
      </c>
      <c r="N23" s="21">
        <f t="shared" si="7"/>
        <v>22</v>
      </c>
    </row>
    <row r="24" spans="2:14" ht="18.75" customHeight="1">
      <c r="B24" s="47" t="s">
        <v>140</v>
      </c>
      <c r="C24" s="48"/>
      <c r="D24" s="67">
        <v>5619514</v>
      </c>
      <c r="E24" s="49">
        <f t="shared" si="0"/>
        <v>3.9426878458775162E-4</v>
      </c>
      <c r="F24" s="50">
        <f t="shared" si="1"/>
        <v>19</v>
      </c>
      <c r="G24" s="67">
        <v>1525</v>
      </c>
      <c r="H24" s="50">
        <f t="shared" si="2"/>
        <v>19</v>
      </c>
      <c r="I24" s="67">
        <v>435</v>
      </c>
      <c r="J24" s="50">
        <f t="shared" si="3"/>
        <v>19</v>
      </c>
      <c r="K24" s="51">
        <f t="shared" si="4"/>
        <v>12918.422988505747</v>
      </c>
      <c r="L24" s="50">
        <f t="shared" si="5"/>
        <v>19</v>
      </c>
      <c r="M24" s="22">
        <f t="shared" si="6"/>
        <v>2.4041118602851776E-2</v>
      </c>
      <c r="N24" s="21">
        <f t="shared" si="7"/>
        <v>19</v>
      </c>
    </row>
    <row r="25" spans="2:14" ht="18.75" customHeight="1">
      <c r="B25" s="47" t="s">
        <v>62</v>
      </c>
      <c r="C25" s="48"/>
      <c r="D25" s="67">
        <v>236820426</v>
      </c>
      <c r="E25" s="49">
        <f t="shared" si="0"/>
        <v>1.661547627153764E-2</v>
      </c>
      <c r="F25" s="50">
        <f t="shared" si="1"/>
        <v>14</v>
      </c>
      <c r="G25" s="67">
        <v>50115</v>
      </c>
      <c r="H25" s="50">
        <f t="shared" si="2"/>
        <v>10</v>
      </c>
      <c r="I25" s="67">
        <v>7457</v>
      </c>
      <c r="J25" s="50">
        <f t="shared" si="3"/>
        <v>8</v>
      </c>
      <c r="K25" s="51">
        <f t="shared" si="4"/>
        <v>31758.136784229584</v>
      </c>
      <c r="L25" s="50">
        <f t="shared" si="5"/>
        <v>16</v>
      </c>
      <c r="M25" s="22">
        <f t="shared" si="6"/>
        <v>0.41212556648612803</v>
      </c>
      <c r="N25" s="21">
        <f t="shared" si="7"/>
        <v>8</v>
      </c>
    </row>
    <row r="26" spans="2:14" ht="18.75" customHeight="1">
      <c r="B26" s="47" t="s">
        <v>63</v>
      </c>
      <c r="C26" s="48"/>
      <c r="D26" s="67">
        <v>911164389</v>
      </c>
      <c r="E26" s="49">
        <f t="shared" si="0"/>
        <v>6.3927890598843837E-2</v>
      </c>
      <c r="F26" s="50">
        <f t="shared" si="1"/>
        <v>8</v>
      </c>
      <c r="G26" s="67">
        <v>27472</v>
      </c>
      <c r="H26" s="50">
        <f t="shared" si="2"/>
        <v>15</v>
      </c>
      <c r="I26" s="67">
        <v>5339</v>
      </c>
      <c r="J26" s="50">
        <f t="shared" si="3"/>
        <v>13</v>
      </c>
      <c r="K26" s="51">
        <f t="shared" si="4"/>
        <v>170661.99456827121</v>
      </c>
      <c r="L26" s="50">
        <f t="shared" si="5"/>
        <v>3</v>
      </c>
      <c r="M26" s="22">
        <f t="shared" si="6"/>
        <v>0.29507018901293247</v>
      </c>
      <c r="N26" s="21">
        <f t="shared" si="7"/>
        <v>13</v>
      </c>
    </row>
    <row r="27" spans="2:14" ht="18.75" customHeight="1">
      <c r="B27" s="47" t="s">
        <v>64</v>
      </c>
      <c r="C27" s="48"/>
      <c r="D27" s="67">
        <v>79139473</v>
      </c>
      <c r="E27" s="49">
        <f t="shared" si="0"/>
        <v>5.5524772840899028E-3</v>
      </c>
      <c r="F27" s="50">
        <f t="shared" si="1"/>
        <v>17</v>
      </c>
      <c r="G27" s="67">
        <v>34184</v>
      </c>
      <c r="H27" s="50">
        <f t="shared" si="2"/>
        <v>13</v>
      </c>
      <c r="I27" s="67">
        <v>4968</v>
      </c>
      <c r="J27" s="50">
        <f t="shared" si="3"/>
        <v>14</v>
      </c>
      <c r="K27" s="51">
        <f t="shared" si="4"/>
        <v>15929.845611916264</v>
      </c>
      <c r="L27" s="50">
        <f t="shared" si="5"/>
        <v>18</v>
      </c>
      <c r="M27" s="22">
        <f t="shared" si="6"/>
        <v>0.27456615452636235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128350536</v>
      </c>
      <c r="E28" s="49">
        <f t="shared" si="0"/>
        <v>9.0051577111306177E-3</v>
      </c>
      <c r="F28" s="50">
        <f t="shared" si="1"/>
        <v>16</v>
      </c>
      <c r="G28" s="67">
        <v>3736</v>
      </c>
      <c r="H28" s="50">
        <f t="shared" si="2"/>
        <v>18</v>
      </c>
      <c r="I28" s="67">
        <v>2345</v>
      </c>
      <c r="J28" s="50">
        <f t="shared" si="3"/>
        <v>18</v>
      </c>
      <c r="K28" s="67">
        <f t="shared" si="4"/>
        <v>54733.70405117271</v>
      </c>
      <c r="L28" s="50">
        <f t="shared" si="5"/>
        <v>12</v>
      </c>
      <c r="M28" s="22">
        <f t="shared" si="6"/>
        <v>0.12960097269813198</v>
      </c>
      <c r="N28" s="50">
        <f t="shared" si="7"/>
        <v>18</v>
      </c>
    </row>
    <row r="29" spans="2:14" ht="18.75" customHeight="1" thickBot="1">
      <c r="B29" s="52" t="s">
        <v>66</v>
      </c>
      <c r="C29" s="53"/>
      <c r="D29" s="68">
        <v>403786</v>
      </c>
      <c r="E29" s="54">
        <f t="shared" si="0"/>
        <v>2.8329890352359628E-5</v>
      </c>
      <c r="F29" s="55">
        <f t="shared" si="1"/>
        <v>20</v>
      </c>
      <c r="G29" s="68">
        <v>280</v>
      </c>
      <c r="H29" s="55">
        <f t="shared" si="2"/>
        <v>20</v>
      </c>
      <c r="I29" s="68">
        <v>44</v>
      </c>
      <c r="J29" s="55">
        <f t="shared" si="3"/>
        <v>20</v>
      </c>
      <c r="K29" s="56">
        <f t="shared" si="4"/>
        <v>9176.954545454546</v>
      </c>
      <c r="L29" s="55">
        <f t="shared" si="5"/>
        <v>20</v>
      </c>
      <c r="M29" s="29">
        <f t="shared" si="6"/>
        <v>2.4317453299436279E-3</v>
      </c>
      <c r="N29" s="28">
        <f t="shared" si="7"/>
        <v>20</v>
      </c>
    </row>
    <row r="30" spans="2:14" ht="18.75" customHeight="1" thickTop="1">
      <c r="B30" s="57" t="s">
        <v>141</v>
      </c>
      <c r="C30" s="58"/>
      <c r="D30" s="69">
        <v>14253002570</v>
      </c>
      <c r="E30" s="59"/>
      <c r="F30" s="60"/>
      <c r="G30" s="69">
        <v>380483</v>
      </c>
      <c r="H30" s="60"/>
      <c r="I30" s="69">
        <v>16517</v>
      </c>
      <c r="J30" s="60"/>
      <c r="K30" s="61">
        <f>IFERROR(D30/I30,0)</f>
        <v>862929.258945329</v>
      </c>
      <c r="L30" s="60"/>
      <c r="M30" s="33">
        <f t="shared" si="6"/>
        <v>0.91284403669724767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74" priority="32" stopIfTrue="1">
      <formula>$F8&lt;=5</formula>
    </cfRule>
  </conditionalFormatting>
  <conditionalFormatting sqref="H8:H29">
    <cfRule type="expression" dxfId="273" priority="33" stopIfTrue="1">
      <formula>$H8&lt;=5</formula>
    </cfRule>
  </conditionalFormatting>
  <conditionalFormatting sqref="J8:J29">
    <cfRule type="expression" dxfId="272" priority="34" stopIfTrue="1">
      <formula>$J8&lt;=5</formula>
    </cfRule>
  </conditionalFormatting>
  <conditionalFormatting sqref="L8:L29">
    <cfRule type="expression" dxfId="271" priority="35" stopIfTrue="1">
      <formula>$L8&lt;=5</formula>
    </cfRule>
  </conditionalFormatting>
  <conditionalFormatting sqref="E8:E29">
    <cfRule type="expression" dxfId="270" priority="30" stopIfTrue="1">
      <formula>$F8&lt;=5</formula>
    </cfRule>
  </conditionalFormatting>
  <conditionalFormatting sqref="G8:G29">
    <cfRule type="expression" dxfId="269" priority="28" stopIfTrue="1">
      <formula>$H8&lt;=5</formula>
    </cfRule>
  </conditionalFormatting>
  <conditionalFormatting sqref="I8:I29">
    <cfRule type="expression" dxfId="268" priority="26" stopIfTrue="1">
      <formula>$J8&lt;=5</formula>
    </cfRule>
  </conditionalFormatting>
  <conditionalFormatting sqref="K8:K29">
    <cfRule type="expression" dxfId="267" priority="24" stopIfTrue="1">
      <formula>$L8&lt;=5</formula>
    </cfRule>
  </conditionalFormatting>
  <conditionalFormatting sqref="D8:D29">
    <cfRule type="expression" dxfId="266" priority="22" stopIfTrue="1">
      <formula>$F8&lt;=5</formula>
    </cfRule>
  </conditionalFormatting>
  <conditionalFormatting sqref="N8:N29">
    <cfRule type="expression" dxfId="265" priority="16" stopIfTrue="1">
      <formula>$N8&lt;=5</formula>
    </cfRule>
  </conditionalFormatting>
  <conditionalFormatting sqref="M8:M29">
    <cfRule type="expression" dxfId="264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201</v>
      </c>
    </row>
    <row r="2" spans="1:16" ht="18.75" customHeight="1">
      <c r="A2" s="39"/>
      <c r="B2" s="39" t="s">
        <v>206</v>
      </c>
      <c r="P2" s="39"/>
    </row>
    <row r="3" spans="1:16" ht="18.75" customHeight="1">
      <c r="A3" s="39"/>
      <c r="B3" s="86" t="s">
        <v>184</v>
      </c>
      <c r="C3" s="87"/>
      <c r="D3" s="92">
        <v>102040</v>
      </c>
      <c r="E3" s="92"/>
      <c r="F3" s="92"/>
    </row>
    <row r="4" spans="1:16" ht="18.75" customHeight="1">
      <c r="A4" s="39"/>
    </row>
    <row r="5" spans="1:16" ht="18.75" customHeight="1">
      <c r="B5" s="4" t="s">
        <v>287</v>
      </c>
      <c r="C5" s="4"/>
    </row>
    <row r="6" spans="1:16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6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6" ht="18.75" customHeight="1">
      <c r="B8" s="11" t="s">
        <v>7</v>
      </c>
      <c r="C8" s="12"/>
      <c r="D8" s="70">
        <v>1446890367</v>
      </c>
      <c r="E8" s="74">
        <f>IFERROR(D8/$D$30,0)</f>
        <v>1.7748973884525825E-2</v>
      </c>
      <c r="F8" s="75">
        <f>RANK(D8,$D$8:$D$29,0)</f>
        <v>14</v>
      </c>
      <c r="G8" s="70">
        <v>180171</v>
      </c>
      <c r="H8" s="75">
        <f>RANK(G8,$G$8:$G$29,0)</f>
        <v>13</v>
      </c>
      <c r="I8" s="70">
        <v>35637</v>
      </c>
      <c r="J8" s="15">
        <f>RANK(I8,$I$8:$I$29,0)</f>
        <v>12</v>
      </c>
      <c r="K8" s="13">
        <f>IFERROR(D8/I8,"0")</f>
        <v>40600.790386396162</v>
      </c>
      <c r="L8" s="15">
        <f>RANK(K8,$K$8:$K$29,0)</f>
        <v>14</v>
      </c>
      <c r="M8" s="16">
        <f>IFERROR(I8/$D$3,0)</f>
        <v>0.34924539396315168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9919708939</v>
      </c>
      <c r="E9" s="79">
        <f t="shared" ref="E9:E29" si="0">IFERROR(D9/$D$30,0)</f>
        <v>0.12168486218168896</v>
      </c>
      <c r="F9" s="23">
        <f t="shared" ref="F9:F29" si="1">RANK(D9,$D$8:$D$29,0)</f>
        <v>3</v>
      </c>
      <c r="G9" s="71">
        <v>230116</v>
      </c>
      <c r="H9" s="23">
        <f t="shared" ref="H9:H29" si="2">RANK(G9,$G$8:$G$29,0)</f>
        <v>11</v>
      </c>
      <c r="I9" s="71">
        <v>44437</v>
      </c>
      <c r="J9" s="15">
        <f t="shared" ref="J9:J29" si="3">RANK(I9,$I$8:$I$29,0)</f>
        <v>9</v>
      </c>
      <c r="K9" s="19">
        <f t="shared" ref="K9:K30" si="4">IFERROR(D9/I9,"0")</f>
        <v>223230.84229358417</v>
      </c>
      <c r="L9" s="21">
        <f t="shared" ref="L9:L29" si="5">RANK(K9,$K$8:$K$29,0)</f>
        <v>1</v>
      </c>
      <c r="M9" s="22">
        <f t="shared" ref="M9:M30" si="6">IFERROR(I9/$D$3,0)</f>
        <v>0.4354860838886711</v>
      </c>
      <c r="N9" s="21">
        <f t="shared" ref="N9:N29" si="7">RANK(M9,$M$8:$M$29,0)</f>
        <v>9</v>
      </c>
    </row>
    <row r="10" spans="1:16" ht="18.75" customHeight="1">
      <c r="B10" s="17" t="s">
        <v>9</v>
      </c>
      <c r="C10" s="18"/>
      <c r="D10" s="71">
        <v>1084507773</v>
      </c>
      <c r="E10" s="79">
        <f t="shared" si="0"/>
        <v>1.3303634179591066E-2</v>
      </c>
      <c r="F10" s="23">
        <f t="shared" si="1"/>
        <v>15</v>
      </c>
      <c r="G10" s="71">
        <v>96280</v>
      </c>
      <c r="H10" s="23">
        <f t="shared" si="2"/>
        <v>16</v>
      </c>
      <c r="I10" s="71">
        <v>18466</v>
      </c>
      <c r="J10" s="15">
        <f t="shared" si="3"/>
        <v>16</v>
      </c>
      <c r="K10" s="19">
        <f t="shared" si="4"/>
        <v>58729.977959493124</v>
      </c>
      <c r="L10" s="21">
        <f t="shared" si="5"/>
        <v>12</v>
      </c>
      <c r="M10" s="22">
        <f t="shared" si="6"/>
        <v>0.18096824774598197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5617511767</v>
      </c>
      <c r="E11" s="79">
        <f t="shared" si="0"/>
        <v>6.8909899410851155E-2</v>
      </c>
      <c r="F11" s="23">
        <f t="shared" si="1"/>
        <v>7</v>
      </c>
      <c r="G11" s="71">
        <v>950721</v>
      </c>
      <c r="H11" s="23">
        <f t="shared" si="2"/>
        <v>3</v>
      </c>
      <c r="I11" s="71">
        <v>72465</v>
      </c>
      <c r="J11" s="15">
        <f t="shared" si="3"/>
        <v>3</v>
      </c>
      <c r="K11" s="19">
        <f t="shared" si="4"/>
        <v>77520.344538742836</v>
      </c>
      <c r="L11" s="21">
        <f t="shared" si="5"/>
        <v>10</v>
      </c>
      <c r="M11" s="22">
        <f>IFERROR(I11/$D$3,0)</f>
        <v>0.71016268130145044</v>
      </c>
      <c r="N11" s="21">
        <f t="shared" si="7"/>
        <v>3</v>
      </c>
    </row>
    <row r="12" spans="1:16" ht="18.75" customHeight="1">
      <c r="B12" s="17" t="s">
        <v>11</v>
      </c>
      <c r="C12" s="18"/>
      <c r="D12" s="71">
        <v>2429964603</v>
      </c>
      <c r="E12" s="79">
        <f t="shared" si="0"/>
        <v>2.9808324986221407E-2</v>
      </c>
      <c r="F12" s="23">
        <f t="shared" si="1"/>
        <v>11</v>
      </c>
      <c r="G12" s="71">
        <v>214195</v>
      </c>
      <c r="H12" s="23">
        <f t="shared" si="2"/>
        <v>12</v>
      </c>
      <c r="I12" s="71">
        <v>20040</v>
      </c>
      <c r="J12" s="15">
        <f t="shared" si="3"/>
        <v>15</v>
      </c>
      <c r="K12" s="19">
        <f t="shared" si="4"/>
        <v>121255.71871257485</v>
      </c>
      <c r="L12" s="21">
        <f t="shared" si="5"/>
        <v>6</v>
      </c>
      <c r="M12" s="22">
        <f t="shared" si="6"/>
        <v>0.1963935711485692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5099786956</v>
      </c>
      <c r="E13" s="79">
        <f t="shared" si="0"/>
        <v>6.2558979977430068E-2</v>
      </c>
      <c r="F13" s="23">
        <f t="shared" si="1"/>
        <v>8</v>
      </c>
      <c r="G13" s="71">
        <v>612156</v>
      </c>
      <c r="H13" s="23">
        <f t="shared" si="2"/>
        <v>5</v>
      </c>
      <c r="I13" s="71">
        <v>46340</v>
      </c>
      <c r="J13" s="15">
        <f t="shared" si="3"/>
        <v>7</v>
      </c>
      <c r="K13" s="19">
        <f t="shared" si="4"/>
        <v>110051.50962451445</v>
      </c>
      <c r="L13" s="21">
        <f t="shared" si="5"/>
        <v>8</v>
      </c>
      <c r="M13" s="22">
        <f t="shared" si="6"/>
        <v>0.45413563308506466</v>
      </c>
      <c r="N13" s="21">
        <f t="shared" si="7"/>
        <v>7</v>
      </c>
    </row>
    <row r="14" spans="1:16" ht="18.75" customHeight="1">
      <c r="B14" s="17" t="s">
        <v>13</v>
      </c>
      <c r="C14" s="18"/>
      <c r="D14" s="71">
        <v>3485212647</v>
      </c>
      <c r="E14" s="79">
        <f t="shared" si="0"/>
        <v>4.2753030681848554E-2</v>
      </c>
      <c r="F14" s="23">
        <f t="shared" si="1"/>
        <v>10</v>
      </c>
      <c r="G14" s="71">
        <v>367518</v>
      </c>
      <c r="H14" s="23">
        <f t="shared" si="2"/>
        <v>7</v>
      </c>
      <c r="I14" s="71">
        <v>48492</v>
      </c>
      <c r="J14" s="15">
        <f t="shared" si="3"/>
        <v>6</v>
      </c>
      <c r="K14" s="19">
        <f t="shared" si="4"/>
        <v>71871.909737688693</v>
      </c>
      <c r="L14" s="21">
        <f t="shared" si="5"/>
        <v>11</v>
      </c>
      <c r="M14" s="22">
        <f t="shared" si="6"/>
        <v>0.47522540180321443</v>
      </c>
      <c r="N14" s="21">
        <f t="shared" si="7"/>
        <v>6</v>
      </c>
    </row>
    <row r="15" spans="1:16" ht="18.75" customHeight="1">
      <c r="B15" s="17" t="s">
        <v>14</v>
      </c>
      <c r="C15" s="18"/>
      <c r="D15" s="71">
        <v>223460417</v>
      </c>
      <c r="E15" s="79">
        <f t="shared" si="0"/>
        <v>2.7411842638649969E-3</v>
      </c>
      <c r="F15" s="23">
        <f t="shared" si="1"/>
        <v>18</v>
      </c>
      <c r="G15" s="71">
        <v>54234</v>
      </c>
      <c r="H15" s="23">
        <f t="shared" si="2"/>
        <v>17</v>
      </c>
      <c r="I15" s="71">
        <v>12416</v>
      </c>
      <c r="J15" s="15">
        <f t="shared" si="3"/>
        <v>17</v>
      </c>
      <c r="K15" s="19">
        <f t="shared" si="4"/>
        <v>17997.7784310567</v>
      </c>
      <c r="L15" s="21">
        <f t="shared" si="5"/>
        <v>17</v>
      </c>
      <c r="M15" s="22">
        <f t="shared" si="6"/>
        <v>0.12167777342218737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15167223456</v>
      </c>
      <c r="E16" s="79">
        <f t="shared" si="0"/>
        <v>0.18605601306163891</v>
      </c>
      <c r="F16" s="23">
        <f t="shared" si="1"/>
        <v>1</v>
      </c>
      <c r="G16" s="71">
        <v>1218470</v>
      </c>
      <c r="H16" s="23">
        <f t="shared" si="2"/>
        <v>1</v>
      </c>
      <c r="I16" s="71">
        <v>80596</v>
      </c>
      <c r="J16" s="15">
        <f t="shared" si="3"/>
        <v>1</v>
      </c>
      <c r="K16" s="19">
        <f t="shared" si="4"/>
        <v>188188.29043624992</v>
      </c>
      <c r="L16" s="21">
        <f t="shared" si="5"/>
        <v>2</v>
      </c>
      <c r="M16" s="22">
        <f t="shared" si="6"/>
        <v>0.78984711877695024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5620368700</v>
      </c>
      <c r="E17" s="79">
        <f t="shared" si="0"/>
        <v>6.8944945348237544E-2</v>
      </c>
      <c r="F17" s="23">
        <f t="shared" si="1"/>
        <v>6</v>
      </c>
      <c r="G17" s="71">
        <v>395587</v>
      </c>
      <c r="H17" s="23">
        <f t="shared" si="2"/>
        <v>6</v>
      </c>
      <c r="I17" s="71">
        <v>49698</v>
      </c>
      <c r="J17" s="15">
        <f t="shared" si="3"/>
        <v>5</v>
      </c>
      <c r="K17" s="19">
        <f t="shared" si="4"/>
        <v>113090.44025916536</v>
      </c>
      <c r="L17" s="21">
        <f t="shared" si="5"/>
        <v>7</v>
      </c>
      <c r="M17" s="22">
        <f t="shared" si="6"/>
        <v>0.48704429635437085</v>
      </c>
      <c r="N17" s="21">
        <f t="shared" si="7"/>
        <v>5</v>
      </c>
    </row>
    <row r="18" spans="2:14" ht="18.75" customHeight="1">
      <c r="B18" s="17" t="s">
        <v>200</v>
      </c>
      <c r="C18" s="82"/>
      <c r="D18" s="71">
        <v>6274867633</v>
      </c>
      <c r="E18" s="79">
        <f t="shared" si="0"/>
        <v>7.6973670076948802E-2</v>
      </c>
      <c r="F18" s="23">
        <f t="shared" si="1"/>
        <v>5</v>
      </c>
      <c r="G18" s="71">
        <v>992774</v>
      </c>
      <c r="H18" s="23">
        <f t="shared" si="2"/>
        <v>2</v>
      </c>
      <c r="I18" s="71">
        <v>74036</v>
      </c>
      <c r="J18" s="15">
        <f t="shared" si="3"/>
        <v>2</v>
      </c>
      <c r="K18" s="19">
        <f t="shared" si="4"/>
        <v>84754.27674374629</v>
      </c>
      <c r="L18" s="21">
        <f t="shared" si="5"/>
        <v>9</v>
      </c>
      <c r="M18" s="22">
        <f t="shared" si="6"/>
        <v>0.7255586044688358</v>
      </c>
      <c r="N18" s="21">
        <f t="shared" si="7"/>
        <v>2</v>
      </c>
    </row>
    <row r="19" spans="2:14" ht="18.75" customHeight="1">
      <c r="B19" s="17" t="s">
        <v>17</v>
      </c>
      <c r="C19" s="82"/>
      <c r="D19" s="71">
        <v>1511266501</v>
      </c>
      <c r="E19" s="79">
        <f t="shared" si="0"/>
        <v>1.8538674574510951E-2</v>
      </c>
      <c r="F19" s="23">
        <f t="shared" si="1"/>
        <v>13</v>
      </c>
      <c r="G19" s="71">
        <v>327124</v>
      </c>
      <c r="H19" s="23">
        <f t="shared" si="2"/>
        <v>9</v>
      </c>
      <c r="I19" s="71">
        <v>45266</v>
      </c>
      <c r="J19" s="15">
        <f t="shared" si="3"/>
        <v>8</v>
      </c>
      <c r="K19" s="19">
        <f t="shared" si="4"/>
        <v>33386.349600141388</v>
      </c>
      <c r="L19" s="21">
        <f t="shared" si="5"/>
        <v>16</v>
      </c>
      <c r="M19" s="22">
        <f t="shared" si="6"/>
        <v>0.44361034888279105</v>
      </c>
      <c r="N19" s="21">
        <f t="shared" si="7"/>
        <v>8</v>
      </c>
    </row>
    <row r="20" spans="2:14" ht="18.75" customHeight="1">
      <c r="B20" s="17" t="s">
        <v>18</v>
      </c>
      <c r="C20" s="82"/>
      <c r="D20" s="71">
        <v>9949352895</v>
      </c>
      <c r="E20" s="79">
        <f t="shared" si="0"/>
        <v>0.12204850397022955</v>
      </c>
      <c r="F20" s="23">
        <f t="shared" si="1"/>
        <v>2</v>
      </c>
      <c r="G20" s="71">
        <v>913903</v>
      </c>
      <c r="H20" s="23">
        <f t="shared" si="2"/>
        <v>4</v>
      </c>
      <c r="I20" s="71">
        <v>69650</v>
      </c>
      <c r="J20" s="15">
        <f t="shared" si="3"/>
        <v>4</v>
      </c>
      <c r="K20" s="19">
        <f t="shared" si="4"/>
        <v>142847.85204594402</v>
      </c>
      <c r="L20" s="21">
        <f t="shared" si="5"/>
        <v>5</v>
      </c>
      <c r="M20" s="22">
        <f t="shared" si="6"/>
        <v>0.68257546060368479</v>
      </c>
      <c r="N20" s="21">
        <f t="shared" si="7"/>
        <v>4</v>
      </c>
    </row>
    <row r="21" spans="2:14" ht="18.75" customHeight="1">
      <c r="B21" s="17" t="s">
        <v>19</v>
      </c>
      <c r="C21" s="82"/>
      <c r="D21" s="71">
        <v>6277520161</v>
      </c>
      <c r="E21" s="79">
        <f t="shared" si="0"/>
        <v>7.7006208582473298E-2</v>
      </c>
      <c r="F21" s="23">
        <f t="shared" si="1"/>
        <v>4</v>
      </c>
      <c r="G21" s="71">
        <v>350472</v>
      </c>
      <c r="H21" s="23">
        <f t="shared" si="2"/>
        <v>8</v>
      </c>
      <c r="I21" s="71">
        <v>39136</v>
      </c>
      <c r="J21" s="15">
        <f t="shared" si="3"/>
        <v>11</v>
      </c>
      <c r="K21" s="19">
        <f t="shared" si="4"/>
        <v>160402.70239677024</v>
      </c>
      <c r="L21" s="21">
        <f t="shared" si="5"/>
        <v>3</v>
      </c>
      <c r="M21" s="22">
        <f t="shared" si="6"/>
        <v>0.3835358682869463</v>
      </c>
      <c r="N21" s="21">
        <f t="shared" si="7"/>
        <v>11</v>
      </c>
    </row>
    <row r="22" spans="2:14" ht="18.75" customHeight="1">
      <c r="B22" s="17" t="s">
        <v>198</v>
      </c>
      <c r="C22" s="82"/>
      <c r="D22" s="71">
        <v>172615</v>
      </c>
      <c r="E22" s="79">
        <f t="shared" si="0"/>
        <v>2.1174645964571724E-6</v>
      </c>
      <c r="F22" s="23">
        <f t="shared" si="1"/>
        <v>21</v>
      </c>
      <c r="G22" s="71">
        <v>80</v>
      </c>
      <c r="H22" s="23">
        <f t="shared" si="2"/>
        <v>21</v>
      </c>
      <c r="I22" s="71">
        <v>45</v>
      </c>
      <c r="J22" s="15">
        <f t="shared" si="3"/>
        <v>21</v>
      </c>
      <c r="K22" s="19">
        <f t="shared" si="4"/>
        <v>3835.8888888888887</v>
      </c>
      <c r="L22" s="21">
        <f t="shared" si="5"/>
        <v>21</v>
      </c>
      <c r="M22" s="22">
        <f t="shared" si="6"/>
        <v>4.4100352802822421E-4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71">
        <v>58296</v>
      </c>
      <c r="E23" s="79">
        <f t="shared" si="0"/>
        <v>7.1511581331325387E-7</v>
      </c>
      <c r="F23" s="23">
        <f t="shared" si="1"/>
        <v>22</v>
      </c>
      <c r="G23" s="71">
        <v>34</v>
      </c>
      <c r="H23" s="23">
        <f t="shared" si="2"/>
        <v>22</v>
      </c>
      <c r="I23" s="71">
        <v>17</v>
      </c>
      <c r="J23" s="15">
        <f t="shared" si="3"/>
        <v>22</v>
      </c>
      <c r="K23" s="19">
        <f t="shared" si="4"/>
        <v>3429.1764705882351</v>
      </c>
      <c r="L23" s="21">
        <f t="shared" si="5"/>
        <v>22</v>
      </c>
      <c r="M23" s="22">
        <f t="shared" si="6"/>
        <v>1.6660133281066249E-4</v>
      </c>
      <c r="N23" s="21">
        <f t="shared" si="7"/>
        <v>22</v>
      </c>
    </row>
    <row r="24" spans="2:14" ht="18.75" customHeight="1">
      <c r="B24" s="17" t="s">
        <v>20</v>
      </c>
      <c r="C24" s="18"/>
      <c r="D24" s="71">
        <v>31166103</v>
      </c>
      <c r="E24" s="79">
        <f t="shared" si="0"/>
        <v>3.823139339688768E-4</v>
      </c>
      <c r="F24" s="23">
        <f t="shared" si="1"/>
        <v>19</v>
      </c>
      <c r="G24" s="71">
        <v>10597</v>
      </c>
      <c r="H24" s="23">
        <f t="shared" si="2"/>
        <v>18</v>
      </c>
      <c r="I24" s="71">
        <v>2657</v>
      </c>
      <c r="J24" s="15">
        <f t="shared" si="3"/>
        <v>19</v>
      </c>
      <c r="K24" s="19">
        <f t="shared" si="4"/>
        <v>11729.809183289424</v>
      </c>
      <c r="L24" s="21">
        <f t="shared" si="5"/>
        <v>20</v>
      </c>
      <c r="M24" s="22">
        <f t="shared" si="6"/>
        <v>2.6038808310466482E-2</v>
      </c>
      <c r="N24" s="21">
        <f t="shared" si="7"/>
        <v>19</v>
      </c>
    </row>
    <row r="25" spans="2:14" ht="18.75" customHeight="1">
      <c r="B25" s="17" t="s">
        <v>21</v>
      </c>
      <c r="C25" s="18"/>
      <c r="D25" s="71">
        <v>1581687908</v>
      </c>
      <c r="E25" s="79">
        <f t="shared" si="0"/>
        <v>1.9402532502009729E-2</v>
      </c>
      <c r="F25" s="23">
        <f t="shared" si="1"/>
        <v>12</v>
      </c>
      <c r="G25" s="71">
        <v>324434</v>
      </c>
      <c r="H25" s="23">
        <f t="shared" si="2"/>
        <v>10</v>
      </c>
      <c r="I25" s="71">
        <v>44246</v>
      </c>
      <c r="J25" s="15">
        <f t="shared" si="3"/>
        <v>10</v>
      </c>
      <c r="K25" s="19">
        <f t="shared" si="4"/>
        <v>35747.590923473312</v>
      </c>
      <c r="L25" s="21">
        <f t="shared" si="5"/>
        <v>15</v>
      </c>
      <c r="M25" s="22">
        <f t="shared" si="6"/>
        <v>0.43361426891415134</v>
      </c>
      <c r="N25" s="21">
        <f t="shared" si="7"/>
        <v>10</v>
      </c>
    </row>
    <row r="26" spans="2:14" ht="18.75" customHeight="1">
      <c r="B26" s="17" t="s">
        <v>22</v>
      </c>
      <c r="C26" s="18"/>
      <c r="D26" s="71">
        <v>5024681128</v>
      </c>
      <c r="E26" s="79">
        <f t="shared" si="0"/>
        <v>6.1637658355452825E-2</v>
      </c>
      <c r="F26" s="23">
        <f t="shared" si="1"/>
        <v>9</v>
      </c>
      <c r="G26" s="71">
        <v>177222</v>
      </c>
      <c r="H26" s="23">
        <f t="shared" si="2"/>
        <v>14</v>
      </c>
      <c r="I26" s="71">
        <v>33106</v>
      </c>
      <c r="J26" s="15">
        <f t="shared" si="3"/>
        <v>13</v>
      </c>
      <c r="K26" s="19">
        <f t="shared" si="4"/>
        <v>151775.54304355706</v>
      </c>
      <c r="L26" s="21">
        <f t="shared" si="5"/>
        <v>4</v>
      </c>
      <c r="M26" s="22">
        <f t="shared" si="6"/>
        <v>0.32444139553116425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427941581</v>
      </c>
      <c r="E27" s="79">
        <f t="shared" si="0"/>
        <v>5.2495504279431648E-3</v>
      </c>
      <c r="F27" s="23">
        <f t="shared" si="1"/>
        <v>16</v>
      </c>
      <c r="G27" s="71">
        <v>175650</v>
      </c>
      <c r="H27" s="23">
        <f t="shared" si="2"/>
        <v>15</v>
      </c>
      <c r="I27" s="71">
        <v>25636</v>
      </c>
      <c r="J27" s="15">
        <f t="shared" si="3"/>
        <v>14</v>
      </c>
      <c r="K27" s="19">
        <f t="shared" si="4"/>
        <v>16692.9934857232</v>
      </c>
      <c r="L27" s="21">
        <f t="shared" si="5"/>
        <v>18</v>
      </c>
      <c r="M27" s="22">
        <f t="shared" si="6"/>
        <v>0.25123480987847902</v>
      </c>
      <c r="N27" s="21">
        <f>RANK(M27,$M$8:$M$29,0)</f>
        <v>14</v>
      </c>
    </row>
    <row r="28" spans="2:14" ht="18.75" customHeight="1">
      <c r="B28" s="17" t="s">
        <v>24</v>
      </c>
      <c r="C28" s="18"/>
      <c r="D28" s="71">
        <v>331446152</v>
      </c>
      <c r="E28" s="79">
        <f t="shared" si="0"/>
        <v>4.0658430176517832E-3</v>
      </c>
      <c r="F28" s="23">
        <f t="shared" si="1"/>
        <v>17</v>
      </c>
      <c r="G28" s="71">
        <v>10543</v>
      </c>
      <c r="H28" s="23">
        <f t="shared" si="2"/>
        <v>19</v>
      </c>
      <c r="I28" s="71">
        <v>6928</v>
      </c>
      <c r="J28" s="15">
        <f t="shared" si="3"/>
        <v>18</v>
      </c>
      <c r="K28" s="19">
        <f t="shared" si="4"/>
        <v>47841.534642032333</v>
      </c>
      <c r="L28" s="21">
        <f t="shared" si="5"/>
        <v>13</v>
      </c>
      <c r="M28" s="22">
        <f t="shared" si="6"/>
        <v>6.7894943159545279E-2</v>
      </c>
      <c r="N28" s="21">
        <f t="shared" si="7"/>
        <v>18</v>
      </c>
    </row>
    <row r="29" spans="2:14" ht="18.75" customHeight="1" thickBot="1">
      <c r="B29" s="24" t="s">
        <v>25</v>
      </c>
      <c r="C29" s="25"/>
      <c r="D29" s="72">
        <v>14866252</v>
      </c>
      <c r="E29" s="80">
        <f t="shared" si="0"/>
        <v>1.8236400250274098E-4</v>
      </c>
      <c r="F29" s="76">
        <f t="shared" si="1"/>
        <v>20</v>
      </c>
      <c r="G29" s="72">
        <v>6148</v>
      </c>
      <c r="H29" s="76">
        <f t="shared" si="2"/>
        <v>20</v>
      </c>
      <c r="I29" s="72">
        <v>976</v>
      </c>
      <c r="J29" s="15">
        <f t="shared" si="3"/>
        <v>20</v>
      </c>
      <c r="K29" s="26">
        <f t="shared" si="4"/>
        <v>15231.815573770491</v>
      </c>
      <c r="L29" s="28">
        <f t="shared" si="5"/>
        <v>19</v>
      </c>
      <c r="M29" s="29">
        <f t="shared" si="6"/>
        <v>9.5648765190121526E-3</v>
      </c>
      <c r="N29" s="28">
        <f t="shared" si="7"/>
        <v>20</v>
      </c>
    </row>
    <row r="30" spans="2:14" ht="18.75" customHeight="1" thickTop="1">
      <c r="B30" s="2" t="s">
        <v>26</v>
      </c>
      <c r="C30" s="3"/>
      <c r="D30" s="73">
        <f>SUM(D8:D29)</f>
        <v>81519662850</v>
      </c>
      <c r="E30" s="77"/>
      <c r="F30" s="78"/>
      <c r="G30" s="73">
        <v>2432456</v>
      </c>
      <c r="H30" s="78"/>
      <c r="I30" s="73">
        <v>95778</v>
      </c>
      <c r="J30" s="32"/>
      <c r="K30" s="30">
        <f t="shared" si="4"/>
        <v>851131.3960408445</v>
      </c>
      <c r="L30" s="32"/>
      <c r="M30" s="33">
        <f t="shared" si="6"/>
        <v>0.9386319090552725</v>
      </c>
      <c r="N30" s="32"/>
    </row>
    <row r="31" spans="2:14">
      <c r="B31" s="34" t="s">
        <v>288</v>
      </c>
    </row>
    <row r="32" spans="2:14" ht="13.5" customHeight="1">
      <c r="B32" s="36" t="s">
        <v>193</v>
      </c>
    </row>
    <row r="33" spans="2:3" ht="13.5" customHeight="1">
      <c r="B33" s="37" t="s">
        <v>286</v>
      </c>
    </row>
    <row r="34" spans="2:3">
      <c r="B34" s="37" t="s">
        <v>27</v>
      </c>
    </row>
    <row r="35" spans="2:3" ht="13.5" customHeight="1">
      <c r="B35" s="37" t="s">
        <v>188</v>
      </c>
      <c r="C35" s="38"/>
    </row>
    <row r="36" spans="2:3">
      <c r="B36" s="37" t="s">
        <v>28</v>
      </c>
    </row>
    <row r="37" spans="2:3">
      <c r="B37" s="37" t="s">
        <v>189</v>
      </c>
    </row>
    <row r="38" spans="2:3">
      <c r="B38" s="37" t="s">
        <v>195</v>
      </c>
    </row>
    <row r="39" spans="2:3">
      <c r="B39" s="37" t="s">
        <v>190</v>
      </c>
    </row>
    <row r="40" spans="2:3">
      <c r="B40" s="37" t="s">
        <v>182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F8:F29">
    <cfRule type="expression" dxfId="854" priority="24" stopIfTrue="1">
      <formula>$F8&lt;=5</formula>
    </cfRule>
  </conditionalFormatting>
  <conditionalFormatting sqref="H8:H29">
    <cfRule type="expression" dxfId="853" priority="25" stopIfTrue="1">
      <formula>$H8&lt;=5</formula>
    </cfRule>
  </conditionalFormatting>
  <conditionalFormatting sqref="L8:L29">
    <cfRule type="expression" dxfId="852" priority="27" stopIfTrue="1">
      <formula>$L8&lt;=5</formula>
    </cfRule>
  </conditionalFormatting>
  <conditionalFormatting sqref="E8:E29">
    <cfRule type="expression" dxfId="851" priority="22" stopIfTrue="1">
      <formula>$F8&lt;=5</formula>
    </cfRule>
  </conditionalFormatting>
  <conditionalFormatting sqref="J8:J29">
    <cfRule type="expression" dxfId="850" priority="20" stopIfTrue="1">
      <formula>$J8&lt;=5</formula>
    </cfRule>
  </conditionalFormatting>
  <conditionalFormatting sqref="I8:I29">
    <cfRule type="expression" dxfId="849" priority="18" stopIfTrue="1">
      <formula>$J8&lt;=5</formula>
    </cfRule>
  </conditionalFormatting>
  <conditionalFormatting sqref="K8:K29">
    <cfRule type="expression" dxfId="848" priority="16" stopIfTrue="1">
      <formula>$L8&lt;=5</formula>
    </cfRule>
  </conditionalFormatting>
  <conditionalFormatting sqref="D8:D29">
    <cfRule type="expression" dxfId="847" priority="14" stopIfTrue="1">
      <formula>$F8&lt;=5</formula>
    </cfRule>
  </conditionalFormatting>
  <conditionalFormatting sqref="G8:G29">
    <cfRule type="expression" dxfId="846" priority="12" stopIfTrue="1">
      <formula>$H8&lt;=5</formula>
    </cfRule>
  </conditionalFormatting>
  <conditionalFormatting sqref="N8:N29">
    <cfRule type="expression" dxfId="845" priority="8" stopIfTrue="1">
      <formula>$N8&lt;=5</formula>
    </cfRule>
  </conditionalFormatting>
  <conditionalFormatting sqref="M8:M29">
    <cfRule type="expression" dxfId="844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258</v>
      </c>
    </row>
    <row r="3" spans="1:14" s="1" customFormat="1" ht="18.75" customHeight="1">
      <c r="A3" s="39"/>
      <c r="B3" s="86" t="s">
        <v>184</v>
      </c>
      <c r="C3" s="87"/>
      <c r="D3" s="92">
        <v>24024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51</v>
      </c>
      <c r="C8" s="43"/>
      <c r="D8" s="66">
        <v>315061618</v>
      </c>
      <c r="E8" s="44">
        <f t="shared" ref="E8:E29" si="0">IFERROR(D8/$D$30,0)</f>
        <v>1.5127375082619465E-2</v>
      </c>
      <c r="F8" s="45">
        <f>RANK(D8,$D$8:$D$29,0)</f>
        <v>13</v>
      </c>
      <c r="G8" s="66">
        <v>38177</v>
      </c>
      <c r="H8" s="45">
        <f>RANK(G8,$G$8:$G$29,0)</f>
        <v>14</v>
      </c>
      <c r="I8" s="66">
        <v>7515</v>
      </c>
      <c r="J8" s="45">
        <f>RANK(I8,$I$8:$I$29,0)</f>
        <v>12</v>
      </c>
      <c r="K8" s="46">
        <f>IFERROR(D8/I8,0)</f>
        <v>41924.366999334663</v>
      </c>
      <c r="L8" s="45">
        <f>RANK(K8,$K$8:$K$29,0)</f>
        <v>14</v>
      </c>
      <c r="M8" s="16">
        <f>IFERROR(I8/$D$3,0)</f>
        <v>0.31281218781218784</v>
      </c>
      <c r="N8" s="15">
        <f>RANK(M8,$M$8:$M$29,0)</f>
        <v>12</v>
      </c>
    </row>
    <row r="9" spans="1:14" ht="18.75" customHeight="1">
      <c r="B9" s="47" t="s">
        <v>52</v>
      </c>
      <c r="C9" s="48"/>
      <c r="D9" s="67">
        <v>2426547504</v>
      </c>
      <c r="E9" s="49">
        <f t="shared" si="0"/>
        <v>0.11650830234992972</v>
      </c>
      <c r="F9" s="50">
        <f t="shared" ref="F9:F29" si="1">RANK(D9,$D$8:$D$29,0)</f>
        <v>3</v>
      </c>
      <c r="G9" s="67">
        <v>55141</v>
      </c>
      <c r="H9" s="50">
        <f t="shared" ref="H9:H29" si="2">RANK(G9,$G$8:$G$29,0)</f>
        <v>11</v>
      </c>
      <c r="I9" s="67">
        <v>10081</v>
      </c>
      <c r="J9" s="50">
        <f t="shared" ref="J9:J29" si="3">RANK(I9,$I$8:$I$29,0)</f>
        <v>8</v>
      </c>
      <c r="K9" s="51">
        <f t="shared" ref="K9:K29" si="4">IFERROR(D9/I9,0)</f>
        <v>240705.03957940682</v>
      </c>
      <c r="L9" s="50">
        <f t="shared" ref="L9:L29" si="5">RANK(K9,$K$8:$K$29,0)</f>
        <v>1</v>
      </c>
      <c r="M9" s="22">
        <f t="shared" ref="M9:M30" si="6">IFERROR(I9/$D$3,0)</f>
        <v>0.41962204462204461</v>
      </c>
      <c r="N9" s="21">
        <f t="shared" ref="N9:N29" si="7">RANK(M9,$M$8:$M$29,0)</f>
        <v>8</v>
      </c>
    </row>
    <row r="10" spans="1:14" ht="18.75" customHeight="1">
      <c r="B10" s="47" t="s">
        <v>142</v>
      </c>
      <c r="C10" s="48"/>
      <c r="D10" s="67">
        <v>402763788</v>
      </c>
      <c r="E10" s="49">
        <f t="shared" si="0"/>
        <v>1.9338308897952239E-2</v>
      </c>
      <c r="F10" s="50">
        <f t="shared" si="1"/>
        <v>12</v>
      </c>
      <c r="G10" s="67">
        <v>19067</v>
      </c>
      <c r="H10" s="50">
        <f t="shared" si="2"/>
        <v>16</v>
      </c>
      <c r="I10" s="67">
        <v>3441</v>
      </c>
      <c r="J10" s="50">
        <f t="shared" si="3"/>
        <v>16</v>
      </c>
      <c r="K10" s="51">
        <f t="shared" si="4"/>
        <v>117048.47079337401</v>
      </c>
      <c r="L10" s="50">
        <f t="shared" si="5"/>
        <v>8</v>
      </c>
      <c r="M10" s="22">
        <f t="shared" si="6"/>
        <v>0.14323176823176823</v>
      </c>
      <c r="N10" s="21">
        <f t="shared" si="7"/>
        <v>16</v>
      </c>
    </row>
    <row r="11" spans="1:14" ht="18.75" customHeight="1">
      <c r="B11" s="47" t="s">
        <v>143</v>
      </c>
      <c r="C11" s="48"/>
      <c r="D11" s="67">
        <v>1307112283</v>
      </c>
      <c r="E11" s="49">
        <f t="shared" si="0"/>
        <v>6.2759716355040254E-2</v>
      </c>
      <c r="F11" s="50">
        <f t="shared" si="1"/>
        <v>8</v>
      </c>
      <c r="G11" s="67">
        <v>206775</v>
      </c>
      <c r="H11" s="50">
        <f t="shared" si="2"/>
        <v>4</v>
      </c>
      <c r="I11" s="67">
        <v>16162</v>
      </c>
      <c r="J11" s="50">
        <f t="shared" si="3"/>
        <v>3</v>
      </c>
      <c r="K11" s="51">
        <f t="shared" si="4"/>
        <v>80875.65171389679</v>
      </c>
      <c r="L11" s="50">
        <f t="shared" si="5"/>
        <v>12</v>
      </c>
      <c r="M11" s="22">
        <f t="shared" si="6"/>
        <v>0.6727439227439227</v>
      </c>
      <c r="N11" s="21">
        <f t="shared" si="7"/>
        <v>3</v>
      </c>
    </row>
    <row r="12" spans="1:14" ht="18.75" customHeight="1">
      <c r="B12" s="47" t="s">
        <v>144</v>
      </c>
      <c r="C12" s="48"/>
      <c r="D12" s="67">
        <v>831915344</v>
      </c>
      <c r="E12" s="49">
        <f t="shared" si="0"/>
        <v>3.9943600637746997E-2</v>
      </c>
      <c r="F12" s="50">
        <f t="shared" si="1"/>
        <v>10</v>
      </c>
      <c r="G12" s="67">
        <v>45307</v>
      </c>
      <c r="H12" s="50">
        <f t="shared" si="2"/>
        <v>12</v>
      </c>
      <c r="I12" s="67">
        <v>4393</v>
      </c>
      <c r="J12" s="50">
        <f t="shared" si="3"/>
        <v>15</v>
      </c>
      <c r="K12" s="51">
        <f t="shared" si="4"/>
        <v>189372.94422945596</v>
      </c>
      <c r="L12" s="50">
        <f t="shared" si="5"/>
        <v>4</v>
      </c>
      <c r="M12" s="22">
        <f t="shared" si="6"/>
        <v>0.18285880785880787</v>
      </c>
      <c r="N12" s="21">
        <f t="shared" si="7"/>
        <v>15</v>
      </c>
    </row>
    <row r="13" spans="1:14" ht="18.75" customHeight="1">
      <c r="B13" s="47" t="s">
        <v>145</v>
      </c>
      <c r="C13" s="48"/>
      <c r="D13" s="67">
        <v>1379364846</v>
      </c>
      <c r="E13" s="49">
        <f t="shared" si="0"/>
        <v>6.6228852418391493E-2</v>
      </c>
      <c r="F13" s="50">
        <f t="shared" si="1"/>
        <v>7</v>
      </c>
      <c r="G13" s="67">
        <v>137960</v>
      </c>
      <c r="H13" s="50">
        <f t="shared" si="2"/>
        <v>5</v>
      </c>
      <c r="I13" s="67">
        <v>10655</v>
      </c>
      <c r="J13" s="50">
        <f t="shared" si="3"/>
        <v>6</v>
      </c>
      <c r="K13" s="51">
        <f t="shared" si="4"/>
        <v>129457.04795870483</v>
      </c>
      <c r="L13" s="50">
        <f t="shared" si="5"/>
        <v>7</v>
      </c>
      <c r="M13" s="22">
        <f t="shared" si="6"/>
        <v>0.4435148185148185</v>
      </c>
      <c r="N13" s="21">
        <f t="shared" si="7"/>
        <v>6</v>
      </c>
    </row>
    <row r="14" spans="1:14" ht="18.75" customHeight="1">
      <c r="B14" s="47" t="s">
        <v>146</v>
      </c>
      <c r="C14" s="48"/>
      <c r="D14" s="67">
        <v>747131870</v>
      </c>
      <c r="E14" s="49">
        <f t="shared" si="0"/>
        <v>3.5872805152891984E-2</v>
      </c>
      <c r="F14" s="50">
        <f t="shared" si="1"/>
        <v>11</v>
      </c>
      <c r="G14" s="67">
        <v>69997</v>
      </c>
      <c r="H14" s="50">
        <f t="shared" si="2"/>
        <v>10</v>
      </c>
      <c r="I14" s="67">
        <v>10519</v>
      </c>
      <c r="J14" s="50">
        <f t="shared" si="3"/>
        <v>7</v>
      </c>
      <c r="K14" s="51">
        <f t="shared" si="4"/>
        <v>71026.891339480935</v>
      </c>
      <c r="L14" s="50">
        <f t="shared" si="5"/>
        <v>13</v>
      </c>
      <c r="M14" s="22">
        <f t="shared" si="6"/>
        <v>0.43785381285381286</v>
      </c>
      <c r="N14" s="21">
        <f t="shared" si="7"/>
        <v>7</v>
      </c>
    </row>
    <row r="15" spans="1:14" ht="18.75" customHeight="1">
      <c r="B15" s="47" t="s">
        <v>40</v>
      </c>
      <c r="C15" s="48"/>
      <c r="D15" s="67">
        <v>46224338</v>
      </c>
      <c r="E15" s="49">
        <f t="shared" si="0"/>
        <v>2.2194163265922798E-3</v>
      </c>
      <c r="F15" s="50">
        <f t="shared" si="1"/>
        <v>18</v>
      </c>
      <c r="G15" s="67">
        <v>13448</v>
      </c>
      <c r="H15" s="50">
        <f t="shared" si="2"/>
        <v>17</v>
      </c>
      <c r="I15" s="67">
        <v>2820</v>
      </c>
      <c r="J15" s="50">
        <f t="shared" si="3"/>
        <v>17</v>
      </c>
      <c r="K15" s="51">
        <f t="shared" si="4"/>
        <v>16391.609219858157</v>
      </c>
      <c r="L15" s="50">
        <f t="shared" si="5"/>
        <v>18</v>
      </c>
      <c r="M15" s="22">
        <f t="shared" si="6"/>
        <v>0.11738261738261738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4109359084</v>
      </c>
      <c r="E16" s="49">
        <f t="shared" si="0"/>
        <v>0.19730685256887609</v>
      </c>
      <c r="F16" s="50">
        <f t="shared" si="1"/>
        <v>1</v>
      </c>
      <c r="G16" s="67">
        <v>271049</v>
      </c>
      <c r="H16" s="50">
        <f t="shared" si="2"/>
        <v>1</v>
      </c>
      <c r="I16" s="67">
        <v>18505</v>
      </c>
      <c r="J16" s="50">
        <f t="shared" si="3"/>
        <v>1</v>
      </c>
      <c r="K16" s="51">
        <f t="shared" si="4"/>
        <v>222067.49981086192</v>
      </c>
      <c r="L16" s="50">
        <f t="shared" si="5"/>
        <v>2</v>
      </c>
      <c r="M16" s="22">
        <f t="shared" si="6"/>
        <v>0.77027139527139532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1243119805</v>
      </c>
      <c r="E17" s="49">
        <f t="shared" si="0"/>
        <v>5.9687180184759193E-2</v>
      </c>
      <c r="F17" s="50">
        <f t="shared" si="1"/>
        <v>9</v>
      </c>
      <c r="G17" s="67">
        <v>90177</v>
      </c>
      <c r="H17" s="50">
        <f t="shared" si="2"/>
        <v>6</v>
      </c>
      <c r="I17" s="67">
        <v>11312</v>
      </c>
      <c r="J17" s="50">
        <f t="shared" si="3"/>
        <v>5</v>
      </c>
      <c r="K17" s="51">
        <f t="shared" si="4"/>
        <v>109893.90072489392</v>
      </c>
      <c r="L17" s="50">
        <f t="shared" si="5"/>
        <v>9</v>
      </c>
      <c r="M17" s="22">
        <f t="shared" si="6"/>
        <v>0.47086247086247085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1408779409</v>
      </c>
      <c r="E18" s="49">
        <f t="shared" si="0"/>
        <v>6.7641163858347161E-2</v>
      </c>
      <c r="F18" s="50">
        <f t="shared" si="1"/>
        <v>6</v>
      </c>
      <c r="G18" s="67">
        <v>223110</v>
      </c>
      <c r="H18" s="50">
        <f t="shared" si="2"/>
        <v>2</v>
      </c>
      <c r="I18" s="67">
        <v>17128</v>
      </c>
      <c r="J18" s="50">
        <f t="shared" si="3"/>
        <v>2</v>
      </c>
      <c r="K18" s="51">
        <f t="shared" si="4"/>
        <v>82250.082262961238</v>
      </c>
      <c r="L18" s="50">
        <f t="shared" si="5"/>
        <v>11</v>
      </c>
      <c r="M18" s="22">
        <f t="shared" si="6"/>
        <v>0.7129537129537129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310031742</v>
      </c>
      <c r="E19" s="49">
        <f t="shared" si="0"/>
        <v>1.4885870511691168E-2</v>
      </c>
      <c r="F19" s="50">
        <f t="shared" si="1"/>
        <v>14</v>
      </c>
      <c r="G19" s="67">
        <v>72160</v>
      </c>
      <c r="H19" s="50">
        <f t="shared" si="2"/>
        <v>8</v>
      </c>
      <c r="I19" s="67">
        <v>9900</v>
      </c>
      <c r="J19" s="50">
        <f t="shared" si="3"/>
        <v>9</v>
      </c>
      <c r="K19" s="51">
        <f t="shared" si="4"/>
        <v>31316.337575757574</v>
      </c>
      <c r="L19" s="50">
        <f t="shared" si="5"/>
        <v>15</v>
      </c>
      <c r="M19" s="22">
        <f t="shared" si="6"/>
        <v>0.41208791208791207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2765475743</v>
      </c>
      <c r="E20" s="49">
        <f t="shared" si="0"/>
        <v>0.13278160986987236</v>
      </c>
      <c r="F20" s="50">
        <f t="shared" si="1"/>
        <v>2</v>
      </c>
      <c r="G20" s="67">
        <v>209656</v>
      </c>
      <c r="H20" s="50">
        <f t="shared" si="2"/>
        <v>3</v>
      </c>
      <c r="I20" s="67">
        <v>16049</v>
      </c>
      <c r="J20" s="50">
        <f t="shared" si="3"/>
        <v>4</v>
      </c>
      <c r="K20" s="51">
        <f t="shared" si="4"/>
        <v>172314.52071780173</v>
      </c>
      <c r="L20" s="50">
        <f t="shared" si="5"/>
        <v>6</v>
      </c>
      <c r="M20" s="22">
        <f t="shared" si="6"/>
        <v>0.668040293040293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1499339497</v>
      </c>
      <c r="E21" s="49">
        <f t="shared" si="0"/>
        <v>7.1989317808000983E-2</v>
      </c>
      <c r="F21" s="50">
        <f t="shared" si="1"/>
        <v>4</v>
      </c>
      <c r="G21" s="67">
        <v>80965</v>
      </c>
      <c r="H21" s="50">
        <f t="shared" si="2"/>
        <v>7</v>
      </c>
      <c r="I21" s="67">
        <v>8521</v>
      </c>
      <c r="J21" s="50">
        <f t="shared" si="3"/>
        <v>11</v>
      </c>
      <c r="K21" s="51">
        <f t="shared" si="4"/>
        <v>175958.16183546532</v>
      </c>
      <c r="L21" s="50">
        <f t="shared" si="5"/>
        <v>5</v>
      </c>
      <c r="M21" s="22">
        <f t="shared" si="6"/>
        <v>0.35468697968697971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11146</v>
      </c>
      <c r="E22" s="49">
        <f t="shared" si="0"/>
        <v>5.3516427593181648E-7</v>
      </c>
      <c r="F22" s="50">
        <f t="shared" si="1"/>
        <v>21</v>
      </c>
      <c r="G22" s="67">
        <v>26</v>
      </c>
      <c r="H22" s="50">
        <f t="shared" si="2"/>
        <v>21</v>
      </c>
      <c r="I22" s="67">
        <v>5</v>
      </c>
      <c r="J22" s="50">
        <f t="shared" si="3"/>
        <v>21</v>
      </c>
      <c r="K22" s="51">
        <f t="shared" si="4"/>
        <v>2229.1999999999998</v>
      </c>
      <c r="L22" s="50">
        <f t="shared" si="5"/>
        <v>21</v>
      </c>
      <c r="M22" s="22">
        <f t="shared" si="6"/>
        <v>2.0812520812520813E-4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3504</v>
      </c>
      <c r="E23" s="49">
        <f t="shared" si="0"/>
        <v>1.6824112891307062E-7</v>
      </c>
      <c r="F23" s="50">
        <f t="shared" si="1"/>
        <v>22</v>
      </c>
      <c r="G23" s="67">
        <v>4</v>
      </c>
      <c r="H23" s="50">
        <f t="shared" si="2"/>
        <v>22</v>
      </c>
      <c r="I23" s="67">
        <v>2</v>
      </c>
      <c r="J23" s="50">
        <f t="shared" si="3"/>
        <v>22</v>
      </c>
      <c r="K23" s="51">
        <f t="shared" si="4"/>
        <v>1752</v>
      </c>
      <c r="L23" s="50">
        <f t="shared" si="5"/>
        <v>22</v>
      </c>
      <c r="M23" s="22">
        <f t="shared" si="6"/>
        <v>8.325008325008325E-5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3474824</v>
      </c>
      <c r="E24" s="49">
        <f t="shared" si="0"/>
        <v>1.668402718419611E-4</v>
      </c>
      <c r="F24" s="50">
        <f t="shared" si="1"/>
        <v>19</v>
      </c>
      <c r="G24" s="67">
        <v>1735</v>
      </c>
      <c r="H24" s="50">
        <f t="shared" si="2"/>
        <v>19</v>
      </c>
      <c r="I24" s="67">
        <v>463</v>
      </c>
      <c r="J24" s="50">
        <f t="shared" si="3"/>
        <v>19</v>
      </c>
      <c r="K24" s="51">
        <f t="shared" si="4"/>
        <v>7505.0194384449242</v>
      </c>
      <c r="L24" s="50">
        <f t="shared" si="5"/>
        <v>19</v>
      </c>
      <c r="M24" s="22">
        <f t="shared" si="6"/>
        <v>1.9272394272394272E-2</v>
      </c>
      <c r="N24" s="21">
        <f t="shared" si="7"/>
        <v>19</v>
      </c>
    </row>
    <row r="25" spans="2:14" ht="18.75" customHeight="1">
      <c r="B25" s="47" t="s">
        <v>147</v>
      </c>
      <c r="C25" s="48"/>
      <c r="D25" s="67">
        <v>296454296</v>
      </c>
      <c r="E25" s="49">
        <f t="shared" si="0"/>
        <v>1.4233962736920546E-2</v>
      </c>
      <c r="F25" s="50">
        <f t="shared" si="1"/>
        <v>15</v>
      </c>
      <c r="G25" s="67">
        <v>71858</v>
      </c>
      <c r="H25" s="50">
        <f t="shared" si="2"/>
        <v>9</v>
      </c>
      <c r="I25" s="67">
        <v>9833</v>
      </c>
      <c r="J25" s="50">
        <f t="shared" si="3"/>
        <v>10</v>
      </c>
      <c r="K25" s="51">
        <f t="shared" si="4"/>
        <v>30148.916505644258</v>
      </c>
      <c r="L25" s="50">
        <f t="shared" si="5"/>
        <v>16</v>
      </c>
      <c r="M25" s="22">
        <f t="shared" si="6"/>
        <v>0.4092990342990343</v>
      </c>
      <c r="N25" s="21">
        <f t="shared" si="7"/>
        <v>10</v>
      </c>
    </row>
    <row r="26" spans="2:14" ht="18.75" customHeight="1">
      <c r="B26" s="47" t="s">
        <v>45</v>
      </c>
      <c r="C26" s="48"/>
      <c r="D26" s="67">
        <v>1477798371</v>
      </c>
      <c r="E26" s="49">
        <f t="shared" si="0"/>
        <v>7.0955041735997926E-2</v>
      </c>
      <c r="F26" s="50">
        <f t="shared" si="1"/>
        <v>5</v>
      </c>
      <c r="G26" s="67">
        <v>40099</v>
      </c>
      <c r="H26" s="50">
        <f t="shared" si="2"/>
        <v>13</v>
      </c>
      <c r="I26" s="67">
        <v>7078</v>
      </c>
      <c r="J26" s="50">
        <f t="shared" si="3"/>
        <v>13</v>
      </c>
      <c r="K26" s="51">
        <f t="shared" si="4"/>
        <v>208787.56301215032</v>
      </c>
      <c r="L26" s="50">
        <f t="shared" si="5"/>
        <v>3</v>
      </c>
      <c r="M26" s="22">
        <f t="shared" si="6"/>
        <v>0.29462204462204461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112191074</v>
      </c>
      <c r="E27" s="49">
        <f t="shared" si="0"/>
        <v>5.3867445615667364E-3</v>
      </c>
      <c r="F27" s="50">
        <f t="shared" si="1"/>
        <v>17</v>
      </c>
      <c r="G27" s="67">
        <v>36172</v>
      </c>
      <c r="H27" s="50">
        <f t="shared" si="2"/>
        <v>15</v>
      </c>
      <c r="I27" s="67">
        <v>5960</v>
      </c>
      <c r="J27" s="50">
        <f t="shared" si="3"/>
        <v>14</v>
      </c>
      <c r="K27" s="51">
        <f t="shared" si="4"/>
        <v>18824.005704697985</v>
      </c>
      <c r="L27" s="50">
        <f t="shared" si="5"/>
        <v>17</v>
      </c>
      <c r="M27" s="22">
        <f t="shared" si="6"/>
        <v>0.24808524808524809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144396856</v>
      </c>
      <c r="E28" s="49">
        <f t="shared" si="0"/>
        <v>6.9330736486695474E-3</v>
      </c>
      <c r="F28" s="50">
        <f t="shared" si="1"/>
        <v>16</v>
      </c>
      <c r="G28" s="67">
        <v>2563</v>
      </c>
      <c r="H28" s="50">
        <f t="shared" si="2"/>
        <v>18</v>
      </c>
      <c r="I28" s="67">
        <v>1751</v>
      </c>
      <c r="J28" s="50">
        <f t="shared" si="3"/>
        <v>18</v>
      </c>
      <c r="K28" s="67">
        <f t="shared" si="4"/>
        <v>82465.366076527702</v>
      </c>
      <c r="L28" s="50">
        <f t="shared" si="5"/>
        <v>10</v>
      </c>
      <c r="M28" s="22">
        <f t="shared" si="6"/>
        <v>7.2885447885447888E-2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692748</v>
      </c>
      <c r="E29" s="54">
        <f t="shared" si="0"/>
        <v>3.3261616887063884E-5</v>
      </c>
      <c r="F29" s="55">
        <f t="shared" si="1"/>
        <v>20</v>
      </c>
      <c r="G29" s="68">
        <v>500</v>
      </c>
      <c r="H29" s="55">
        <f t="shared" si="2"/>
        <v>20</v>
      </c>
      <c r="I29" s="68">
        <v>106</v>
      </c>
      <c r="J29" s="55">
        <f t="shared" si="3"/>
        <v>20</v>
      </c>
      <c r="K29" s="56">
        <f t="shared" si="4"/>
        <v>6535.3584905660373</v>
      </c>
      <c r="L29" s="55">
        <f t="shared" si="5"/>
        <v>20</v>
      </c>
      <c r="M29" s="29">
        <f t="shared" si="6"/>
        <v>4.412254412254412E-3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20827249690</v>
      </c>
      <c r="E30" s="59"/>
      <c r="F30" s="60"/>
      <c r="G30" s="69">
        <v>535005</v>
      </c>
      <c r="H30" s="60"/>
      <c r="I30" s="69">
        <v>22212</v>
      </c>
      <c r="J30" s="60"/>
      <c r="K30" s="61">
        <f>IFERROR(D30/I30,0)</f>
        <v>937657.55852692237</v>
      </c>
      <c r="L30" s="60"/>
      <c r="M30" s="33">
        <f t="shared" si="6"/>
        <v>0.92457542457542452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63" priority="32" stopIfTrue="1">
      <formula>$F8&lt;=5</formula>
    </cfRule>
  </conditionalFormatting>
  <conditionalFormatting sqref="H8:H29">
    <cfRule type="expression" dxfId="262" priority="33" stopIfTrue="1">
      <formula>$H8&lt;=5</formula>
    </cfRule>
  </conditionalFormatting>
  <conditionalFormatting sqref="J8:J29">
    <cfRule type="expression" dxfId="261" priority="34" stopIfTrue="1">
      <formula>$J8&lt;=5</formula>
    </cfRule>
  </conditionalFormatting>
  <conditionalFormatting sqref="L8:L29">
    <cfRule type="expression" dxfId="260" priority="35" stopIfTrue="1">
      <formula>$L8&lt;=5</formula>
    </cfRule>
  </conditionalFormatting>
  <conditionalFormatting sqref="E8:E29">
    <cfRule type="expression" dxfId="259" priority="30" stopIfTrue="1">
      <formula>$F8&lt;=5</formula>
    </cfRule>
  </conditionalFormatting>
  <conditionalFormatting sqref="G8:G29">
    <cfRule type="expression" dxfId="258" priority="28" stopIfTrue="1">
      <formula>$H8&lt;=5</formula>
    </cfRule>
  </conditionalFormatting>
  <conditionalFormatting sqref="I8:I29">
    <cfRule type="expression" dxfId="257" priority="26" stopIfTrue="1">
      <formula>$J8&lt;=5</formula>
    </cfRule>
  </conditionalFormatting>
  <conditionalFormatting sqref="K8:K29">
    <cfRule type="expression" dxfId="256" priority="24" stopIfTrue="1">
      <formula>$L8&lt;=5</formula>
    </cfRule>
  </conditionalFormatting>
  <conditionalFormatting sqref="D8:D29">
    <cfRule type="expression" dxfId="255" priority="22" stopIfTrue="1">
      <formula>$F8&lt;=5</formula>
    </cfRule>
  </conditionalFormatting>
  <conditionalFormatting sqref="N8:N29">
    <cfRule type="expression" dxfId="254" priority="16" stopIfTrue="1">
      <formula>$N8&lt;=5</formula>
    </cfRule>
  </conditionalFormatting>
  <conditionalFormatting sqref="M8:M29">
    <cfRule type="expression" dxfId="253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259</v>
      </c>
    </row>
    <row r="3" spans="1:14" s="1" customFormat="1" ht="18.75" customHeight="1">
      <c r="A3" s="39"/>
      <c r="B3" s="86" t="s">
        <v>184</v>
      </c>
      <c r="C3" s="87"/>
      <c r="D3" s="92">
        <v>19635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285477362</v>
      </c>
      <c r="E8" s="44">
        <f t="shared" ref="E8:E29" si="0">IFERROR(D8/$D$30,0)</f>
        <v>1.8557063969632553E-2</v>
      </c>
      <c r="F8" s="45">
        <f>RANK(D8,$D$8:$D$29,0)</f>
        <v>13</v>
      </c>
      <c r="G8" s="66">
        <v>34638</v>
      </c>
      <c r="H8" s="45">
        <f>RANK(G8,$G$8:$G$29,0)</f>
        <v>13</v>
      </c>
      <c r="I8" s="66">
        <v>6595</v>
      </c>
      <c r="J8" s="45">
        <f>RANK(I8,$I$8:$I$29,0)</f>
        <v>12</v>
      </c>
      <c r="K8" s="46">
        <f>IFERROR(D8/I8,0)</f>
        <v>43286.938893100836</v>
      </c>
      <c r="L8" s="45">
        <f>RANK(K8,$K$8:$K$29,0)</f>
        <v>13</v>
      </c>
      <c r="M8" s="16">
        <f>IFERROR(I8/$D$3,0)</f>
        <v>0.33587980646804177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1918228679</v>
      </c>
      <c r="E9" s="49">
        <f t="shared" si="0"/>
        <v>0.12469182163938711</v>
      </c>
      <c r="F9" s="50">
        <f t="shared" ref="F9:F29" si="1">RANK(D9,$D$8:$D$29,0)</f>
        <v>2</v>
      </c>
      <c r="G9" s="67">
        <v>41251</v>
      </c>
      <c r="H9" s="50">
        <f t="shared" ref="H9:H29" si="2">RANK(G9,$G$8:$G$29,0)</f>
        <v>12</v>
      </c>
      <c r="I9" s="67">
        <v>7736</v>
      </c>
      <c r="J9" s="50">
        <f t="shared" ref="J9:J29" si="3">RANK(I9,$I$8:$I$29,0)</f>
        <v>10</v>
      </c>
      <c r="K9" s="51">
        <f t="shared" ref="K9:K29" si="4">IFERROR(D9/I9,0)</f>
        <v>247961.30804033091</v>
      </c>
      <c r="L9" s="50">
        <f t="shared" ref="L9:L29" si="5">RANK(K9,$K$8:$K$29,0)</f>
        <v>1</v>
      </c>
      <c r="M9" s="22">
        <f t="shared" ref="M9:M30" si="6">IFERROR(I9/$D$3,0)</f>
        <v>0.39399032340208812</v>
      </c>
      <c r="N9" s="21">
        <f t="shared" ref="N9:N29" si="7">RANK(M9,$M$8:$M$29,0)</f>
        <v>10</v>
      </c>
    </row>
    <row r="10" spans="1:14" ht="18.75" customHeight="1">
      <c r="B10" s="47" t="s">
        <v>35</v>
      </c>
      <c r="C10" s="48"/>
      <c r="D10" s="67">
        <v>177985850</v>
      </c>
      <c r="E10" s="49">
        <f t="shared" si="0"/>
        <v>1.1569725812933019E-2</v>
      </c>
      <c r="F10" s="50">
        <f t="shared" si="1"/>
        <v>15</v>
      </c>
      <c r="G10" s="67">
        <v>18325</v>
      </c>
      <c r="H10" s="50">
        <f t="shared" si="2"/>
        <v>16</v>
      </c>
      <c r="I10" s="67">
        <v>3489</v>
      </c>
      <c r="J10" s="50">
        <f t="shared" si="3"/>
        <v>16</v>
      </c>
      <c r="K10" s="51">
        <f t="shared" si="4"/>
        <v>51013.427916308399</v>
      </c>
      <c r="L10" s="50">
        <f t="shared" si="5"/>
        <v>12</v>
      </c>
      <c r="M10" s="22">
        <f t="shared" si="6"/>
        <v>0.17769289533995417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1084682297</v>
      </c>
      <c r="E11" s="49">
        <f t="shared" si="0"/>
        <v>7.0508283497999313E-2</v>
      </c>
      <c r="F11" s="50">
        <f t="shared" si="1"/>
        <v>6</v>
      </c>
      <c r="G11" s="67">
        <v>183354</v>
      </c>
      <c r="H11" s="50">
        <f t="shared" si="2"/>
        <v>2</v>
      </c>
      <c r="I11" s="67">
        <v>13494</v>
      </c>
      <c r="J11" s="50">
        <f t="shared" si="3"/>
        <v>2</v>
      </c>
      <c r="K11" s="51">
        <f t="shared" si="4"/>
        <v>80382.562398102862</v>
      </c>
      <c r="L11" s="50">
        <f t="shared" si="5"/>
        <v>10</v>
      </c>
      <c r="M11" s="22">
        <f t="shared" si="6"/>
        <v>0.68724216959511075</v>
      </c>
      <c r="N11" s="21">
        <f t="shared" si="7"/>
        <v>2</v>
      </c>
    </row>
    <row r="12" spans="1:14" ht="18.75" customHeight="1">
      <c r="B12" s="47" t="s">
        <v>37</v>
      </c>
      <c r="C12" s="48"/>
      <c r="D12" s="67">
        <v>479849863</v>
      </c>
      <c r="E12" s="49">
        <f t="shared" si="0"/>
        <v>3.119198153270877E-2</v>
      </c>
      <c r="F12" s="50">
        <f t="shared" si="1"/>
        <v>11</v>
      </c>
      <c r="G12" s="67">
        <v>42451</v>
      </c>
      <c r="H12" s="50">
        <f t="shared" si="2"/>
        <v>11</v>
      </c>
      <c r="I12" s="67">
        <v>4240</v>
      </c>
      <c r="J12" s="50">
        <f t="shared" si="3"/>
        <v>15</v>
      </c>
      <c r="K12" s="51">
        <f t="shared" si="4"/>
        <v>113172.1375</v>
      </c>
      <c r="L12" s="50">
        <f t="shared" si="5"/>
        <v>8</v>
      </c>
      <c r="M12" s="22">
        <f t="shared" si="6"/>
        <v>0.21594092182327476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968824606</v>
      </c>
      <c r="E13" s="49">
        <f t="shared" si="0"/>
        <v>6.297711336178051E-2</v>
      </c>
      <c r="F13" s="50">
        <f t="shared" si="1"/>
        <v>8</v>
      </c>
      <c r="G13" s="67">
        <v>115310</v>
      </c>
      <c r="H13" s="50">
        <f t="shared" si="2"/>
        <v>5</v>
      </c>
      <c r="I13" s="67">
        <v>8483</v>
      </c>
      <c r="J13" s="50">
        <f t="shared" si="3"/>
        <v>7</v>
      </c>
      <c r="K13" s="51">
        <f t="shared" si="4"/>
        <v>114207.78097371213</v>
      </c>
      <c r="L13" s="50">
        <f t="shared" si="5"/>
        <v>6</v>
      </c>
      <c r="M13" s="22">
        <f t="shared" si="6"/>
        <v>0.43203463203463205</v>
      </c>
      <c r="N13" s="21">
        <f t="shared" si="7"/>
        <v>7</v>
      </c>
    </row>
    <row r="14" spans="1:14" ht="18.75" customHeight="1">
      <c r="B14" s="47" t="s">
        <v>39</v>
      </c>
      <c r="C14" s="48"/>
      <c r="D14" s="67">
        <v>577989415</v>
      </c>
      <c r="E14" s="49">
        <f t="shared" si="0"/>
        <v>3.7571408369415631E-2</v>
      </c>
      <c r="F14" s="50">
        <f t="shared" si="1"/>
        <v>10</v>
      </c>
      <c r="G14" s="67">
        <v>52592</v>
      </c>
      <c r="H14" s="50">
        <f t="shared" si="2"/>
        <v>10</v>
      </c>
      <c r="I14" s="67">
        <v>8394</v>
      </c>
      <c r="J14" s="50">
        <f t="shared" si="3"/>
        <v>8</v>
      </c>
      <c r="K14" s="51">
        <f t="shared" si="4"/>
        <v>68857.447581605913</v>
      </c>
      <c r="L14" s="50">
        <f t="shared" si="5"/>
        <v>11</v>
      </c>
      <c r="M14" s="22">
        <f t="shared" si="6"/>
        <v>0.42750190985485104</v>
      </c>
      <c r="N14" s="21">
        <f t="shared" si="7"/>
        <v>8</v>
      </c>
    </row>
    <row r="15" spans="1:14" ht="18.75" customHeight="1">
      <c r="B15" s="47" t="s">
        <v>40</v>
      </c>
      <c r="C15" s="48"/>
      <c r="D15" s="67">
        <v>47914932</v>
      </c>
      <c r="E15" s="49">
        <f t="shared" si="0"/>
        <v>3.1146443696806816E-3</v>
      </c>
      <c r="F15" s="50">
        <f t="shared" si="1"/>
        <v>18</v>
      </c>
      <c r="G15" s="67">
        <v>11800</v>
      </c>
      <c r="H15" s="50">
        <f t="shared" si="2"/>
        <v>17</v>
      </c>
      <c r="I15" s="67">
        <v>2439</v>
      </c>
      <c r="J15" s="50">
        <f t="shared" si="3"/>
        <v>17</v>
      </c>
      <c r="K15" s="51">
        <f t="shared" si="4"/>
        <v>19645.31857318573</v>
      </c>
      <c r="L15" s="50">
        <f t="shared" si="5"/>
        <v>18</v>
      </c>
      <c r="M15" s="22">
        <f t="shared" si="6"/>
        <v>0.12421695951107715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3084325901</v>
      </c>
      <c r="E16" s="49">
        <f t="shared" si="0"/>
        <v>0.20049237055809546</v>
      </c>
      <c r="F16" s="50">
        <f t="shared" si="1"/>
        <v>1</v>
      </c>
      <c r="G16" s="67">
        <v>230470</v>
      </c>
      <c r="H16" s="50">
        <f t="shared" si="2"/>
        <v>1</v>
      </c>
      <c r="I16" s="67">
        <v>14869</v>
      </c>
      <c r="J16" s="50">
        <f t="shared" si="3"/>
        <v>1</v>
      </c>
      <c r="K16" s="51">
        <f t="shared" si="4"/>
        <v>207433.3109825812</v>
      </c>
      <c r="L16" s="50">
        <f t="shared" si="5"/>
        <v>2</v>
      </c>
      <c r="M16" s="22">
        <f t="shared" si="6"/>
        <v>0.75727018079959252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992215601</v>
      </c>
      <c r="E17" s="49">
        <f t="shared" si="0"/>
        <v>6.4497612877004271E-2</v>
      </c>
      <c r="F17" s="50">
        <f t="shared" si="1"/>
        <v>7</v>
      </c>
      <c r="G17" s="67">
        <v>71804</v>
      </c>
      <c r="H17" s="50">
        <f t="shared" si="2"/>
        <v>6</v>
      </c>
      <c r="I17" s="67">
        <v>8711</v>
      </c>
      <c r="J17" s="50">
        <f t="shared" si="3"/>
        <v>5</v>
      </c>
      <c r="K17" s="51">
        <f t="shared" si="4"/>
        <v>113903.75398920904</v>
      </c>
      <c r="L17" s="50">
        <f t="shared" si="5"/>
        <v>7</v>
      </c>
      <c r="M17" s="22">
        <f t="shared" si="6"/>
        <v>0.44364654952890248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1085418029</v>
      </c>
      <c r="E18" s="49">
        <f t="shared" si="0"/>
        <v>7.0556108746533397E-2</v>
      </c>
      <c r="F18" s="50">
        <f t="shared" si="1"/>
        <v>5</v>
      </c>
      <c r="G18" s="67">
        <v>182626</v>
      </c>
      <c r="H18" s="50">
        <f t="shared" si="2"/>
        <v>3</v>
      </c>
      <c r="I18" s="67">
        <v>13267</v>
      </c>
      <c r="J18" s="50">
        <f t="shared" si="3"/>
        <v>3</v>
      </c>
      <c r="K18" s="51">
        <f t="shared" si="4"/>
        <v>81813.373709203282</v>
      </c>
      <c r="L18" s="50">
        <f t="shared" si="5"/>
        <v>9</v>
      </c>
      <c r="M18" s="22">
        <f t="shared" si="6"/>
        <v>0.67568118156353452</v>
      </c>
      <c r="N18" s="21">
        <f t="shared" si="7"/>
        <v>3</v>
      </c>
    </row>
    <row r="19" spans="2:14" ht="18.75" customHeight="1">
      <c r="B19" s="17" t="s">
        <v>17</v>
      </c>
      <c r="C19" s="82"/>
      <c r="D19" s="67">
        <v>245536052</v>
      </c>
      <c r="E19" s="49">
        <f t="shared" si="0"/>
        <v>1.5960733950648686E-2</v>
      </c>
      <c r="F19" s="50">
        <f t="shared" si="1"/>
        <v>14</v>
      </c>
      <c r="G19" s="67">
        <v>63229</v>
      </c>
      <c r="H19" s="50">
        <f t="shared" si="2"/>
        <v>7</v>
      </c>
      <c r="I19" s="67">
        <v>8588</v>
      </c>
      <c r="J19" s="50">
        <f t="shared" si="3"/>
        <v>6</v>
      </c>
      <c r="K19" s="51">
        <f t="shared" si="4"/>
        <v>28590.597578015837</v>
      </c>
      <c r="L19" s="50">
        <f t="shared" si="5"/>
        <v>16</v>
      </c>
      <c r="M19" s="22">
        <f t="shared" si="6"/>
        <v>0.43738222561751972</v>
      </c>
      <c r="N19" s="21">
        <f t="shared" si="7"/>
        <v>6</v>
      </c>
    </row>
    <row r="20" spans="2:14" ht="18.75" customHeight="1">
      <c r="B20" s="17" t="s">
        <v>18</v>
      </c>
      <c r="C20" s="82"/>
      <c r="D20" s="67">
        <v>1895508146</v>
      </c>
      <c r="E20" s="49">
        <f t="shared" si="0"/>
        <v>0.12321490458596013</v>
      </c>
      <c r="F20" s="50">
        <f t="shared" si="1"/>
        <v>3</v>
      </c>
      <c r="G20" s="67">
        <v>171285</v>
      </c>
      <c r="H20" s="50">
        <f t="shared" si="2"/>
        <v>4</v>
      </c>
      <c r="I20" s="67">
        <v>12739</v>
      </c>
      <c r="J20" s="50">
        <f t="shared" si="3"/>
        <v>4</v>
      </c>
      <c r="K20" s="51">
        <f t="shared" si="4"/>
        <v>148795.67831069944</v>
      </c>
      <c r="L20" s="50">
        <f t="shared" si="5"/>
        <v>4</v>
      </c>
      <c r="M20" s="22">
        <f t="shared" si="6"/>
        <v>0.64879042526101349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967899404</v>
      </c>
      <c r="E21" s="49">
        <f t="shared" si="0"/>
        <v>6.2916971876029945E-2</v>
      </c>
      <c r="F21" s="50">
        <f t="shared" si="1"/>
        <v>9</v>
      </c>
      <c r="G21" s="67">
        <v>61103</v>
      </c>
      <c r="H21" s="50">
        <f t="shared" si="2"/>
        <v>8</v>
      </c>
      <c r="I21" s="67">
        <v>6633</v>
      </c>
      <c r="J21" s="50">
        <f t="shared" si="3"/>
        <v>11</v>
      </c>
      <c r="K21" s="51">
        <f t="shared" si="4"/>
        <v>145921.81576963665</v>
      </c>
      <c r="L21" s="50">
        <f t="shared" si="5"/>
        <v>5</v>
      </c>
      <c r="M21" s="22">
        <f t="shared" si="6"/>
        <v>0.33781512605042019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12999</v>
      </c>
      <c r="E22" s="49">
        <f t="shared" si="0"/>
        <v>8.449821479758999E-7</v>
      </c>
      <c r="F22" s="50">
        <f t="shared" si="1"/>
        <v>21</v>
      </c>
      <c r="G22" s="67">
        <v>20</v>
      </c>
      <c r="H22" s="50">
        <f t="shared" si="2"/>
        <v>21</v>
      </c>
      <c r="I22" s="67">
        <v>7</v>
      </c>
      <c r="J22" s="50">
        <f t="shared" si="3"/>
        <v>21</v>
      </c>
      <c r="K22" s="51">
        <f t="shared" si="4"/>
        <v>1857</v>
      </c>
      <c r="L22" s="50">
        <f t="shared" si="5"/>
        <v>22</v>
      </c>
      <c r="M22" s="22">
        <f t="shared" si="6"/>
        <v>3.5650623885918003E-4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5709</v>
      </c>
      <c r="E23" s="49">
        <f t="shared" si="0"/>
        <v>3.7110570680778619E-7</v>
      </c>
      <c r="F23" s="50">
        <f t="shared" si="1"/>
        <v>22</v>
      </c>
      <c r="G23" s="67">
        <v>2</v>
      </c>
      <c r="H23" s="50">
        <f t="shared" si="2"/>
        <v>22</v>
      </c>
      <c r="I23" s="67">
        <v>2</v>
      </c>
      <c r="J23" s="50">
        <f t="shared" si="3"/>
        <v>22</v>
      </c>
      <c r="K23" s="51">
        <f t="shared" si="4"/>
        <v>2854.5</v>
      </c>
      <c r="L23" s="50">
        <f t="shared" si="5"/>
        <v>21</v>
      </c>
      <c r="M23" s="22">
        <f t="shared" si="6"/>
        <v>1.0185892538833715E-4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8223124</v>
      </c>
      <c r="E24" s="49">
        <f t="shared" si="0"/>
        <v>5.3453288565214049E-4</v>
      </c>
      <c r="F24" s="50">
        <f t="shared" si="1"/>
        <v>19</v>
      </c>
      <c r="G24" s="67">
        <v>1799</v>
      </c>
      <c r="H24" s="50">
        <f t="shared" si="2"/>
        <v>19</v>
      </c>
      <c r="I24" s="67">
        <v>415</v>
      </c>
      <c r="J24" s="50">
        <f t="shared" si="3"/>
        <v>19</v>
      </c>
      <c r="K24" s="51">
        <f t="shared" si="4"/>
        <v>19814.756626506023</v>
      </c>
      <c r="L24" s="50">
        <f t="shared" si="5"/>
        <v>17</v>
      </c>
      <c r="M24" s="22">
        <f t="shared" si="6"/>
        <v>2.1135727018079958E-2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335487442</v>
      </c>
      <c r="E25" s="49">
        <f t="shared" si="0"/>
        <v>2.1807900558512203E-2</v>
      </c>
      <c r="F25" s="50">
        <f t="shared" si="1"/>
        <v>12</v>
      </c>
      <c r="G25" s="67">
        <v>58386</v>
      </c>
      <c r="H25" s="50">
        <f t="shared" si="2"/>
        <v>9</v>
      </c>
      <c r="I25" s="67">
        <v>8108</v>
      </c>
      <c r="J25" s="50">
        <f t="shared" si="3"/>
        <v>9</v>
      </c>
      <c r="K25" s="51">
        <f t="shared" si="4"/>
        <v>41377.336211149479</v>
      </c>
      <c r="L25" s="50">
        <f t="shared" si="5"/>
        <v>14</v>
      </c>
      <c r="M25" s="22">
        <f t="shared" si="6"/>
        <v>0.41293608352431882</v>
      </c>
      <c r="N25" s="21">
        <f t="shared" si="7"/>
        <v>9</v>
      </c>
    </row>
    <row r="26" spans="2:14" ht="18.75" customHeight="1">
      <c r="B26" s="47" t="s">
        <v>45</v>
      </c>
      <c r="C26" s="48"/>
      <c r="D26" s="67">
        <v>1092649563</v>
      </c>
      <c r="E26" s="49">
        <f t="shared" si="0"/>
        <v>7.1026184685642618E-2</v>
      </c>
      <c r="F26" s="50">
        <f t="shared" si="1"/>
        <v>4</v>
      </c>
      <c r="G26" s="67">
        <v>31805</v>
      </c>
      <c r="H26" s="50">
        <f t="shared" si="2"/>
        <v>14</v>
      </c>
      <c r="I26" s="67">
        <v>6007</v>
      </c>
      <c r="J26" s="50">
        <f t="shared" si="3"/>
        <v>13</v>
      </c>
      <c r="K26" s="51">
        <f t="shared" si="4"/>
        <v>181896.04844348261</v>
      </c>
      <c r="L26" s="50">
        <f t="shared" si="5"/>
        <v>3</v>
      </c>
      <c r="M26" s="22">
        <f t="shared" si="6"/>
        <v>0.30593328240387063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82582340</v>
      </c>
      <c r="E27" s="49">
        <f t="shared" si="0"/>
        <v>5.3681516299773887E-3</v>
      </c>
      <c r="F27" s="50">
        <f t="shared" si="1"/>
        <v>16</v>
      </c>
      <c r="G27" s="67">
        <v>24745</v>
      </c>
      <c r="H27" s="50">
        <f t="shared" si="2"/>
        <v>15</v>
      </c>
      <c r="I27" s="67">
        <v>4376</v>
      </c>
      <c r="J27" s="50">
        <f t="shared" si="3"/>
        <v>14</v>
      </c>
      <c r="K27" s="51">
        <f t="shared" si="4"/>
        <v>18871.649908592321</v>
      </c>
      <c r="L27" s="50">
        <f t="shared" si="5"/>
        <v>19</v>
      </c>
      <c r="M27" s="22">
        <f t="shared" si="6"/>
        <v>0.22286732874968168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52414584</v>
      </c>
      <c r="E28" s="49">
        <f t="shared" si="0"/>
        <v>3.4071380701271819E-3</v>
      </c>
      <c r="F28" s="50">
        <f t="shared" si="1"/>
        <v>17</v>
      </c>
      <c r="G28" s="67">
        <v>2149</v>
      </c>
      <c r="H28" s="50">
        <f t="shared" si="2"/>
        <v>18</v>
      </c>
      <c r="I28" s="67">
        <v>1517</v>
      </c>
      <c r="J28" s="50">
        <f t="shared" si="3"/>
        <v>18</v>
      </c>
      <c r="K28" s="51">
        <f t="shared" si="4"/>
        <v>34551.472643375084</v>
      </c>
      <c r="L28" s="50">
        <f t="shared" si="5"/>
        <v>15</v>
      </c>
      <c r="M28" s="22">
        <f t="shared" si="6"/>
        <v>7.7259994907053736E-2</v>
      </c>
      <c r="N28" s="21">
        <f t="shared" si="7"/>
        <v>18</v>
      </c>
    </row>
    <row r="29" spans="2:14" ht="18.75" customHeight="1" thickBot="1">
      <c r="B29" s="52" t="s">
        <v>48</v>
      </c>
      <c r="C29" s="53"/>
      <c r="D29" s="68">
        <v>525062</v>
      </c>
      <c r="E29" s="54">
        <f t="shared" si="0"/>
        <v>3.4130934424226628E-5</v>
      </c>
      <c r="F29" s="55">
        <f t="shared" si="1"/>
        <v>20</v>
      </c>
      <c r="G29" s="68">
        <v>323</v>
      </c>
      <c r="H29" s="55">
        <f t="shared" si="2"/>
        <v>20</v>
      </c>
      <c r="I29" s="68">
        <v>66</v>
      </c>
      <c r="J29" s="55">
        <f t="shared" si="3"/>
        <v>20</v>
      </c>
      <c r="K29" s="56">
        <f t="shared" si="4"/>
        <v>7955.484848484848</v>
      </c>
      <c r="L29" s="55">
        <f t="shared" si="5"/>
        <v>20</v>
      </c>
      <c r="M29" s="29">
        <f t="shared" si="6"/>
        <v>3.3613445378151263E-3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15383756960</v>
      </c>
      <c r="E30" s="59"/>
      <c r="F30" s="60"/>
      <c r="G30" s="69">
        <v>477843</v>
      </c>
      <c r="H30" s="60"/>
      <c r="I30" s="69">
        <v>18213</v>
      </c>
      <c r="J30" s="60"/>
      <c r="K30" s="61">
        <f>IFERROR(D30/I30,0)</f>
        <v>844658.04425410426</v>
      </c>
      <c r="L30" s="60"/>
      <c r="M30" s="33">
        <f t="shared" si="6"/>
        <v>0.9275783040488923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52" priority="23" stopIfTrue="1">
      <formula>$F8&lt;=5</formula>
    </cfRule>
  </conditionalFormatting>
  <conditionalFormatting sqref="H8:H29">
    <cfRule type="expression" dxfId="251" priority="24" stopIfTrue="1">
      <formula>$H8&lt;=5</formula>
    </cfRule>
  </conditionalFormatting>
  <conditionalFormatting sqref="J8:J29">
    <cfRule type="expression" dxfId="250" priority="25" stopIfTrue="1">
      <formula>$J8&lt;=5</formula>
    </cfRule>
  </conditionalFormatting>
  <conditionalFormatting sqref="L8:L29">
    <cfRule type="expression" dxfId="249" priority="26" stopIfTrue="1">
      <formula>$L8&lt;=5</formula>
    </cfRule>
  </conditionalFormatting>
  <conditionalFormatting sqref="E8:E29">
    <cfRule type="expression" dxfId="248" priority="21" stopIfTrue="1">
      <formula>$F8&lt;=5</formula>
    </cfRule>
  </conditionalFormatting>
  <conditionalFormatting sqref="G8:G29">
    <cfRule type="expression" dxfId="247" priority="19" stopIfTrue="1">
      <formula>$H8&lt;=5</formula>
    </cfRule>
  </conditionalFormatting>
  <conditionalFormatting sqref="I8:I29">
    <cfRule type="expression" dxfId="246" priority="17" stopIfTrue="1">
      <formula>$J8&lt;=5</formula>
    </cfRule>
  </conditionalFormatting>
  <conditionalFormatting sqref="K8:K29">
    <cfRule type="expression" dxfId="245" priority="15" stopIfTrue="1">
      <formula>$L8&lt;=5</formula>
    </cfRule>
  </conditionalFormatting>
  <conditionalFormatting sqref="D8:D29">
    <cfRule type="expression" dxfId="244" priority="13" stopIfTrue="1">
      <formula>$F8&lt;=5</formula>
    </cfRule>
  </conditionalFormatting>
  <conditionalFormatting sqref="N8:N29">
    <cfRule type="expression" dxfId="243" priority="7" stopIfTrue="1">
      <formula>$N8&lt;=5</formula>
    </cfRule>
  </conditionalFormatting>
  <conditionalFormatting sqref="M8:M29">
    <cfRule type="expression" dxfId="242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260</v>
      </c>
    </row>
    <row r="3" spans="1:14" s="1" customFormat="1" ht="18.75" customHeight="1">
      <c r="A3" s="39"/>
      <c r="B3" s="86" t="s">
        <v>184</v>
      </c>
      <c r="C3" s="87"/>
      <c r="D3" s="92">
        <v>11060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148</v>
      </c>
      <c r="C8" s="43"/>
      <c r="D8" s="66">
        <v>159235824</v>
      </c>
      <c r="E8" s="44">
        <f t="shared" ref="E8:E29" si="0">IFERROR(D8/$D$30,0)</f>
        <v>1.8780421684314277E-2</v>
      </c>
      <c r="F8" s="45">
        <f>RANK(D8,$D$8:$D$29,0)</f>
        <v>13</v>
      </c>
      <c r="G8" s="66">
        <v>23684</v>
      </c>
      <c r="H8" s="45">
        <f>RANK(G8,$G$8:$G$29,0)</f>
        <v>12</v>
      </c>
      <c r="I8" s="66">
        <v>3932</v>
      </c>
      <c r="J8" s="45">
        <f>RANK(I8,$I$8:$I$29,0)</f>
        <v>12</v>
      </c>
      <c r="K8" s="46">
        <f>IFERROR(D8/I8,0)</f>
        <v>40497.412004069178</v>
      </c>
      <c r="L8" s="45">
        <f>RANK(K8,$K$8:$K$29,0)</f>
        <v>13</v>
      </c>
      <c r="M8" s="16">
        <f>IFERROR(I8/$D$3,0)</f>
        <v>0.35551537070524414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1063111475</v>
      </c>
      <c r="E9" s="49">
        <f t="shared" si="0"/>
        <v>0.12538435947637849</v>
      </c>
      <c r="F9" s="50">
        <f t="shared" ref="F9:F29" si="1">RANK(D9,$D$8:$D$29,0)</f>
        <v>2</v>
      </c>
      <c r="G9" s="67">
        <v>26026</v>
      </c>
      <c r="H9" s="50">
        <f t="shared" ref="H9:H29" si="2">RANK(G9,$G$8:$G$29,0)</f>
        <v>11</v>
      </c>
      <c r="I9" s="67">
        <v>4456</v>
      </c>
      <c r="J9" s="50">
        <f t="shared" ref="J9:J29" si="3">RANK(I9,$I$8:$I$29,0)</f>
        <v>10</v>
      </c>
      <c r="K9" s="51">
        <f t="shared" ref="K9:K29" si="4">IFERROR(D9/I9,0)</f>
        <v>238579.77446140035</v>
      </c>
      <c r="L9" s="50">
        <f t="shared" ref="L9:L29" si="5">RANK(K9,$K$8:$K$29,0)</f>
        <v>1</v>
      </c>
      <c r="M9" s="22">
        <f t="shared" ref="M9:M30" si="6">IFERROR(I9/$D$3,0)</f>
        <v>0.40289330922242317</v>
      </c>
      <c r="N9" s="21">
        <f t="shared" ref="N9:N29" si="7">RANK(M9,$M$8:$M$29,0)</f>
        <v>10</v>
      </c>
    </row>
    <row r="10" spans="1:14" ht="18.75" customHeight="1">
      <c r="B10" s="47" t="s">
        <v>35</v>
      </c>
      <c r="C10" s="48"/>
      <c r="D10" s="67">
        <v>116739434</v>
      </c>
      <c r="E10" s="49">
        <f t="shared" si="0"/>
        <v>1.3768357789313639E-2</v>
      </c>
      <c r="F10" s="50">
        <f t="shared" si="1"/>
        <v>15</v>
      </c>
      <c r="G10" s="67">
        <v>11402</v>
      </c>
      <c r="H10" s="50">
        <f t="shared" si="2"/>
        <v>16</v>
      </c>
      <c r="I10" s="67">
        <v>1812</v>
      </c>
      <c r="J10" s="50">
        <f t="shared" si="3"/>
        <v>16</v>
      </c>
      <c r="K10" s="51">
        <f t="shared" si="4"/>
        <v>64425.736203090506</v>
      </c>
      <c r="L10" s="50">
        <f t="shared" si="5"/>
        <v>11</v>
      </c>
      <c r="M10" s="22">
        <f t="shared" si="6"/>
        <v>0.16383363471971066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610544464</v>
      </c>
      <c r="E11" s="49">
        <f t="shared" si="0"/>
        <v>7.2008183855309077E-2</v>
      </c>
      <c r="F11" s="50">
        <f t="shared" si="1"/>
        <v>6</v>
      </c>
      <c r="G11" s="67">
        <v>113378</v>
      </c>
      <c r="H11" s="50">
        <f t="shared" si="2"/>
        <v>4</v>
      </c>
      <c r="I11" s="67">
        <v>7743</v>
      </c>
      <c r="J11" s="50">
        <f t="shared" si="3"/>
        <v>3</v>
      </c>
      <c r="K11" s="51">
        <f t="shared" si="4"/>
        <v>78851.151233372075</v>
      </c>
      <c r="L11" s="50">
        <f t="shared" si="5"/>
        <v>10</v>
      </c>
      <c r="M11" s="22">
        <f t="shared" si="6"/>
        <v>0.70009041591320076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214950706</v>
      </c>
      <c r="E12" s="49">
        <f t="shared" si="0"/>
        <v>2.5351486861531002E-2</v>
      </c>
      <c r="F12" s="50">
        <f t="shared" si="1"/>
        <v>11</v>
      </c>
      <c r="G12" s="67">
        <v>22590</v>
      </c>
      <c r="H12" s="50">
        <f t="shared" si="2"/>
        <v>14</v>
      </c>
      <c r="I12" s="67">
        <v>1945</v>
      </c>
      <c r="J12" s="50">
        <f t="shared" si="3"/>
        <v>15</v>
      </c>
      <c r="K12" s="51">
        <f t="shared" si="4"/>
        <v>110514.50179948586</v>
      </c>
      <c r="L12" s="50">
        <f t="shared" si="5"/>
        <v>6</v>
      </c>
      <c r="M12" s="22">
        <f t="shared" si="6"/>
        <v>0.17585895117540687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495818786</v>
      </c>
      <c r="E13" s="49">
        <f t="shared" si="0"/>
        <v>5.8477330327909006E-2</v>
      </c>
      <c r="F13" s="50">
        <f t="shared" si="1"/>
        <v>9</v>
      </c>
      <c r="G13" s="67">
        <v>78610</v>
      </c>
      <c r="H13" s="50">
        <f t="shared" si="2"/>
        <v>5</v>
      </c>
      <c r="I13" s="67">
        <v>5151</v>
      </c>
      <c r="J13" s="50">
        <f t="shared" si="3"/>
        <v>7</v>
      </c>
      <c r="K13" s="51">
        <f t="shared" si="4"/>
        <v>96256.801786060954</v>
      </c>
      <c r="L13" s="50">
        <f t="shared" si="5"/>
        <v>8</v>
      </c>
      <c r="M13" s="22">
        <f t="shared" si="6"/>
        <v>0.46573236889692587</v>
      </c>
      <c r="N13" s="21">
        <f t="shared" si="7"/>
        <v>7</v>
      </c>
    </row>
    <row r="14" spans="1:14" ht="18.75" customHeight="1">
      <c r="B14" s="47" t="s">
        <v>39</v>
      </c>
      <c r="C14" s="48"/>
      <c r="D14" s="67">
        <v>343552529</v>
      </c>
      <c r="E14" s="49">
        <f t="shared" si="0"/>
        <v>4.0518905879700855E-2</v>
      </c>
      <c r="F14" s="50">
        <f t="shared" si="1"/>
        <v>10</v>
      </c>
      <c r="G14" s="67">
        <v>42346</v>
      </c>
      <c r="H14" s="50">
        <f t="shared" si="2"/>
        <v>7</v>
      </c>
      <c r="I14" s="67">
        <v>5450</v>
      </c>
      <c r="J14" s="50">
        <f t="shared" si="3"/>
        <v>6</v>
      </c>
      <c r="K14" s="51">
        <f t="shared" si="4"/>
        <v>63037.161284403672</v>
      </c>
      <c r="L14" s="50">
        <f t="shared" si="5"/>
        <v>12</v>
      </c>
      <c r="M14" s="22">
        <f t="shared" si="6"/>
        <v>0.49276672694394213</v>
      </c>
      <c r="N14" s="21">
        <f t="shared" si="7"/>
        <v>6</v>
      </c>
    </row>
    <row r="15" spans="1:14" ht="18.75" customHeight="1">
      <c r="B15" s="47" t="s">
        <v>40</v>
      </c>
      <c r="C15" s="48"/>
      <c r="D15" s="67">
        <v>34383442</v>
      </c>
      <c r="E15" s="49">
        <f t="shared" si="0"/>
        <v>4.0552152367306638E-3</v>
      </c>
      <c r="F15" s="50">
        <f t="shared" si="1"/>
        <v>18</v>
      </c>
      <c r="G15" s="67">
        <v>8944</v>
      </c>
      <c r="H15" s="50">
        <f t="shared" si="2"/>
        <v>17</v>
      </c>
      <c r="I15" s="67">
        <v>1539</v>
      </c>
      <c r="J15" s="50">
        <f t="shared" si="3"/>
        <v>17</v>
      </c>
      <c r="K15" s="51">
        <f t="shared" si="4"/>
        <v>22341.41780376868</v>
      </c>
      <c r="L15" s="50">
        <f t="shared" si="5"/>
        <v>17</v>
      </c>
      <c r="M15" s="22">
        <f t="shared" si="6"/>
        <v>0.1391500904159132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1538688900</v>
      </c>
      <c r="E16" s="49">
        <f t="shared" si="0"/>
        <v>0.1814744047983429</v>
      </c>
      <c r="F16" s="50">
        <f t="shared" si="1"/>
        <v>1</v>
      </c>
      <c r="G16" s="67">
        <v>150812</v>
      </c>
      <c r="H16" s="50">
        <f t="shared" si="2"/>
        <v>1</v>
      </c>
      <c r="I16" s="67">
        <v>8751</v>
      </c>
      <c r="J16" s="50">
        <f t="shared" si="3"/>
        <v>1</v>
      </c>
      <c r="K16" s="51">
        <f t="shared" si="4"/>
        <v>175830.06513541308</v>
      </c>
      <c r="L16" s="50">
        <f t="shared" si="5"/>
        <v>2</v>
      </c>
      <c r="M16" s="22">
        <f t="shared" si="6"/>
        <v>0.7912296564195298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551187370</v>
      </c>
      <c r="E17" s="49">
        <f t="shared" si="0"/>
        <v>6.5007552795834173E-2</v>
      </c>
      <c r="F17" s="50">
        <f t="shared" si="1"/>
        <v>7</v>
      </c>
      <c r="G17" s="67">
        <v>51326</v>
      </c>
      <c r="H17" s="50">
        <f t="shared" si="2"/>
        <v>6</v>
      </c>
      <c r="I17" s="67">
        <v>5473</v>
      </c>
      <c r="J17" s="50">
        <f t="shared" si="3"/>
        <v>5</v>
      </c>
      <c r="K17" s="51">
        <f t="shared" si="4"/>
        <v>100710.28138132651</v>
      </c>
      <c r="L17" s="50">
        <f t="shared" si="5"/>
        <v>7</v>
      </c>
      <c r="M17" s="22">
        <f t="shared" si="6"/>
        <v>0.49484629294755877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704398674</v>
      </c>
      <c r="E18" s="49">
        <f t="shared" si="0"/>
        <v>8.3077436969157301E-2</v>
      </c>
      <c r="F18" s="50">
        <f t="shared" si="1"/>
        <v>4</v>
      </c>
      <c r="G18" s="67">
        <v>125904</v>
      </c>
      <c r="H18" s="50">
        <f t="shared" si="2"/>
        <v>2</v>
      </c>
      <c r="I18" s="67">
        <v>8173</v>
      </c>
      <c r="J18" s="50">
        <f t="shared" si="3"/>
        <v>2</v>
      </c>
      <c r="K18" s="51">
        <f t="shared" si="4"/>
        <v>86186.060687630001</v>
      </c>
      <c r="L18" s="50">
        <f t="shared" si="5"/>
        <v>9</v>
      </c>
      <c r="M18" s="22">
        <f t="shared" si="6"/>
        <v>0.73896925858951179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150932743</v>
      </c>
      <c r="E19" s="49">
        <f t="shared" si="0"/>
        <v>1.7801148562588742E-2</v>
      </c>
      <c r="F19" s="50">
        <f t="shared" si="1"/>
        <v>14</v>
      </c>
      <c r="G19" s="67">
        <v>41666</v>
      </c>
      <c r="H19" s="50">
        <f t="shared" si="2"/>
        <v>9</v>
      </c>
      <c r="I19" s="67">
        <v>4945</v>
      </c>
      <c r="J19" s="50">
        <f t="shared" si="3"/>
        <v>8</v>
      </c>
      <c r="K19" s="51">
        <f t="shared" si="4"/>
        <v>30522.293832153689</v>
      </c>
      <c r="L19" s="50">
        <f t="shared" si="5"/>
        <v>16</v>
      </c>
      <c r="M19" s="22">
        <f t="shared" si="6"/>
        <v>0.44710669077757687</v>
      </c>
      <c r="N19" s="21">
        <f t="shared" si="7"/>
        <v>8</v>
      </c>
    </row>
    <row r="20" spans="2:14" ht="18.75" customHeight="1">
      <c r="B20" s="17" t="s">
        <v>18</v>
      </c>
      <c r="C20" s="82"/>
      <c r="D20" s="67">
        <v>1038012828</v>
      </c>
      <c r="E20" s="49">
        <f t="shared" si="0"/>
        <v>0.12242420162668664</v>
      </c>
      <c r="F20" s="50">
        <f t="shared" si="1"/>
        <v>3</v>
      </c>
      <c r="G20" s="67">
        <v>120799</v>
      </c>
      <c r="H20" s="50">
        <f t="shared" si="2"/>
        <v>3</v>
      </c>
      <c r="I20" s="67">
        <v>7685</v>
      </c>
      <c r="J20" s="50">
        <f t="shared" si="3"/>
        <v>4</v>
      </c>
      <c r="K20" s="51">
        <f t="shared" si="4"/>
        <v>135069.98412491867</v>
      </c>
      <c r="L20" s="50">
        <f t="shared" si="5"/>
        <v>5</v>
      </c>
      <c r="M20" s="22">
        <f t="shared" si="6"/>
        <v>0.69484629294755873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677768049</v>
      </c>
      <c r="E21" s="49">
        <f t="shared" si="0"/>
        <v>7.9936596204475838E-2</v>
      </c>
      <c r="F21" s="50">
        <f t="shared" si="1"/>
        <v>5</v>
      </c>
      <c r="G21" s="67">
        <v>42248</v>
      </c>
      <c r="H21" s="50">
        <f t="shared" si="2"/>
        <v>8</v>
      </c>
      <c r="I21" s="67">
        <v>4140</v>
      </c>
      <c r="J21" s="50">
        <f t="shared" si="3"/>
        <v>11</v>
      </c>
      <c r="K21" s="51">
        <f t="shared" si="4"/>
        <v>163712.08913043479</v>
      </c>
      <c r="L21" s="50">
        <f t="shared" si="5"/>
        <v>3</v>
      </c>
      <c r="M21" s="22">
        <f t="shared" si="6"/>
        <v>0.37432188065099459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16975</v>
      </c>
      <c r="E22" s="49">
        <f t="shared" si="0"/>
        <v>2.0020473413773703E-6</v>
      </c>
      <c r="F22" s="50">
        <f t="shared" si="1"/>
        <v>21</v>
      </c>
      <c r="G22" s="67">
        <v>4</v>
      </c>
      <c r="H22" s="50">
        <f t="shared" si="2"/>
        <v>21</v>
      </c>
      <c r="I22" s="67">
        <v>3</v>
      </c>
      <c r="J22" s="50">
        <f t="shared" si="3"/>
        <v>21</v>
      </c>
      <c r="K22" s="51">
        <f t="shared" si="4"/>
        <v>5658.333333333333</v>
      </c>
      <c r="L22" s="50">
        <f t="shared" si="5"/>
        <v>20</v>
      </c>
      <c r="M22" s="22">
        <f t="shared" si="6"/>
        <v>2.7124773960216999E-4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291</v>
      </c>
      <c r="G23" s="67">
        <v>0</v>
      </c>
      <c r="H23" s="50" t="s">
        <v>291</v>
      </c>
      <c r="I23" s="67">
        <v>0</v>
      </c>
      <c r="J23" s="50" t="s">
        <v>291</v>
      </c>
      <c r="K23" s="51">
        <f t="shared" si="4"/>
        <v>0</v>
      </c>
      <c r="L23" s="50" t="s">
        <v>291</v>
      </c>
      <c r="M23" s="22">
        <f t="shared" si="6"/>
        <v>0</v>
      </c>
      <c r="N23" s="21" t="s">
        <v>291</v>
      </c>
    </row>
    <row r="24" spans="2:14" ht="18.75" customHeight="1">
      <c r="B24" s="47" t="s">
        <v>43</v>
      </c>
      <c r="C24" s="48"/>
      <c r="D24" s="67">
        <v>933436</v>
      </c>
      <c r="E24" s="49">
        <f t="shared" si="0"/>
        <v>1.1009031293937715E-4</v>
      </c>
      <c r="F24" s="50">
        <f t="shared" si="1"/>
        <v>19</v>
      </c>
      <c r="G24" s="67">
        <v>711</v>
      </c>
      <c r="H24" s="50">
        <f t="shared" si="2"/>
        <v>19</v>
      </c>
      <c r="I24" s="67">
        <v>194</v>
      </c>
      <c r="J24" s="50">
        <f t="shared" si="3"/>
        <v>19</v>
      </c>
      <c r="K24" s="51">
        <f t="shared" si="4"/>
        <v>4811.5257731958764</v>
      </c>
      <c r="L24" s="50">
        <f t="shared" si="5"/>
        <v>21</v>
      </c>
      <c r="M24" s="22">
        <f t="shared" si="6"/>
        <v>1.7540687160940326E-2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160289875</v>
      </c>
      <c r="E25" s="49">
        <f t="shared" si="0"/>
        <v>1.8904737442913759E-2</v>
      </c>
      <c r="F25" s="50">
        <f t="shared" si="1"/>
        <v>12</v>
      </c>
      <c r="G25" s="67">
        <v>41564</v>
      </c>
      <c r="H25" s="50">
        <f t="shared" si="2"/>
        <v>10</v>
      </c>
      <c r="I25" s="67">
        <v>4748</v>
      </c>
      <c r="J25" s="50">
        <f t="shared" si="3"/>
        <v>9</v>
      </c>
      <c r="K25" s="51">
        <f t="shared" si="4"/>
        <v>33759.451347935974</v>
      </c>
      <c r="L25" s="50">
        <f t="shared" si="5"/>
        <v>15</v>
      </c>
      <c r="M25" s="22">
        <f t="shared" si="6"/>
        <v>0.42929475587703436</v>
      </c>
      <c r="N25" s="21">
        <f t="shared" si="7"/>
        <v>9</v>
      </c>
    </row>
    <row r="26" spans="2:14" ht="18.75" customHeight="1">
      <c r="B26" s="47" t="s">
        <v>149</v>
      </c>
      <c r="C26" s="48"/>
      <c r="D26" s="67">
        <v>524528606</v>
      </c>
      <c r="E26" s="49">
        <f t="shared" si="0"/>
        <v>6.1863393291232888E-2</v>
      </c>
      <c r="F26" s="50">
        <f t="shared" si="1"/>
        <v>8</v>
      </c>
      <c r="G26" s="67">
        <v>22714</v>
      </c>
      <c r="H26" s="50">
        <f t="shared" si="2"/>
        <v>13</v>
      </c>
      <c r="I26" s="67">
        <v>3525</v>
      </c>
      <c r="J26" s="50">
        <f t="shared" si="3"/>
        <v>13</v>
      </c>
      <c r="K26" s="51">
        <f t="shared" si="4"/>
        <v>148802.4414184397</v>
      </c>
      <c r="L26" s="50">
        <f t="shared" si="5"/>
        <v>4</v>
      </c>
      <c r="M26" s="22">
        <f t="shared" si="6"/>
        <v>0.31871609403254975</v>
      </c>
      <c r="N26" s="21">
        <f t="shared" si="7"/>
        <v>13</v>
      </c>
    </row>
    <row r="27" spans="2:14" ht="18.75" customHeight="1">
      <c r="B27" s="47" t="s">
        <v>150</v>
      </c>
      <c r="C27" s="48"/>
      <c r="D27" s="67">
        <v>53389812</v>
      </c>
      <c r="E27" s="49">
        <f t="shared" si="0"/>
        <v>6.2968442516193003E-3</v>
      </c>
      <c r="F27" s="50">
        <f t="shared" si="1"/>
        <v>16</v>
      </c>
      <c r="G27" s="67">
        <v>18846</v>
      </c>
      <c r="H27" s="50">
        <f t="shared" si="2"/>
        <v>15</v>
      </c>
      <c r="I27" s="67">
        <v>2526</v>
      </c>
      <c r="J27" s="50">
        <f t="shared" si="3"/>
        <v>14</v>
      </c>
      <c r="K27" s="51">
        <f t="shared" si="4"/>
        <v>21136.109263657956</v>
      </c>
      <c r="L27" s="50">
        <f t="shared" si="5"/>
        <v>18</v>
      </c>
      <c r="M27" s="22">
        <f t="shared" si="6"/>
        <v>0.22839059674502712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40128482</v>
      </c>
      <c r="E28" s="49">
        <f t="shared" si="0"/>
        <v>4.7327906157060189E-3</v>
      </c>
      <c r="F28" s="50">
        <f t="shared" si="1"/>
        <v>17</v>
      </c>
      <c r="G28" s="67">
        <v>1653</v>
      </c>
      <c r="H28" s="50">
        <f t="shared" si="2"/>
        <v>18</v>
      </c>
      <c r="I28" s="67">
        <v>1071</v>
      </c>
      <c r="J28" s="50">
        <f t="shared" si="3"/>
        <v>18</v>
      </c>
      <c r="K28" s="67">
        <f t="shared" si="4"/>
        <v>37468.23716153128</v>
      </c>
      <c r="L28" s="50">
        <f t="shared" si="5"/>
        <v>14</v>
      </c>
      <c r="M28" s="22">
        <f t="shared" si="6"/>
        <v>9.6835443037974686E-2</v>
      </c>
      <c r="N28" s="50">
        <f t="shared" si="7"/>
        <v>18</v>
      </c>
    </row>
    <row r="29" spans="2:14" ht="18.75" customHeight="1" thickBot="1">
      <c r="B29" s="52" t="s">
        <v>66</v>
      </c>
      <c r="C29" s="53"/>
      <c r="D29" s="68">
        <v>208070</v>
      </c>
      <c r="E29" s="54">
        <f t="shared" si="0"/>
        <v>2.4539969974691574E-5</v>
      </c>
      <c r="F29" s="55">
        <f t="shared" si="1"/>
        <v>20</v>
      </c>
      <c r="G29" s="68">
        <v>296</v>
      </c>
      <c r="H29" s="55">
        <f t="shared" si="2"/>
        <v>20</v>
      </c>
      <c r="I29" s="68">
        <v>27</v>
      </c>
      <c r="J29" s="55">
        <f t="shared" si="3"/>
        <v>20</v>
      </c>
      <c r="K29" s="56">
        <f t="shared" si="4"/>
        <v>7706.2962962962965</v>
      </c>
      <c r="L29" s="55">
        <f t="shared" si="5"/>
        <v>19</v>
      </c>
      <c r="M29" s="29">
        <f t="shared" si="6"/>
        <v>2.4412296564195299E-3</v>
      </c>
      <c r="N29" s="28">
        <f t="shared" si="7"/>
        <v>20</v>
      </c>
    </row>
    <row r="30" spans="2:14" ht="18.75" customHeight="1" thickTop="1">
      <c r="B30" s="57" t="s">
        <v>67</v>
      </c>
      <c r="C30" s="58"/>
      <c r="D30" s="69">
        <v>8478820480</v>
      </c>
      <c r="E30" s="59"/>
      <c r="F30" s="60"/>
      <c r="G30" s="69">
        <v>296154</v>
      </c>
      <c r="H30" s="60"/>
      <c r="I30" s="69">
        <v>10297</v>
      </c>
      <c r="J30" s="60"/>
      <c r="K30" s="61">
        <f>IFERROR(D30/I30,0)</f>
        <v>823426.2872681364</v>
      </c>
      <c r="L30" s="60"/>
      <c r="M30" s="33">
        <f t="shared" si="6"/>
        <v>0.93101265822784807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41" priority="32" stopIfTrue="1">
      <formula>$F8&lt;=5</formula>
    </cfRule>
  </conditionalFormatting>
  <conditionalFormatting sqref="H8:H29">
    <cfRule type="expression" dxfId="240" priority="33" stopIfTrue="1">
      <formula>$H8&lt;=5</formula>
    </cfRule>
  </conditionalFormatting>
  <conditionalFormatting sqref="J8:J29">
    <cfRule type="expression" dxfId="239" priority="34" stopIfTrue="1">
      <formula>$J8&lt;=5</formula>
    </cfRule>
  </conditionalFormatting>
  <conditionalFormatting sqref="L8:L29">
    <cfRule type="expression" dxfId="238" priority="35" stopIfTrue="1">
      <formula>$L8&lt;=5</formula>
    </cfRule>
  </conditionalFormatting>
  <conditionalFormatting sqref="E8:E29">
    <cfRule type="expression" dxfId="237" priority="30" stopIfTrue="1">
      <formula>$F8&lt;=5</formula>
    </cfRule>
  </conditionalFormatting>
  <conditionalFormatting sqref="G8:G29">
    <cfRule type="expression" dxfId="236" priority="28" stopIfTrue="1">
      <formula>$H8&lt;=5</formula>
    </cfRule>
  </conditionalFormatting>
  <conditionalFormatting sqref="I8:I29">
    <cfRule type="expression" dxfId="235" priority="26" stopIfTrue="1">
      <formula>$J8&lt;=5</formula>
    </cfRule>
  </conditionalFormatting>
  <conditionalFormatting sqref="K8:K29">
    <cfRule type="expression" dxfId="234" priority="24" stopIfTrue="1">
      <formula>$L8&lt;=5</formula>
    </cfRule>
  </conditionalFormatting>
  <conditionalFormatting sqref="D8:D29">
    <cfRule type="expression" dxfId="233" priority="22" stopIfTrue="1">
      <formula>$F8&lt;=5</formula>
    </cfRule>
  </conditionalFormatting>
  <conditionalFormatting sqref="N8:N29">
    <cfRule type="expression" dxfId="232" priority="16" stopIfTrue="1">
      <formula>$N8&lt;=5</formula>
    </cfRule>
  </conditionalFormatting>
  <conditionalFormatting sqref="M8:M29">
    <cfRule type="expression" dxfId="231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261</v>
      </c>
    </row>
    <row r="3" spans="1:14" s="1" customFormat="1" ht="18.75" customHeight="1">
      <c r="A3" s="39"/>
      <c r="B3" s="86" t="s">
        <v>184</v>
      </c>
      <c r="C3" s="87"/>
      <c r="D3" s="92">
        <v>18634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51</v>
      </c>
      <c r="C8" s="43"/>
      <c r="D8" s="66">
        <v>261398146</v>
      </c>
      <c r="E8" s="44">
        <f t="shared" ref="E8:E29" si="0">IFERROR(D8/$D$30,0)</f>
        <v>1.7785943193923646E-2</v>
      </c>
      <c r="F8" s="45">
        <f>RANK(D8,$D$8:$D$29,0)</f>
        <v>15</v>
      </c>
      <c r="G8" s="66">
        <v>34392</v>
      </c>
      <c r="H8" s="45">
        <f>RANK(G8,$G$8:$G$29,0)</f>
        <v>13</v>
      </c>
      <c r="I8" s="66">
        <v>6881</v>
      </c>
      <c r="J8" s="45">
        <f>RANK(I8,$I$8:$I$29,0)</f>
        <v>12</v>
      </c>
      <c r="K8" s="46">
        <f>IFERROR(D8/I8,0)</f>
        <v>37988.395000726639</v>
      </c>
      <c r="L8" s="45">
        <f>RANK(K8,$K$8:$K$29,0)</f>
        <v>14</v>
      </c>
      <c r="M8" s="16">
        <f>IFERROR(I8/$D$3,0)</f>
        <v>0.36927122464312545</v>
      </c>
      <c r="N8" s="15">
        <f>RANK(M8,$M$8:$M$29,0)</f>
        <v>12</v>
      </c>
    </row>
    <row r="9" spans="1:14" ht="18.75" customHeight="1">
      <c r="B9" s="47" t="s">
        <v>151</v>
      </c>
      <c r="C9" s="48"/>
      <c r="D9" s="67">
        <v>1692317099</v>
      </c>
      <c r="E9" s="49">
        <f t="shared" si="0"/>
        <v>0.11514793141998665</v>
      </c>
      <c r="F9" s="50">
        <f t="shared" ref="F9:F29" si="1">RANK(D9,$D$8:$D$29,0)</f>
        <v>3</v>
      </c>
      <c r="G9" s="67">
        <v>42336</v>
      </c>
      <c r="H9" s="50">
        <f t="shared" ref="H9:H29" si="2">RANK(G9,$G$8:$G$29,0)</f>
        <v>11</v>
      </c>
      <c r="I9" s="67">
        <v>7813</v>
      </c>
      <c r="J9" s="50">
        <f t="shared" ref="J9:J29" si="3">RANK(I9,$I$8:$I$29,0)</f>
        <v>10</v>
      </c>
      <c r="K9" s="51">
        <f t="shared" ref="K9:K29" si="4">IFERROR(D9/I9,0)</f>
        <v>216602.72609752975</v>
      </c>
      <c r="L9" s="50">
        <f t="shared" ref="L9:L29" si="5">RANK(K9,$K$8:$K$29,0)</f>
        <v>1</v>
      </c>
      <c r="M9" s="22">
        <f t="shared" ref="M9:M30" si="6">IFERROR(I9/$D$3,0)</f>
        <v>0.41928732424600196</v>
      </c>
      <c r="N9" s="21">
        <f t="shared" ref="N9:N29" si="7">RANK(M9,$M$8:$M$29,0)</f>
        <v>10</v>
      </c>
    </row>
    <row r="10" spans="1:14" ht="18.75" customHeight="1">
      <c r="B10" s="47" t="s">
        <v>142</v>
      </c>
      <c r="C10" s="48"/>
      <c r="D10" s="67">
        <v>262410146</v>
      </c>
      <c r="E10" s="49">
        <f t="shared" si="0"/>
        <v>1.7854801274165159E-2</v>
      </c>
      <c r="F10" s="50">
        <f t="shared" si="1"/>
        <v>14</v>
      </c>
      <c r="G10" s="67">
        <v>19114</v>
      </c>
      <c r="H10" s="50">
        <f t="shared" si="2"/>
        <v>16</v>
      </c>
      <c r="I10" s="67">
        <v>3723</v>
      </c>
      <c r="J10" s="50">
        <f t="shared" si="3"/>
        <v>16</v>
      </c>
      <c r="K10" s="51">
        <f t="shared" si="4"/>
        <v>70483.520279344608</v>
      </c>
      <c r="L10" s="50">
        <f t="shared" si="5"/>
        <v>12</v>
      </c>
      <c r="M10" s="22">
        <f t="shared" si="6"/>
        <v>0.19979607169689814</v>
      </c>
      <c r="N10" s="21">
        <f t="shared" si="7"/>
        <v>16</v>
      </c>
    </row>
    <row r="11" spans="1:14" ht="18.75" customHeight="1">
      <c r="B11" s="47" t="s">
        <v>152</v>
      </c>
      <c r="C11" s="48"/>
      <c r="D11" s="67">
        <v>978145341</v>
      </c>
      <c r="E11" s="49">
        <f t="shared" si="0"/>
        <v>6.655455570992104E-2</v>
      </c>
      <c r="F11" s="50">
        <f t="shared" si="1"/>
        <v>7</v>
      </c>
      <c r="G11" s="67">
        <v>172127</v>
      </c>
      <c r="H11" s="50">
        <f t="shared" si="2"/>
        <v>3</v>
      </c>
      <c r="I11" s="67">
        <v>12853</v>
      </c>
      <c r="J11" s="50">
        <f t="shared" si="3"/>
        <v>3</v>
      </c>
      <c r="K11" s="51">
        <f t="shared" si="4"/>
        <v>76102.492881039449</v>
      </c>
      <c r="L11" s="50">
        <f t="shared" si="5"/>
        <v>10</v>
      </c>
      <c r="M11" s="22">
        <f t="shared" si="6"/>
        <v>0.68976065257056995</v>
      </c>
      <c r="N11" s="21">
        <f t="shared" si="7"/>
        <v>3</v>
      </c>
    </row>
    <row r="12" spans="1:14" ht="18.75" customHeight="1">
      <c r="B12" s="47" t="s">
        <v>89</v>
      </c>
      <c r="C12" s="48"/>
      <c r="D12" s="67">
        <v>371603219</v>
      </c>
      <c r="E12" s="49">
        <f t="shared" si="0"/>
        <v>2.5284470624413562E-2</v>
      </c>
      <c r="F12" s="50">
        <f t="shared" si="1"/>
        <v>11</v>
      </c>
      <c r="G12" s="67">
        <v>42166</v>
      </c>
      <c r="H12" s="50">
        <f t="shared" si="2"/>
        <v>12</v>
      </c>
      <c r="I12" s="67">
        <v>3784</v>
      </c>
      <c r="J12" s="50">
        <f t="shared" si="3"/>
        <v>15</v>
      </c>
      <c r="K12" s="51">
        <f t="shared" si="4"/>
        <v>98203.8105179704</v>
      </c>
      <c r="L12" s="50">
        <f t="shared" si="5"/>
        <v>8</v>
      </c>
      <c r="M12" s="22">
        <f t="shared" si="6"/>
        <v>0.20306965761511217</v>
      </c>
      <c r="N12" s="21">
        <f t="shared" si="7"/>
        <v>15</v>
      </c>
    </row>
    <row r="13" spans="1:14" ht="18.75" customHeight="1">
      <c r="B13" s="47" t="s">
        <v>145</v>
      </c>
      <c r="C13" s="48"/>
      <c r="D13" s="67">
        <v>862510610</v>
      </c>
      <c r="E13" s="49">
        <f t="shared" si="0"/>
        <v>5.8686585763375813E-2</v>
      </c>
      <c r="F13" s="50">
        <f t="shared" si="1"/>
        <v>9</v>
      </c>
      <c r="G13" s="67">
        <v>116922</v>
      </c>
      <c r="H13" s="50">
        <f t="shared" si="2"/>
        <v>5</v>
      </c>
      <c r="I13" s="67">
        <v>8537</v>
      </c>
      <c r="J13" s="50">
        <f t="shared" si="3"/>
        <v>6</v>
      </c>
      <c r="K13" s="51">
        <f t="shared" si="4"/>
        <v>101032.04990043341</v>
      </c>
      <c r="L13" s="50">
        <f t="shared" si="5"/>
        <v>7</v>
      </c>
      <c r="M13" s="22">
        <f t="shared" si="6"/>
        <v>0.45814103252119781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613011834</v>
      </c>
      <c r="E14" s="49">
        <f t="shared" si="0"/>
        <v>4.1710294520325139E-2</v>
      </c>
      <c r="F14" s="50">
        <f t="shared" si="1"/>
        <v>10</v>
      </c>
      <c r="G14" s="67">
        <v>66060</v>
      </c>
      <c r="H14" s="50">
        <f t="shared" si="2"/>
        <v>8</v>
      </c>
      <c r="I14" s="67">
        <v>8390</v>
      </c>
      <c r="J14" s="50">
        <f t="shared" si="3"/>
        <v>9</v>
      </c>
      <c r="K14" s="51">
        <f t="shared" si="4"/>
        <v>73064.580929678195</v>
      </c>
      <c r="L14" s="50">
        <f t="shared" si="5"/>
        <v>11</v>
      </c>
      <c r="M14" s="22">
        <f t="shared" si="6"/>
        <v>0.45025222711173124</v>
      </c>
      <c r="N14" s="21">
        <f t="shared" si="7"/>
        <v>9</v>
      </c>
    </row>
    <row r="15" spans="1:14" ht="18.75" customHeight="1">
      <c r="B15" s="47" t="s">
        <v>40</v>
      </c>
      <c r="C15" s="48"/>
      <c r="D15" s="67">
        <v>40223371</v>
      </c>
      <c r="E15" s="49">
        <f t="shared" si="0"/>
        <v>2.7368617667017261E-3</v>
      </c>
      <c r="F15" s="50">
        <f t="shared" si="1"/>
        <v>18</v>
      </c>
      <c r="G15" s="67">
        <v>10791</v>
      </c>
      <c r="H15" s="50">
        <f t="shared" si="2"/>
        <v>17</v>
      </c>
      <c r="I15" s="67">
        <v>2338</v>
      </c>
      <c r="J15" s="50">
        <f t="shared" si="3"/>
        <v>17</v>
      </c>
      <c r="K15" s="51">
        <f t="shared" si="4"/>
        <v>17204.179213002568</v>
      </c>
      <c r="L15" s="50">
        <f t="shared" si="5"/>
        <v>19</v>
      </c>
      <c r="M15" s="22">
        <f t="shared" si="6"/>
        <v>0.12546957175056347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2797739419</v>
      </c>
      <c r="E16" s="49">
        <f t="shared" si="0"/>
        <v>0.19036261403986754</v>
      </c>
      <c r="F16" s="50">
        <f t="shared" si="1"/>
        <v>1</v>
      </c>
      <c r="G16" s="67">
        <v>229903</v>
      </c>
      <c r="H16" s="50">
        <f t="shared" si="2"/>
        <v>1</v>
      </c>
      <c r="I16" s="67">
        <v>14519</v>
      </c>
      <c r="J16" s="50">
        <f t="shared" si="3"/>
        <v>1</v>
      </c>
      <c r="K16" s="51">
        <f t="shared" si="4"/>
        <v>192695.04917694055</v>
      </c>
      <c r="L16" s="50">
        <f t="shared" si="5"/>
        <v>2</v>
      </c>
      <c r="M16" s="22">
        <f t="shared" si="6"/>
        <v>0.77916711387785764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1018980308</v>
      </c>
      <c r="E17" s="49">
        <f t="shared" si="0"/>
        <v>6.9333031435558912E-2</v>
      </c>
      <c r="F17" s="50">
        <f t="shared" si="1"/>
        <v>6</v>
      </c>
      <c r="G17" s="67">
        <v>75854</v>
      </c>
      <c r="H17" s="50">
        <f t="shared" si="2"/>
        <v>6</v>
      </c>
      <c r="I17" s="67">
        <v>8999</v>
      </c>
      <c r="J17" s="50">
        <f t="shared" si="3"/>
        <v>5</v>
      </c>
      <c r="K17" s="51">
        <f t="shared" si="4"/>
        <v>113232.61562395822</v>
      </c>
      <c r="L17" s="50">
        <f t="shared" si="5"/>
        <v>6</v>
      </c>
      <c r="M17" s="22">
        <f t="shared" si="6"/>
        <v>0.48293442095094985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1180300629</v>
      </c>
      <c r="E18" s="49">
        <f t="shared" si="0"/>
        <v>8.03095211667888E-2</v>
      </c>
      <c r="F18" s="50">
        <f t="shared" si="1"/>
        <v>4</v>
      </c>
      <c r="G18" s="67">
        <v>185211</v>
      </c>
      <c r="H18" s="50">
        <f t="shared" si="2"/>
        <v>2</v>
      </c>
      <c r="I18" s="67">
        <v>13412</v>
      </c>
      <c r="J18" s="50">
        <f t="shared" si="3"/>
        <v>2</v>
      </c>
      <c r="K18" s="51">
        <f t="shared" si="4"/>
        <v>88003.327542499261</v>
      </c>
      <c r="L18" s="50">
        <f t="shared" si="5"/>
        <v>9</v>
      </c>
      <c r="M18" s="22">
        <f t="shared" si="6"/>
        <v>0.71975957926371148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323337905</v>
      </c>
      <c r="E19" s="49">
        <f t="shared" si="0"/>
        <v>2.2000422339538247E-2</v>
      </c>
      <c r="F19" s="50">
        <f t="shared" si="1"/>
        <v>12</v>
      </c>
      <c r="G19" s="67">
        <v>62696</v>
      </c>
      <c r="H19" s="50">
        <f t="shared" si="2"/>
        <v>9</v>
      </c>
      <c r="I19" s="67">
        <v>8428</v>
      </c>
      <c r="J19" s="50">
        <f t="shared" si="3"/>
        <v>8</v>
      </c>
      <c r="K19" s="51">
        <f t="shared" si="4"/>
        <v>38364.725320360703</v>
      </c>
      <c r="L19" s="50">
        <f t="shared" si="5"/>
        <v>13</v>
      </c>
      <c r="M19" s="22">
        <f t="shared" si="6"/>
        <v>0.45229151014274982</v>
      </c>
      <c r="N19" s="21">
        <f t="shared" si="7"/>
        <v>8</v>
      </c>
    </row>
    <row r="20" spans="2:14" ht="18.75" customHeight="1">
      <c r="B20" s="17" t="s">
        <v>18</v>
      </c>
      <c r="C20" s="82"/>
      <c r="D20" s="67">
        <v>1910962468</v>
      </c>
      <c r="E20" s="49">
        <f t="shared" si="0"/>
        <v>0.13002490806330405</v>
      </c>
      <c r="F20" s="50">
        <f t="shared" si="1"/>
        <v>2</v>
      </c>
      <c r="G20" s="67">
        <v>171053</v>
      </c>
      <c r="H20" s="50">
        <f t="shared" si="2"/>
        <v>4</v>
      </c>
      <c r="I20" s="67">
        <v>12558</v>
      </c>
      <c r="J20" s="50">
        <f t="shared" si="3"/>
        <v>4</v>
      </c>
      <c r="K20" s="51">
        <f t="shared" si="4"/>
        <v>152170.92435101132</v>
      </c>
      <c r="L20" s="50">
        <f t="shared" si="5"/>
        <v>4</v>
      </c>
      <c r="M20" s="22">
        <f t="shared" si="6"/>
        <v>0.6739293764087152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1089418554</v>
      </c>
      <c r="E21" s="49">
        <f t="shared" si="0"/>
        <v>7.4125761075024763E-2</v>
      </c>
      <c r="F21" s="50">
        <f t="shared" si="1"/>
        <v>5</v>
      </c>
      <c r="G21" s="67">
        <v>61756</v>
      </c>
      <c r="H21" s="50">
        <f t="shared" si="2"/>
        <v>10</v>
      </c>
      <c r="I21" s="67">
        <v>6966</v>
      </c>
      <c r="J21" s="50">
        <f t="shared" si="3"/>
        <v>11</v>
      </c>
      <c r="K21" s="51">
        <f t="shared" si="4"/>
        <v>156390.83462532298</v>
      </c>
      <c r="L21" s="50">
        <f t="shared" si="5"/>
        <v>3</v>
      </c>
      <c r="M21" s="22">
        <f t="shared" si="6"/>
        <v>0.37383277879145649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53905</v>
      </c>
      <c r="E22" s="49">
        <f t="shared" si="0"/>
        <v>3.6677814381608279E-6</v>
      </c>
      <c r="F22" s="50">
        <f t="shared" si="1"/>
        <v>21</v>
      </c>
      <c r="G22" s="67">
        <v>24</v>
      </c>
      <c r="H22" s="50">
        <f t="shared" si="2"/>
        <v>21</v>
      </c>
      <c r="I22" s="67">
        <v>10</v>
      </c>
      <c r="J22" s="50">
        <f t="shared" si="3"/>
        <v>21</v>
      </c>
      <c r="K22" s="51">
        <f t="shared" si="4"/>
        <v>5390.5</v>
      </c>
      <c r="L22" s="50">
        <f t="shared" si="5"/>
        <v>21</v>
      </c>
      <c r="M22" s="22">
        <f t="shared" si="6"/>
        <v>5.3665342921541267E-4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17330</v>
      </c>
      <c r="E23" s="49">
        <f t="shared" si="0"/>
        <v>1.1791606033452769E-6</v>
      </c>
      <c r="F23" s="50">
        <f t="shared" si="1"/>
        <v>22</v>
      </c>
      <c r="G23" s="67">
        <v>11</v>
      </c>
      <c r="H23" s="50">
        <f t="shared" si="2"/>
        <v>22</v>
      </c>
      <c r="I23" s="67">
        <v>8</v>
      </c>
      <c r="J23" s="50">
        <f t="shared" si="3"/>
        <v>22</v>
      </c>
      <c r="K23" s="51">
        <f t="shared" si="4"/>
        <v>2166.25</v>
      </c>
      <c r="L23" s="50">
        <f t="shared" si="5"/>
        <v>22</v>
      </c>
      <c r="M23" s="22">
        <f t="shared" si="6"/>
        <v>4.2932274337233016E-4</v>
      </c>
      <c r="N23" s="21">
        <f t="shared" si="7"/>
        <v>22</v>
      </c>
    </row>
    <row r="24" spans="2:14" ht="18.75" customHeight="1">
      <c r="B24" s="47" t="s">
        <v>153</v>
      </c>
      <c r="C24" s="48"/>
      <c r="D24" s="67">
        <v>2288846</v>
      </c>
      <c r="E24" s="49">
        <f t="shared" si="0"/>
        <v>1.5573670111508503E-4</v>
      </c>
      <c r="F24" s="50">
        <f t="shared" si="1"/>
        <v>19</v>
      </c>
      <c r="G24" s="67">
        <v>1536</v>
      </c>
      <c r="H24" s="50">
        <f t="shared" si="2"/>
        <v>19</v>
      </c>
      <c r="I24" s="67">
        <v>395</v>
      </c>
      <c r="J24" s="50">
        <f t="shared" si="3"/>
        <v>19</v>
      </c>
      <c r="K24" s="51">
        <f t="shared" si="4"/>
        <v>5794.5468354430377</v>
      </c>
      <c r="L24" s="50">
        <f t="shared" si="5"/>
        <v>20</v>
      </c>
      <c r="M24" s="22">
        <f t="shared" si="6"/>
        <v>2.11978104540088E-2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288006274</v>
      </c>
      <c r="E25" s="49">
        <f t="shared" si="0"/>
        <v>1.9596402297580216E-2</v>
      </c>
      <c r="F25" s="50">
        <f t="shared" si="1"/>
        <v>13</v>
      </c>
      <c r="G25" s="67">
        <v>67906</v>
      </c>
      <c r="H25" s="50">
        <f t="shared" si="2"/>
        <v>7</v>
      </c>
      <c r="I25" s="67">
        <v>8453</v>
      </c>
      <c r="J25" s="50">
        <f t="shared" si="3"/>
        <v>7</v>
      </c>
      <c r="K25" s="51">
        <f t="shared" si="4"/>
        <v>34071.486336211994</v>
      </c>
      <c r="L25" s="50">
        <f t="shared" si="5"/>
        <v>15</v>
      </c>
      <c r="M25" s="22">
        <f t="shared" si="6"/>
        <v>0.45363314371578833</v>
      </c>
      <c r="N25" s="21">
        <f t="shared" si="7"/>
        <v>7</v>
      </c>
    </row>
    <row r="26" spans="2:14" ht="18.75" customHeight="1">
      <c r="B26" s="47" t="s">
        <v>45</v>
      </c>
      <c r="C26" s="48"/>
      <c r="D26" s="67">
        <v>870800248</v>
      </c>
      <c r="E26" s="49">
        <f t="shared" si="0"/>
        <v>5.9250625841021164E-2</v>
      </c>
      <c r="F26" s="50">
        <f t="shared" si="1"/>
        <v>8</v>
      </c>
      <c r="G26" s="67">
        <v>32192</v>
      </c>
      <c r="H26" s="50">
        <f t="shared" si="2"/>
        <v>14</v>
      </c>
      <c r="I26" s="67">
        <v>5931</v>
      </c>
      <c r="J26" s="50">
        <f t="shared" si="3"/>
        <v>13</v>
      </c>
      <c r="K26" s="51">
        <f t="shared" si="4"/>
        <v>146821.82566177711</v>
      </c>
      <c r="L26" s="50">
        <f t="shared" si="5"/>
        <v>5</v>
      </c>
      <c r="M26" s="22">
        <f t="shared" si="6"/>
        <v>0.31828914886766124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87699004</v>
      </c>
      <c r="E27" s="49">
        <f t="shared" si="0"/>
        <v>5.9671789076410761E-3</v>
      </c>
      <c r="F27" s="50">
        <f t="shared" si="1"/>
        <v>16</v>
      </c>
      <c r="G27" s="67">
        <v>27857</v>
      </c>
      <c r="H27" s="50">
        <f t="shared" si="2"/>
        <v>15</v>
      </c>
      <c r="I27" s="67">
        <v>4157</v>
      </c>
      <c r="J27" s="50">
        <f t="shared" si="3"/>
        <v>14</v>
      </c>
      <c r="K27" s="51">
        <f t="shared" si="4"/>
        <v>21096.705316333893</v>
      </c>
      <c r="L27" s="50">
        <f t="shared" si="5"/>
        <v>18</v>
      </c>
      <c r="M27" s="22">
        <f t="shared" si="6"/>
        <v>0.22308683052484704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44185493</v>
      </c>
      <c r="E28" s="49">
        <f t="shared" si="0"/>
        <v>3.0064508127517894E-3</v>
      </c>
      <c r="F28" s="50">
        <f t="shared" si="1"/>
        <v>17</v>
      </c>
      <c r="G28" s="67">
        <v>2120</v>
      </c>
      <c r="H28" s="50">
        <f t="shared" si="2"/>
        <v>18</v>
      </c>
      <c r="I28" s="67">
        <v>1366</v>
      </c>
      <c r="J28" s="50">
        <f t="shared" si="3"/>
        <v>18</v>
      </c>
      <c r="K28" s="51">
        <f t="shared" si="4"/>
        <v>32346.627379209371</v>
      </c>
      <c r="L28" s="50">
        <f t="shared" si="5"/>
        <v>16</v>
      </c>
      <c r="M28" s="22">
        <f t="shared" si="6"/>
        <v>7.3306858430825378E-2</v>
      </c>
      <c r="N28" s="21">
        <f t="shared" si="7"/>
        <v>18</v>
      </c>
    </row>
    <row r="29" spans="2:14" ht="18.75" customHeight="1" thickBot="1">
      <c r="B29" s="52" t="s">
        <v>48</v>
      </c>
      <c r="C29" s="53"/>
      <c r="D29" s="68">
        <v>1485211</v>
      </c>
      <c r="E29" s="54">
        <f t="shared" si="0"/>
        <v>1.0105610495412822E-4</v>
      </c>
      <c r="F29" s="55">
        <f t="shared" si="1"/>
        <v>20</v>
      </c>
      <c r="G29" s="68">
        <v>452</v>
      </c>
      <c r="H29" s="55">
        <f t="shared" si="2"/>
        <v>20</v>
      </c>
      <c r="I29" s="68">
        <v>55</v>
      </c>
      <c r="J29" s="55">
        <f t="shared" si="3"/>
        <v>20</v>
      </c>
      <c r="K29" s="56">
        <f t="shared" si="4"/>
        <v>27003.836363636365</v>
      </c>
      <c r="L29" s="55">
        <f t="shared" si="5"/>
        <v>17</v>
      </c>
      <c r="M29" s="29">
        <f t="shared" si="6"/>
        <v>2.9515938606847697E-3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14696895360</v>
      </c>
      <c r="E30" s="59"/>
      <c r="F30" s="60"/>
      <c r="G30" s="69">
        <v>445159</v>
      </c>
      <c r="H30" s="60"/>
      <c r="I30" s="69">
        <v>17154</v>
      </c>
      <c r="J30" s="60"/>
      <c r="K30" s="61">
        <f>IFERROR(D30/I30,0)</f>
        <v>856762.00069954526</v>
      </c>
      <c r="L30" s="60"/>
      <c r="M30" s="33">
        <f t="shared" si="6"/>
        <v>0.92057529247611891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30" priority="23" stopIfTrue="1">
      <formula>$F8&lt;=5</formula>
    </cfRule>
  </conditionalFormatting>
  <conditionalFormatting sqref="H8:H29">
    <cfRule type="expression" dxfId="229" priority="24" stopIfTrue="1">
      <formula>$H8&lt;=5</formula>
    </cfRule>
  </conditionalFormatting>
  <conditionalFormatting sqref="J8:J29">
    <cfRule type="expression" dxfId="228" priority="25" stopIfTrue="1">
      <formula>$J8&lt;=5</formula>
    </cfRule>
  </conditionalFormatting>
  <conditionalFormatting sqref="L8:L29">
    <cfRule type="expression" dxfId="227" priority="26" stopIfTrue="1">
      <formula>$L8&lt;=5</formula>
    </cfRule>
  </conditionalFormatting>
  <conditionalFormatting sqref="E8:E29">
    <cfRule type="expression" dxfId="226" priority="21" stopIfTrue="1">
      <formula>$F8&lt;=5</formula>
    </cfRule>
  </conditionalFormatting>
  <conditionalFormatting sqref="G8:G29">
    <cfRule type="expression" dxfId="225" priority="19" stopIfTrue="1">
      <formula>$H8&lt;=5</formula>
    </cfRule>
  </conditionalFormatting>
  <conditionalFormatting sqref="I8:I29">
    <cfRule type="expression" dxfId="224" priority="17" stopIfTrue="1">
      <formula>$J8&lt;=5</formula>
    </cfRule>
  </conditionalFormatting>
  <conditionalFormatting sqref="K8:K29">
    <cfRule type="expression" dxfId="223" priority="15" stopIfTrue="1">
      <formula>$L8&lt;=5</formula>
    </cfRule>
  </conditionalFormatting>
  <conditionalFormatting sqref="D8:D29">
    <cfRule type="expression" dxfId="222" priority="13" stopIfTrue="1">
      <formula>$F8&lt;=5</formula>
    </cfRule>
  </conditionalFormatting>
  <conditionalFormatting sqref="N8:N29">
    <cfRule type="expression" dxfId="221" priority="7" stopIfTrue="1">
      <formula>$N8&lt;=5</formula>
    </cfRule>
  </conditionalFormatting>
  <conditionalFormatting sqref="M8:M29">
    <cfRule type="expression" dxfId="220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262</v>
      </c>
    </row>
    <row r="3" spans="1:14" s="1" customFormat="1" ht="18.75" customHeight="1">
      <c r="A3" s="39"/>
      <c r="B3" s="86" t="s">
        <v>184</v>
      </c>
      <c r="C3" s="87"/>
      <c r="D3" s="92">
        <v>19451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253175713</v>
      </c>
      <c r="E8" s="44">
        <f t="shared" ref="E8:E29" si="0">IFERROR(D8/$D$30,0)</f>
        <v>1.6110847718945616E-2</v>
      </c>
      <c r="F8" s="45">
        <f>RANK(D8,$D$8:$D$29,0)</f>
        <v>14</v>
      </c>
      <c r="G8" s="66">
        <v>33596</v>
      </c>
      <c r="H8" s="45">
        <f>RANK(G8,$G$8:$G$29,0)</f>
        <v>14</v>
      </c>
      <c r="I8" s="66">
        <v>6595</v>
      </c>
      <c r="J8" s="45">
        <f>RANK(I8,$I$8:$I$29,0)</f>
        <v>12</v>
      </c>
      <c r="K8" s="46">
        <f>IFERROR(D8/I8,0)</f>
        <v>38389.039120545865</v>
      </c>
      <c r="L8" s="45">
        <f>RANK(K8,$K$8:$K$29,0)</f>
        <v>15</v>
      </c>
      <c r="M8" s="16">
        <f>IFERROR(I8/$D$3,0)</f>
        <v>0.33905711788596987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1770762784</v>
      </c>
      <c r="E9" s="49">
        <f t="shared" si="0"/>
        <v>0.11268256825013932</v>
      </c>
      <c r="F9" s="50">
        <f t="shared" ref="F9:F29" si="1">RANK(D9,$D$8:$D$29,0)</f>
        <v>3</v>
      </c>
      <c r="G9" s="67">
        <v>46638</v>
      </c>
      <c r="H9" s="50">
        <f t="shared" ref="H9:H29" si="2">RANK(G9,$G$8:$G$29,0)</f>
        <v>11</v>
      </c>
      <c r="I9" s="67">
        <v>8663</v>
      </c>
      <c r="J9" s="50">
        <f t="shared" ref="J9:J29" si="3">RANK(I9,$I$8:$I$29,0)</f>
        <v>8</v>
      </c>
      <c r="K9" s="51">
        <f t="shared" ref="K9:K29" si="4">IFERROR(D9/I9,0)</f>
        <v>204405.26191850399</v>
      </c>
      <c r="L9" s="50">
        <f t="shared" ref="L9:L29" si="5">RANK(K9,$K$8:$K$29,0)</f>
        <v>1</v>
      </c>
      <c r="M9" s="22">
        <f t="shared" ref="M9:M30" si="6">IFERROR(I9/$D$3,0)</f>
        <v>0.44537555909721865</v>
      </c>
      <c r="N9" s="21">
        <f t="shared" ref="N9:N29" si="7">RANK(M9,$M$8:$M$29,0)</f>
        <v>8</v>
      </c>
    </row>
    <row r="10" spans="1:14" ht="18.75" customHeight="1">
      <c r="B10" s="47" t="s">
        <v>35</v>
      </c>
      <c r="C10" s="48"/>
      <c r="D10" s="67">
        <v>181995614</v>
      </c>
      <c r="E10" s="49">
        <f t="shared" si="0"/>
        <v>1.1581298963972924E-2</v>
      </c>
      <c r="F10" s="50">
        <f t="shared" si="1"/>
        <v>15</v>
      </c>
      <c r="G10" s="67">
        <v>20248</v>
      </c>
      <c r="H10" s="50">
        <f t="shared" si="2"/>
        <v>16</v>
      </c>
      <c r="I10" s="67">
        <v>3647</v>
      </c>
      <c r="J10" s="50">
        <f t="shared" si="3"/>
        <v>16</v>
      </c>
      <c r="K10" s="51">
        <f t="shared" si="4"/>
        <v>49902.828077872226</v>
      </c>
      <c r="L10" s="50">
        <f t="shared" si="5"/>
        <v>13</v>
      </c>
      <c r="M10" s="22">
        <f t="shared" si="6"/>
        <v>0.18749678679759396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1096870125</v>
      </c>
      <c r="E11" s="49">
        <f t="shared" si="0"/>
        <v>6.9799379023910715E-2</v>
      </c>
      <c r="F11" s="50">
        <f t="shared" si="1"/>
        <v>7</v>
      </c>
      <c r="G11" s="67">
        <v>189402</v>
      </c>
      <c r="H11" s="50">
        <f t="shared" si="2"/>
        <v>2</v>
      </c>
      <c r="I11" s="67">
        <v>13781</v>
      </c>
      <c r="J11" s="50">
        <f t="shared" si="3"/>
        <v>3</v>
      </c>
      <c r="K11" s="51">
        <f t="shared" si="4"/>
        <v>79592.926855815982</v>
      </c>
      <c r="L11" s="50">
        <f t="shared" si="5"/>
        <v>11</v>
      </c>
      <c r="M11" s="22">
        <f t="shared" si="6"/>
        <v>0.70849827772351037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318169832</v>
      </c>
      <c r="E12" s="49">
        <f t="shared" si="0"/>
        <v>2.0246751362420413E-2</v>
      </c>
      <c r="F12" s="50">
        <f t="shared" si="1"/>
        <v>11</v>
      </c>
      <c r="G12" s="67">
        <v>38585</v>
      </c>
      <c r="H12" s="50">
        <f t="shared" si="2"/>
        <v>12</v>
      </c>
      <c r="I12" s="67">
        <v>3991</v>
      </c>
      <c r="J12" s="50">
        <f t="shared" si="3"/>
        <v>15</v>
      </c>
      <c r="K12" s="51">
        <f t="shared" si="4"/>
        <v>79721.832122275126</v>
      </c>
      <c r="L12" s="50">
        <f t="shared" si="5"/>
        <v>10</v>
      </c>
      <c r="M12" s="22">
        <f t="shared" si="6"/>
        <v>0.20518225284047092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764319475</v>
      </c>
      <c r="E13" s="49">
        <f t="shared" si="0"/>
        <v>4.8637503670620488E-2</v>
      </c>
      <c r="F13" s="50">
        <f t="shared" si="1"/>
        <v>9</v>
      </c>
      <c r="G13" s="67">
        <v>115210</v>
      </c>
      <c r="H13" s="50">
        <f t="shared" si="2"/>
        <v>5</v>
      </c>
      <c r="I13" s="67">
        <v>8700</v>
      </c>
      <c r="J13" s="50">
        <f t="shared" si="3"/>
        <v>7</v>
      </c>
      <c r="K13" s="51">
        <f t="shared" si="4"/>
        <v>87852.813218390802</v>
      </c>
      <c r="L13" s="50">
        <f t="shared" si="5"/>
        <v>7</v>
      </c>
      <c r="M13" s="22">
        <f t="shared" si="6"/>
        <v>0.44727777492159787</v>
      </c>
      <c r="N13" s="21">
        <f t="shared" si="7"/>
        <v>7</v>
      </c>
    </row>
    <row r="14" spans="1:14" ht="18.75" customHeight="1">
      <c r="B14" s="47" t="s">
        <v>39</v>
      </c>
      <c r="C14" s="48"/>
      <c r="D14" s="67">
        <v>631445096</v>
      </c>
      <c r="E14" s="49">
        <f t="shared" si="0"/>
        <v>4.0182036673205676E-2</v>
      </c>
      <c r="F14" s="50">
        <f t="shared" si="1"/>
        <v>10</v>
      </c>
      <c r="G14" s="67">
        <v>69803</v>
      </c>
      <c r="H14" s="50">
        <f t="shared" si="2"/>
        <v>8</v>
      </c>
      <c r="I14" s="67">
        <v>8797</v>
      </c>
      <c r="J14" s="50">
        <f t="shared" si="3"/>
        <v>6</v>
      </c>
      <c r="K14" s="51">
        <f t="shared" si="4"/>
        <v>71779.594861884732</v>
      </c>
      <c r="L14" s="50">
        <f t="shared" si="5"/>
        <v>12</v>
      </c>
      <c r="M14" s="22">
        <f t="shared" si="6"/>
        <v>0.45226466505578117</v>
      </c>
      <c r="N14" s="21">
        <f t="shared" si="7"/>
        <v>6</v>
      </c>
    </row>
    <row r="15" spans="1:14" ht="18.75" customHeight="1">
      <c r="B15" s="47" t="s">
        <v>40</v>
      </c>
      <c r="C15" s="48"/>
      <c r="D15" s="67">
        <v>50679599</v>
      </c>
      <c r="E15" s="49">
        <f t="shared" si="0"/>
        <v>3.2249985287736839E-3</v>
      </c>
      <c r="F15" s="50">
        <f t="shared" si="1"/>
        <v>18</v>
      </c>
      <c r="G15" s="67">
        <v>13340</v>
      </c>
      <c r="H15" s="50">
        <f t="shared" si="2"/>
        <v>17</v>
      </c>
      <c r="I15" s="67">
        <v>2592</v>
      </c>
      <c r="J15" s="50">
        <f t="shared" si="3"/>
        <v>17</v>
      </c>
      <c r="K15" s="51">
        <f t="shared" si="4"/>
        <v>19552.314429012345</v>
      </c>
      <c r="L15" s="50">
        <f t="shared" si="5"/>
        <v>19</v>
      </c>
      <c r="M15" s="22">
        <f t="shared" si="6"/>
        <v>0.13325793018353813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3099211176</v>
      </c>
      <c r="E16" s="49">
        <f t="shared" si="0"/>
        <v>0.19721844055946375</v>
      </c>
      <c r="F16" s="50">
        <f t="shared" si="1"/>
        <v>1</v>
      </c>
      <c r="G16" s="67">
        <v>235769</v>
      </c>
      <c r="H16" s="50">
        <f t="shared" si="2"/>
        <v>1</v>
      </c>
      <c r="I16" s="67">
        <v>15243</v>
      </c>
      <c r="J16" s="50">
        <f t="shared" si="3"/>
        <v>1</v>
      </c>
      <c r="K16" s="51">
        <f t="shared" si="4"/>
        <v>203320.28970675063</v>
      </c>
      <c r="L16" s="50">
        <f t="shared" si="5"/>
        <v>2</v>
      </c>
      <c r="M16" s="22">
        <f t="shared" si="6"/>
        <v>0.78366150840573745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1131279313</v>
      </c>
      <c r="E17" s="49">
        <f t="shared" si="0"/>
        <v>7.1989009227502052E-2</v>
      </c>
      <c r="F17" s="50">
        <f t="shared" si="1"/>
        <v>6</v>
      </c>
      <c r="G17" s="67">
        <v>83140</v>
      </c>
      <c r="H17" s="50">
        <f t="shared" si="2"/>
        <v>6</v>
      </c>
      <c r="I17" s="67">
        <v>9784</v>
      </c>
      <c r="J17" s="50">
        <f t="shared" si="3"/>
        <v>5</v>
      </c>
      <c r="K17" s="51">
        <f t="shared" si="4"/>
        <v>115625.4408217498</v>
      </c>
      <c r="L17" s="50">
        <f t="shared" si="5"/>
        <v>6</v>
      </c>
      <c r="M17" s="22">
        <f t="shared" si="6"/>
        <v>0.50300755745205905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1201451362</v>
      </c>
      <c r="E18" s="49">
        <f t="shared" si="0"/>
        <v>7.6454410676042223E-2</v>
      </c>
      <c r="F18" s="50">
        <f t="shared" si="1"/>
        <v>5</v>
      </c>
      <c r="G18" s="67">
        <v>189062</v>
      </c>
      <c r="H18" s="50">
        <f t="shared" si="2"/>
        <v>3</v>
      </c>
      <c r="I18" s="67">
        <v>13868</v>
      </c>
      <c r="J18" s="50">
        <f t="shared" si="3"/>
        <v>2</v>
      </c>
      <c r="K18" s="51">
        <f t="shared" si="4"/>
        <v>86634.796798384778</v>
      </c>
      <c r="L18" s="50">
        <f t="shared" si="5"/>
        <v>9</v>
      </c>
      <c r="M18" s="22">
        <f t="shared" si="6"/>
        <v>0.71297105547272632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286403868</v>
      </c>
      <c r="E19" s="49">
        <f t="shared" si="0"/>
        <v>1.8225322835231834E-2</v>
      </c>
      <c r="F19" s="50">
        <f t="shared" si="1"/>
        <v>12</v>
      </c>
      <c r="G19" s="67">
        <v>63196</v>
      </c>
      <c r="H19" s="50">
        <f t="shared" si="2"/>
        <v>10</v>
      </c>
      <c r="I19" s="67">
        <v>8013</v>
      </c>
      <c r="J19" s="50">
        <f t="shared" si="3"/>
        <v>10</v>
      </c>
      <c r="K19" s="51">
        <f t="shared" si="4"/>
        <v>35742.402096593039</v>
      </c>
      <c r="L19" s="50">
        <f t="shared" si="5"/>
        <v>16</v>
      </c>
      <c r="M19" s="22">
        <f t="shared" si="6"/>
        <v>0.41195825407434067</v>
      </c>
      <c r="N19" s="21">
        <f t="shared" si="7"/>
        <v>10</v>
      </c>
    </row>
    <row r="20" spans="2:14" ht="18.75" customHeight="1">
      <c r="B20" s="17" t="s">
        <v>18</v>
      </c>
      <c r="C20" s="82"/>
      <c r="D20" s="67">
        <v>2044733055</v>
      </c>
      <c r="E20" s="49">
        <f t="shared" si="0"/>
        <v>0.13011667858914827</v>
      </c>
      <c r="F20" s="50">
        <f t="shared" si="1"/>
        <v>2</v>
      </c>
      <c r="G20" s="67">
        <v>180274</v>
      </c>
      <c r="H20" s="50">
        <f t="shared" si="2"/>
        <v>4</v>
      </c>
      <c r="I20" s="67">
        <v>13187</v>
      </c>
      <c r="J20" s="50">
        <f t="shared" si="3"/>
        <v>4</v>
      </c>
      <c r="K20" s="51">
        <f t="shared" si="4"/>
        <v>155056.72670053842</v>
      </c>
      <c r="L20" s="50">
        <f t="shared" si="5"/>
        <v>4</v>
      </c>
      <c r="M20" s="22">
        <f t="shared" si="6"/>
        <v>0.67796000205644957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1497215610</v>
      </c>
      <c r="E21" s="49">
        <f t="shared" si="0"/>
        <v>9.5275381707479442E-2</v>
      </c>
      <c r="F21" s="50">
        <f t="shared" si="1"/>
        <v>4</v>
      </c>
      <c r="G21" s="67">
        <v>78140</v>
      </c>
      <c r="H21" s="50">
        <f t="shared" si="2"/>
        <v>7</v>
      </c>
      <c r="I21" s="67">
        <v>7916</v>
      </c>
      <c r="J21" s="50">
        <f t="shared" si="3"/>
        <v>11</v>
      </c>
      <c r="K21" s="51">
        <f t="shared" si="4"/>
        <v>189137.89919151086</v>
      </c>
      <c r="L21" s="50">
        <f t="shared" si="5"/>
        <v>3</v>
      </c>
      <c r="M21" s="22">
        <f t="shared" si="6"/>
        <v>0.40697136394015732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956</v>
      </c>
      <c r="E22" s="49">
        <f t="shared" si="0"/>
        <v>6.0835102375368872E-8</v>
      </c>
      <c r="F22" s="50">
        <f t="shared" si="1"/>
        <v>22</v>
      </c>
      <c r="G22" s="67">
        <v>2</v>
      </c>
      <c r="H22" s="50">
        <f t="shared" si="2"/>
        <v>22</v>
      </c>
      <c r="I22" s="67">
        <v>1</v>
      </c>
      <c r="J22" s="50">
        <f t="shared" si="3"/>
        <v>22</v>
      </c>
      <c r="K22" s="51">
        <f t="shared" si="4"/>
        <v>956</v>
      </c>
      <c r="L22" s="50">
        <f t="shared" si="5"/>
        <v>22</v>
      </c>
      <c r="M22" s="22">
        <f t="shared" si="6"/>
        <v>5.1411238496735388E-5</v>
      </c>
      <c r="N22" s="21">
        <f t="shared" si="7"/>
        <v>22</v>
      </c>
    </row>
    <row r="23" spans="2:14" ht="18.75" customHeight="1">
      <c r="B23" s="17" t="s">
        <v>199</v>
      </c>
      <c r="C23" s="82"/>
      <c r="D23" s="67">
        <v>173590</v>
      </c>
      <c r="E23" s="49">
        <f t="shared" si="0"/>
        <v>1.1046407344498204E-5</v>
      </c>
      <c r="F23" s="50">
        <f t="shared" si="1"/>
        <v>21</v>
      </c>
      <c r="G23" s="67">
        <v>3</v>
      </c>
      <c r="H23" s="50">
        <f t="shared" si="2"/>
        <v>21</v>
      </c>
      <c r="I23" s="67">
        <v>2</v>
      </c>
      <c r="J23" s="50">
        <f t="shared" si="3"/>
        <v>21</v>
      </c>
      <c r="K23" s="51">
        <f t="shared" si="4"/>
        <v>86795</v>
      </c>
      <c r="L23" s="50">
        <f t="shared" si="5"/>
        <v>8</v>
      </c>
      <c r="M23" s="22">
        <f t="shared" si="6"/>
        <v>1.0282247699347078E-4</v>
      </c>
      <c r="N23" s="21">
        <f t="shared" si="7"/>
        <v>21</v>
      </c>
    </row>
    <row r="24" spans="2:14" ht="18.75" customHeight="1">
      <c r="B24" s="47" t="s">
        <v>43</v>
      </c>
      <c r="C24" s="48"/>
      <c r="D24" s="67">
        <v>2491880</v>
      </c>
      <c r="E24" s="49">
        <f t="shared" si="0"/>
        <v>1.5857089425432445E-4</v>
      </c>
      <c r="F24" s="50">
        <f t="shared" si="1"/>
        <v>19</v>
      </c>
      <c r="G24" s="67">
        <v>1033</v>
      </c>
      <c r="H24" s="50">
        <f t="shared" si="2"/>
        <v>19</v>
      </c>
      <c r="I24" s="67">
        <v>294</v>
      </c>
      <c r="J24" s="50">
        <f t="shared" si="3"/>
        <v>19</v>
      </c>
      <c r="K24" s="51">
        <f t="shared" si="4"/>
        <v>8475.7823129251701</v>
      </c>
      <c r="L24" s="50">
        <f t="shared" si="5"/>
        <v>20</v>
      </c>
      <c r="M24" s="22">
        <f t="shared" si="6"/>
        <v>1.5114904118040203E-2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274189660</v>
      </c>
      <c r="E25" s="49">
        <f t="shared" si="0"/>
        <v>1.7448071167748519E-2</v>
      </c>
      <c r="F25" s="50">
        <f t="shared" si="1"/>
        <v>13</v>
      </c>
      <c r="G25" s="67">
        <v>63878</v>
      </c>
      <c r="H25" s="50">
        <f t="shared" si="2"/>
        <v>9</v>
      </c>
      <c r="I25" s="67">
        <v>8241</v>
      </c>
      <c r="J25" s="50">
        <f t="shared" si="3"/>
        <v>9</v>
      </c>
      <c r="K25" s="51">
        <f t="shared" si="4"/>
        <v>33271.406382720546</v>
      </c>
      <c r="L25" s="50">
        <f t="shared" si="5"/>
        <v>17</v>
      </c>
      <c r="M25" s="22">
        <f t="shared" si="6"/>
        <v>0.42368001645159631</v>
      </c>
      <c r="N25" s="21">
        <f t="shared" si="7"/>
        <v>9</v>
      </c>
    </row>
    <row r="26" spans="2:14" ht="18.75" customHeight="1">
      <c r="B26" s="47" t="s">
        <v>45</v>
      </c>
      <c r="C26" s="48"/>
      <c r="D26" s="67">
        <v>937246024</v>
      </c>
      <c r="E26" s="49">
        <f t="shared" si="0"/>
        <v>5.9641692281325764E-2</v>
      </c>
      <c r="F26" s="50">
        <f t="shared" si="1"/>
        <v>8</v>
      </c>
      <c r="G26" s="67">
        <v>37986</v>
      </c>
      <c r="H26" s="50">
        <f t="shared" si="2"/>
        <v>13</v>
      </c>
      <c r="I26" s="67">
        <v>6341</v>
      </c>
      <c r="J26" s="50">
        <f t="shared" si="3"/>
        <v>13</v>
      </c>
      <c r="K26" s="51">
        <f t="shared" si="4"/>
        <v>147807.28970193976</v>
      </c>
      <c r="L26" s="50">
        <f t="shared" si="5"/>
        <v>5</v>
      </c>
      <c r="M26" s="22">
        <f t="shared" si="6"/>
        <v>0.32599866330779909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98114892</v>
      </c>
      <c r="E27" s="49">
        <f t="shared" si="0"/>
        <v>6.2435455014312347E-3</v>
      </c>
      <c r="F27" s="50">
        <f t="shared" si="1"/>
        <v>16</v>
      </c>
      <c r="G27" s="67">
        <v>31496</v>
      </c>
      <c r="H27" s="50">
        <f t="shared" si="2"/>
        <v>15</v>
      </c>
      <c r="I27" s="67">
        <v>4497</v>
      </c>
      <c r="J27" s="50">
        <f t="shared" si="3"/>
        <v>14</v>
      </c>
      <c r="K27" s="51">
        <f t="shared" si="4"/>
        <v>21817.854569713141</v>
      </c>
      <c r="L27" s="50">
        <f t="shared" si="5"/>
        <v>18</v>
      </c>
      <c r="M27" s="22">
        <f t="shared" si="6"/>
        <v>0.23119633951981902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74081057</v>
      </c>
      <c r="E28" s="49">
        <f t="shared" si="0"/>
        <v>4.714151345889683E-3</v>
      </c>
      <c r="F28" s="50">
        <f t="shared" si="1"/>
        <v>17</v>
      </c>
      <c r="G28" s="67">
        <v>2575</v>
      </c>
      <c r="H28" s="50">
        <f t="shared" si="2"/>
        <v>18</v>
      </c>
      <c r="I28" s="67">
        <v>1723</v>
      </c>
      <c r="J28" s="50">
        <f t="shared" si="3"/>
        <v>18</v>
      </c>
      <c r="K28" s="51">
        <f t="shared" si="4"/>
        <v>42995.39001741149</v>
      </c>
      <c r="L28" s="50">
        <f t="shared" si="5"/>
        <v>14</v>
      </c>
      <c r="M28" s="22">
        <f t="shared" si="6"/>
        <v>8.8581563929875068E-2</v>
      </c>
      <c r="N28" s="21">
        <f t="shared" si="7"/>
        <v>18</v>
      </c>
    </row>
    <row r="29" spans="2:14" ht="18.75" customHeight="1" thickBot="1">
      <c r="B29" s="52" t="s">
        <v>48</v>
      </c>
      <c r="C29" s="53"/>
      <c r="D29" s="68">
        <v>600829</v>
      </c>
      <c r="E29" s="54">
        <f t="shared" si="0"/>
        <v>3.8233780047165802E-5</v>
      </c>
      <c r="F29" s="55">
        <f t="shared" si="1"/>
        <v>20</v>
      </c>
      <c r="G29" s="68">
        <v>542</v>
      </c>
      <c r="H29" s="55">
        <f t="shared" si="2"/>
        <v>20</v>
      </c>
      <c r="I29" s="68">
        <v>81</v>
      </c>
      <c r="J29" s="55">
        <f t="shared" si="3"/>
        <v>20</v>
      </c>
      <c r="K29" s="56">
        <f t="shared" si="4"/>
        <v>7417.641975308642</v>
      </c>
      <c r="L29" s="55">
        <f t="shared" si="5"/>
        <v>21</v>
      </c>
      <c r="M29" s="29">
        <f t="shared" si="6"/>
        <v>4.1643103182355664E-3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15714611510</v>
      </c>
      <c r="E30" s="59"/>
      <c r="F30" s="60"/>
      <c r="G30" s="69">
        <v>456048</v>
      </c>
      <c r="H30" s="60"/>
      <c r="I30" s="69">
        <v>17716</v>
      </c>
      <c r="J30" s="60"/>
      <c r="K30" s="61">
        <f>IFERROR(D30/I30,0)</f>
        <v>887029.32433958002</v>
      </c>
      <c r="L30" s="60"/>
      <c r="M30" s="33">
        <f t="shared" si="6"/>
        <v>0.91080150120816405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19" priority="23" stopIfTrue="1">
      <formula>$F8&lt;=5</formula>
    </cfRule>
  </conditionalFormatting>
  <conditionalFormatting sqref="H8:H29">
    <cfRule type="expression" dxfId="218" priority="24" stopIfTrue="1">
      <formula>$H8&lt;=5</formula>
    </cfRule>
  </conditionalFormatting>
  <conditionalFormatting sqref="J8:J29">
    <cfRule type="expression" dxfId="217" priority="25" stopIfTrue="1">
      <formula>$J8&lt;=5</formula>
    </cfRule>
  </conditionalFormatting>
  <conditionalFormatting sqref="L8:L29">
    <cfRule type="expression" dxfId="216" priority="26" stopIfTrue="1">
      <formula>$L8&lt;=5</formula>
    </cfRule>
  </conditionalFormatting>
  <conditionalFormatting sqref="E8:E29">
    <cfRule type="expression" dxfId="215" priority="21" stopIfTrue="1">
      <formula>$F8&lt;=5</formula>
    </cfRule>
  </conditionalFormatting>
  <conditionalFormatting sqref="G8:G29">
    <cfRule type="expression" dxfId="214" priority="19" stopIfTrue="1">
      <formula>$H8&lt;=5</formula>
    </cfRule>
  </conditionalFormatting>
  <conditionalFormatting sqref="I8:I29">
    <cfRule type="expression" dxfId="213" priority="17" stopIfTrue="1">
      <formula>$J8&lt;=5</formula>
    </cfRule>
  </conditionalFormatting>
  <conditionalFormatting sqref="K8:K29">
    <cfRule type="expression" dxfId="212" priority="15" stopIfTrue="1">
      <formula>$L8&lt;=5</formula>
    </cfRule>
  </conditionalFormatting>
  <conditionalFormatting sqref="D8:D29">
    <cfRule type="expression" dxfId="211" priority="13" stopIfTrue="1">
      <formula>$F8&lt;=5</formula>
    </cfRule>
  </conditionalFormatting>
  <conditionalFormatting sqref="N8:N29">
    <cfRule type="expression" dxfId="210" priority="7" stopIfTrue="1">
      <formula>$N8&lt;=5</formula>
    </cfRule>
  </conditionalFormatting>
  <conditionalFormatting sqref="M8:M29">
    <cfRule type="expression" dxfId="209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263</v>
      </c>
    </row>
    <row r="3" spans="1:14" s="1" customFormat="1" ht="18.75" customHeight="1">
      <c r="A3" s="39"/>
      <c r="B3" s="86" t="s">
        <v>184</v>
      </c>
      <c r="C3" s="87"/>
      <c r="D3" s="92">
        <v>12084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161546530</v>
      </c>
      <c r="E8" s="44">
        <f t="shared" ref="E8:E29" si="0">IFERROR(D8/$D$30,0)</f>
        <v>1.7032321563971956E-2</v>
      </c>
      <c r="F8" s="45">
        <f>RANK(D8,$D$8:$D$29,0)</f>
        <v>14</v>
      </c>
      <c r="G8" s="66">
        <v>20114</v>
      </c>
      <c r="H8" s="45">
        <f>RANK(G8,$G$8:$G$29,0)</f>
        <v>14</v>
      </c>
      <c r="I8" s="66">
        <v>3907</v>
      </c>
      <c r="J8" s="45">
        <f>RANK(I8,$I$8:$I$29,0)</f>
        <v>12</v>
      </c>
      <c r="K8" s="46">
        <f>IFERROR(D8/I8,0)</f>
        <v>41347.972869209108</v>
      </c>
      <c r="L8" s="45">
        <f>RANK(K8,$K$8:$K$29,0)</f>
        <v>14</v>
      </c>
      <c r="M8" s="16">
        <f>IFERROR(I8/$D$3,0)</f>
        <v>0.32332009268454154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1142132213</v>
      </c>
      <c r="E9" s="49">
        <f t="shared" si="0"/>
        <v>0.12041832851740554</v>
      </c>
      <c r="F9" s="50">
        <f t="shared" ref="F9:F29" si="1">RANK(D9,$D$8:$D$29,0)</f>
        <v>3</v>
      </c>
      <c r="G9" s="67">
        <v>29312</v>
      </c>
      <c r="H9" s="50">
        <f t="shared" ref="H9:H29" si="2">RANK(G9,$G$8:$G$29,0)</f>
        <v>11</v>
      </c>
      <c r="I9" s="67">
        <v>5385</v>
      </c>
      <c r="J9" s="50">
        <f t="shared" ref="J9:J29" si="3">RANK(I9,$I$8:$I$29,0)</f>
        <v>6</v>
      </c>
      <c r="K9" s="51">
        <f t="shared" ref="K9:K29" si="4">IFERROR(D9/I9,0)</f>
        <v>212095.11847725161</v>
      </c>
      <c r="L9" s="50">
        <f t="shared" ref="L9:L29" si="5">RANK(K9,$K$8:$K$29,0)</f>
        <v>1</v>
      </c>
      <c r="M9" s="22">
        <f t="shared" ref="M9:M30" si="6">IFERROR(I9/$D$3,0)</f>
        <v>0.44563058589870902</v>
      </c>
      <c r="N9" s="21">
        <f t="shared" ref="N9:N29" si="7">RANK(M9,$M$8:$M$29,0)</f>
        <v>6</v>
      </c>
    </row>
    <row r="10" spans="1:14" ht="18.75" customHeight="1">
      <c r="B10" s="47" t="s">
        <v>35</v>
      </c>
      <c r="C10" s="48"/>
      <c r="D10" s="67">
        <v>129411903</v>
      </c>
      <c r="E10" s="49">
        <f t="shared" si="0"/>
        <v>1.3644274167334618E-2</v>
      </c>
      <c r="F10" s="50">
        <f t="shared" si="1"/>
        <v>15</v>
      </c>
      <c r="G10" s="67">
        <v>12110</v>
      </c>
      <c r="H10" s="50">
        <f t="shared" si="2"/>
        <v>16</v>
      </c>
      <c r="I10" s="67">
        <v>2325</v>
      </c>
      <c r="J10" s="50">
        <f t="shared" si="3"/>
        <v>16</v>
      </c>
      <c r="K10" s="51">
        <f t="shared" si="4"/>
        <v>55661.033548387095</v>
      </c>
      <c r="L10" s="50">
        <f t="shared" si="5"/>
        <v>12</v>
      </c>
      <c r="M10" s="22">
        <f t="shared" si="6"/>
        <v>0.19240317775571003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694318356</v>
      </c>
      <c r="E11" s="49">
        <f t="shared" si="0"/>
        <v>7.3204008202221102E-2</v>
      </c>
      <c r="F11" s="50">
        <f t="shared" si="1"/>
        <v>6</v>
      </c>
      <c r="G11" s="67">
        <v>126885</v>
      </c>
      <c r="H11" s="50">
        <f t="shared" si="2"/>
        <v>2</v>
      </c>
      <c r="I11" s="67">
        <v>8802</v>
      </c>
      <c r="J11" s="50">
        <f t="shared" si="3"/>
        <v>2</v>
      </c>
      <c r="K11" s="51">
        <f t="shared" si="4"/>
        <v>78881.8854805726</v>
      </c>
      <c r="L11" s="50">
        <f t="shared" si="5"/>
        <v>10</v>
      </c>
      <c r="M11" s="22">
        <f t="shared" si="6"/>
        <v>0.72840119165839123</v>
      </c>
      <c r="N11" s="21">
        <f t="shared" si="7"/>
        <v>2</v>
      </c>
    </row>
    <row r="12" spans="1:14" ht="18.75" customHeight="1">
      <c r="B12" s="47" t="s">
        <v>37</v>
      </c>
      <c r="C12" s="48"/>
      <c r="D12" s="67">
        <v>226272105</v>
      </c>
      <c r="E12" s="49">
        <f t="shared" si="0"/>
        <v>2.3856527610446515E-2</v>
      </c>
      <c r="F12" s="50">
        <f t="shared" si="1"/>
        <v>11</v>
      </c>
      <c r="G12" s="67">
        <v>27369</v>
      </c>
      <c r="H12" s="50">
        <f t="shared" si="2"/>
        <v>12</v>
      </c>
      <c r="I12" s="67">
        <v>2395</v>
      </c>
      <c r="J12" s="50">
        <f t="shared" si="3"/>
        <v>15</v>
      </c>
      <c r="K12" s="51">
        <f t="shared" si="4"/>
        <v>94476.870563674325</v>
      </c>
      <c r="L12" s="50">
        <f t="shared" si="5"/>
        <v>8</v>
      </c>
      <c r="M12" s="22">
        <f t="shared" si="6"/>
        <v>0.1981959616021185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528069990</v>
      </c>
      <c r="E13" s="49">
        <f t="shared" si="0"/>
        <v>5.567595836297725E-2</v>
      </c>
      <c r="F13" s="50">
        <f t="shared" si="1"/>
        <v>9</v>
      </c>
      <c r="G13" s="67">
        <v>73365</v>
      </c>
      <c r="H13" s="50">
        <f t="shared" si="2"/>
        <v>5</v>
      </c>
      <c r="I13" s="67">
        <v>5254</v>
      </c>
      <c r="J13" s="50">
        <f t="shared" si="3"/>
        <v>7</v>
      </c>
      <c r="K13" s="51">
        <f t="shared" si="4"/>
        <v>100508.18233726684</v>
      </c>
      <c r="L13" s="50">
        <f t="shared" si="5"/>
        <v>7</v>
      </c>
      <c r="M13" s="22">
        <f t="shared" si="6"/>
        <v>0.43478980470043033</v>
      </c>
      <c r="N13" s="21">
        <f t="shared" si="7"/>
        <v>7</v>
      </c>
    </row>
    <row r="14" spans="1:14" ht="18.75" customHeight="1">
      <c r="B14" s="47" t="s">
        <v>39</v>
      </c>
      <c r="C14" s="48"/>
      <c r="D14" s="67">
        <v>359943422</v>
      </c>
      <c r="E14" s="49">
        <f t="shared" si="0"/>
        <v>3.7949884211938553E-2</v>
      </c>
      <c r="F14" s="50">
        <f t="shared" si="1"/>
        <v>10</v>
      </c>
      <c r="G14" s="67">
        <v>33623</v>
      </c>
      <c r="H14" s="50">
        <f t="shared" si="2"/>
        <v>9</v>
      </c>
      <c r="I14" s="67">
        <v>5039</v>
      </c>
      <c r="J14" s="50">
        <f t="shared" si="3"/>
        <v>8</v>
      </c>
      <c r="K14" s="51">
        <f t="shared" si="4"/>
        <v>71431.518555268907</v>
      </c>
      <c r="L14" s="50">
        <f t="shared" si="5"/>
        <v>11</v>
      </c>
      <c r="M14" s="22">
        <f t="shared" si="6"/>
        <v>0.41699768288646144</v>
      </c>
      <c r="N14" s="21">
        <f t="shared" si="7"/>
        <v>8</v>
      </c>
    </row>
    <row r="15" spans="1:14" ht="18.75" customHeight="1">
      <c r="B15" s="47" t="s">
        <v>154</v>
      </c>
      <c r="C15" s="48"/>
      <c r="D15" s="67">
        <v>32193977</v>
      </c>
      <c r="E15" s="49">
        <f t="shared" si="0"/>
        <v>3.3943048401418288E-3</v>
      </c>
      <c r="F15" s="50">
        <f t="shared" si="1"/>
        <v>18</v>
      </c>
      <c r="G15" s="67">
        <v>6551</v>
      </c>
      <c r="H15" s="50">
        <f t="shared" si="2"/>
        <v>17</v>
      </c>
      <c r="I15" s="67">
        <v>1460</v>
      </c>
      <c r="J15" s="50">
        <f t="shared" si="3"/>
        <v>17</v>
      </c>
      <c r="K15" s="51">
        <f t="shared" si="4"/>
        <v>22050.669178082193</v>
      </c>
      <c r="L15" s="50">
        <f t="shared" si="5"/>
        <v>17</v>
      </c>
      <c r="M15" s="22">
        <f t="shared" si="6"/>
        <v>0.12082092022509103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1715344324</v>
      </c>
      <c r="E16" s="49">
        <f t="shared" si="0"/>
        <v>0.18085375228611902</v>
      </c>
      <c r="F16" s="50">
        <f t="shared" si="1"/>
        <v>1</v>
      </c>
      <c r="G16" s="67">
        <v>147825</v>
      </c>
      <c r="H16" s="50">
        <f t="shared" si="2"/>
        <v>1</v>
      </c>
      <c r="I16" s="67">
        <v>9353</v>
      </c>
      <c r="J16" s="50">
        <f t="shared" si="3"/>
        <v>1</v>
      </c>
      <c r="K16" s="51">
        <f t="shared" si="4"/>
        <v>183400.44092804447</v>
      </c>
      <c r="L16" s="50">
        <f t="shared" si="5"/>
        <v>3</v>
      </c>
      <c r="M16" s="22">
        <f t="shared" si="6"/>
        <v>0.77399867593512084</v>
      </c>
      <c r="N16" s="21">
        <f t="shared" si="7"/>
        <v>1</v>
      </c>
    </row>
    <row r="17" spans="2:14" ht="18.75" customHeight="1">
      <c r="B17" s="47" t="s">
        <v>155</v>
      </c>
      <c r="C17" s="48"/>
      <c r="D17" s="67">
        <v>607942272</v>
      </c>
      <c r="E17" s="49">
        <f t="shared" si="0"/>
        <v>6.4097125880919287E-2</v>
      </c>
      <c r="F17" s="50">
        <f t="shared" si="1"/>
        <v>8</v>
      </c>
      <c r="G17" s="67">
        <v>46648</v>
      </c>
      <c r="H17" s="50">
        <f t="shared" si="2"/>
        <v>6</v>
      </c>
      <c r="I17" s="67">
        <v>5669</v>
      </c>
      <c r="J17" s="50">
        <f t="shared" si="3"/>
        <v>5</v>
      </c>
      <c r="K17" s="51">
        <f t="shared" si="4"/>
        <v>107239.77279943552</v>
      </c>
      <c r="L17" s="50">
        <f t="shared" si="5"/>
        <v>6</v>
      </c>
      <c r="M17" s="22">
        <f t="shared" si="6"/>
        <v>0.4691327375041377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721133892</v>
      </c>
      <c r="E18" s="49">
        <f t="shared" si="0"/>
        <v>7.6031248329646098E-2</v>
      </c>
      <c r="F18" s="50">
        <f t="shared" si="1"/>
        <v>5</v>
      </c>
      <c r="G18" s="67">
        <v>116942</v>
      </c>
      <c r="H18" s="50">
        <f t="shared" si="2"/>
        <v>3</v>
      </c>
      <c r="I18" s="67">
        <v>8335</v>
      </c>
      <c r="J18" s="50">
        <f t="shared" si="3"/>
        <v>3</v>
      </c>
      <c r="K18" s="51">
        <f t="shared" si="4"/>
        <v>86518.763287342532</v>
      </c>
      <c r="L18" s="50">
        <f t="shared" si="5"/>
        <v>9</v>
      </c>
      <c r="M18" s="22">
        <f t="shared" si="6"/>
        <v>0.68975504799735188</v>
      </c>
      <c r="N18" s="21">
        <f t="shared" si="7"/>
        <v>3</v>
      </c>
    </row>
    <row r="19" spans="2:14" ht="18.75" customHeight="1">
      <c r="B19" s="17" t="s">
        <v>17</v>
      </c>
      <c r="C19" s="82"/>
      <c r="D19" s="67">
        <v>188047991</v>
      </c>
      <c r="E19" s="49">
        <f t="shared" si="0"/>
        <v>1.982644784862234E-2</v>
      </c>
      <c r="F19" s="50">
        <f t="shared" si="1"/>
        <v>13</v>
      </c>
      <c r="G19" s="67">
        <v>37374</v>
      </c>
      <c r="H19" s="50">
        <f t="shared" si="2"/>
        <v>8</v>
      </c>
      <c r="I19" s="67">
        <v>4936</v>
      </c>
      <c r="J19" s="50">
        <f t="shared" si="3"/>
        <v>9</v>
      </c>
      <c r="K19" s="51">
        <f t="shared" si="4"/>
        <v>38097.242909238252</v>
      </c>
      <c r="L19" s="50">
        <f t="shared" si="5"/>
        <v>15</v>
      </c>
      <c r="M19" s="22">
        <f t="shared" si="6"/>
        <v>0.40847401522674609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1195360353</v>
      </c>
      <c r="E20" s="49">
        <f t="shared" si="0"/>
        <v>0.12603032647695392</v>
      </c>
      <c r="F20" s="50">
        <f t="shared" si="1"/>
        <v>2</v>
      </c>
      <c r="G20" s="67">
        <v>111732</v>
      </c>
      <c r="H20" s="50">
        <f t="shared" si="2"/>
        <v>4</v>
      </c>
      <c r="I20" s="67">
        <v>7974</v>
      </c>
      <c r="J20" s="50">
        <f t="shared" si="3"/>
        <v>4</v>
      </c>
      <c r="K20" s="51">
        <f t="shared" si="4"/>
        <v>149907.24266365689</v>
      </c>
      <c r="L20" s="50">
        <f t="shared" si="5"/>
        <v>5</v>
      </c>
      <c r="M20" s="22">
        <f t="shared" si="6"/>
        <v>0.65988083416087384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868452101</v>
      </c>
      <c r="E21" s="49">
        <f t="shared" si="0"/>
        <v>9.1563436535214038E-2</v>
      </c>
      <c r="F21" s="50">
        <f t="shared" si="1"/>
        <v>4</v>
      </c>
      <c r="G21" s="67">
        <v>43831</v>
      </c>
      <c r="H21" s="50">
        <f t="shared" si="2"/>
        <v>7</v>
      </c>
      <c r="I21" s="67">
        <v>4350</v>
      </c>
      <c r="J21" s="50">
        <f t="shared" si="3"/>
        <v>11</v>
      </c>
      <c r="K21" s="51">
        <f t="shared" si="4"/>
        <v>199644.16114942529</v>
      </c>
      <c r="L21" s="50">
        <f t="shared" si="5"/>
        <v>2</v>
      </c>
      <c r="M21" s="22">
        <f t="shared" si="6"/>
        <v>0.35998013902681231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16412</v>
      </c>
      <c r="E22" s="49">
        <f t="shared" si="0"/>
        <v>1.730365000770414E-6</v>
      </c>
      <c r="F22" s="50">
        <f t="shared" si="1"/>
        <v>21</v>
      </c>
      <c r="G22" s="67">
        <v>10</v>
      </c>
      <c r="H22" s="50">
        <f t="shared" si="2"/>
        <v>21</v>
      </c>
      <c r="I22" s="67">
        <v>9</v>
      </c>
      <c r="J22" s="50">
        <f t="shared" si="3"/>
        <v>21</v>
      </c>
      <c r="K22" s="51">
        <f t="shared" si="4"/>
        <v>1823.5555555555557</v>
      </c>
      <c r="L22" s="50">
        <f t="shared" si="5"/>
        <v>22</v>
      </c>
      <c r="M22" s="22">
        <f t="shared" si="6"/>
        <v>7.4478649453823241E-4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8772</v>
      </c>
      <c r="E23" s="49">
        <f t="shared" si="0"/>
        <v>9.2485753026797912E-7</v>
      </c>
      <c r="F23" s="50">
        <f t="shared" si="1"/>
        <v>22</v>
      </c>
      <c r="G23" s="67">
        <v>5</v>
      </c>
      <c r="H23" s="50">
        <f t="shared" si="2"/>
        <v>22</v>
      </c>
      <c r="I23" s="67">
        <v>3</v>
      </c>
      <c r="J23" s="50">
        <f t="shared" si="3"/>
        <v>22</v>
      </c>
      <c r="K23" s="51">
        <f t="shared" si="4"/>
        <v>2924</v>
      </c>
      <c r="L23" s="50">
        <f t="shared" si="5"/>
        <v>21</v>
      </c>
      <c r="M23" s="22">
        <f t="shared" si="6"/>
        <v>2.4826216484607745E-4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1413831</v>
      </c>
      <c r="E24" s="49">
        <f t="shared" si="0"/>
        <v>1.4906432362930998E-4</v>
      </c>
      <c r="F24" s="50">
        <f t="shared" si="1"/>
        <v>19</v>
      </c>
      <c r="G24" s="67">
        <v>774</v>
      </c>
      <c r="H24" s="50">
        <f t="shared" si="2"/>
        <v>19</v>
      </c>
      <c r="I24" s="67">
        <v>254</v>
      </c>
      <c r="J24" s="50">
        <f t="shared" si="3"/>
        <v>19</v>
      </c>
      <c r="K24" s="51">
        <f t="shared" si="4"/>
        <v>5566.2637795275587</v>
      </c>
      <c r="L24" s="50">
        <f t="shared" si="5"/>
        <v>20</v>
      </c>
      <c r="M24" s="22">
        <f t="shared" si="6"/>
        <v>2.1019529956967892E-2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199329466</v>
      </c>
      <c r="E25" s="49">
        <f t="shared" si="0"/>
        <v>2.1015886643227896E-2</v>
      </c>
      <c r="F25" s="50">
        <f t="shared" si="1"/>
        <v>12</v>
      </c>
      <c r="G25" s="67">
        <v>32085</v>
      </c>
      <c r="H25" s="50">
        <f t="shared" si="2"/>
        <v>10</v>
      </c>
      <c r="I25" s="67">
        <v>4589</v>
      </c>
      <c r="J25" s="50">
        <f t="shared" si="3"/>
        <v>10</v>
      </c>
      <c r="K25" s="51">
        <f t="shared" si="4"/>
        <v>43436.362170407498</v>
      </c>
      <c r="L25" s="50">
        <f t="shared" si="5"/>
        <v>13</v>
      </c>
      <c r="M25" s="22">
        <f t="shared" si="6"/>
        <v>0.37975835815954984</v>
      </c>
      <c r="N25" s="21">
        <f t="shared" si="7"/>
        <v>10</v>
      </c>
    </row>
    <row r="26" spans="2:14" ht="18.75" customHeight="1">
      <c r="B26" s="47" t="s">
        <v>149</v>
      </c>
      <c r="C26" s="48"/>
      <c r="D26" s="67">
        <v>618018546</v>
      </c>
      <c r="E26" s="49">
        <f t="shared" si="0"/>
        <v>6.515949682094932E-2</v>
      </c>
      <c r="F26" s="50">
        <f t="shared" si="1"/>
        <v>7</v>
      </c>
      <c r="G26" s="67">
        <v>20684</v>
      </c>
      <c r="H26" s="50">
        <f t="shared" si="2"/>
        <v>13</v>
      </c>
      <c r="I26" s="67">
        <v>3667</v>
      </c>
      <c r="J26" s="50">
        <f t="shared" si="3"/>
        <v>13</v>
      </c>
      <c r="K26" s="51">
        <f t="shared" si="4"/>
        <v>168535.1911644396</v>
      </c>
      <c r="L26" s="50">
        <f t="shared" si="5"/>
        <v>4</v>
      </c>
      <c r="M26" s="22">
        <f t="shared" si="6"/>
        <v>0.30345911949685533</v>
      </c>
      <c r="N26" s="21">
        <f t="shared" si="7"/>
        <v>13</v>
      </c>
    </row>
    <row r="27" spans="2:14" ht="18.75" customHeight="1">
      <c r="B27" s="47" t="s">
        <v>64</v>
      </c>
      <c r="C27" s="48"/>
      <c r="D27" s="67">
        <v>45024599</v>
      </c>
      <c r="E27" s="49">
        <f t="shared" si="0"/>
        <v>4.7470747187011077E-3</v>
      </c>
      <c r="F27" s="50">
        <f t="shared" si="1"/>
        <v>17</v>
      </c>
      <c r="G27" s="67">
        <v>18263</v>
      </c>
      <c r="H27" s="50">
        <f t="shared" si="2"/>
        <v>15</v>
      </c>
      <c r="I27" s="67">
        <v>2841</v>
      </c>
      <c r="J27" s="50">
        <f t="shared" si="3"/>
        <v>14</v>
      </c>
      <c r="K27" s="51">
        <f t="shared" si="4"/>
        <v>15848.151707145371</v>
      </c>
      <c r="L27" s="50">
        <f t="shared" si="5"/>
        <v>18</v>
      </c>
      <c r="M27" s="22">
        <f t="shared" si="6"/>
        <v>0.23510427010923535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50145938</v>
      </c>
      <c r="E28" s="49">
        <f t="shared" si="0"/>
        <v>5.2870324181088918E-3</v>
      </c>
      <c r="F28" s="50">
        <f t="shared" si="1"/>
        <v>16</v>
      </c>
      <c r="G28" s="67">
        <v>1974</v>
      </c>
      <c r="H28" s="50">
        <f t="shared" si="2"/>
        <v>18</v>
      </c>
      <c r="I28" s="67">
        <v>1330</v>
      </c>
      <c r="J28" s="50">
        <f t="shared" si="3"/>
        <v>18</v>
      </c>
      <c r="K28" s="67">
        <f t="shared" si="4"/>
        <v>37703.712781954884</v>
      </c>
      <c r="L28" s="50">
        <f t="shared" si="5"/>
        <v>16</v>
      </c>
      <c r="M28" s="22">
        <f t="shared" si="6"/>
        <v>0.11006289308176101</v>
      </c>
      <c r="N28" s="50">
        <f t="shared" si="7"/>
        <v>18</v>
      </c>
    </row>
    <row r="29" spans="2:14" ht="18.75" customHeight="1" thickBot="1">
      <c r="B29" s="52" t="s">
        <v>156</v>
      </c>
      <c r="C29" s="53"/>
      <c r="D29" s="68">
        <v>577097</v>
      </c>
      <c r="E29" s="54">
        <f t="shared" si="0"/>
        <v>6.0845018940385309E-5</v>
      </c>
      <c r="F29" s="55">
        <f t="shared" si="1"/>
        <v>20</v>
      </c>
      <c r="G29" s="68">
        <v>247</v>
      </c>
      <c r="H29" s="55">
        <f t="shared" si="2"/>
        <v>20</v>
      </c>
      <c r="I29" s="68">
        <v>39</v>
      </c>
      <c r="J29" s="55">
        <f t="shared" si="3"/>
        <v>20</v>
      </c>
      <c r="K29" s="56">
        <f t="shared" si="4"/>
        <v>14797.358974358975</v>
      </c>
      <c r="L29" s="55">
        <f t="shared" si="5"/>
        <v>19</v>
      </c>
      <c r="M29" s="29">
        <f t="shared" si="6"/>
        <v>3.2274081429990069E-3</v>
      </c>
      <c r="N29" s="28">
        <f t="shared" si="7"/>
        <v>20</v>
      </c>
    </row>
    <row r="30" spans="2:14" ht="18.75" customHeight="1" thickTop="1">
      <c r="B30" s="57" t="s">
        <v>67</v>
      </c>
      <c r="C30" s="58"/>
      <c r="D30" s="69">
        <v>9484704090</v>
      </c>
      <c r="E30" s="59"/>
      <c r="F30" s="60"/>
      <c r="G30" s="69">
        <v>284050</v>
      </c>
      <c r="H30" s="60"/>
      <c r="I30" s="69">
        <v>11095</v>
      </c>
      <c r="J30" s="60"/>
      <c r="K30" s="61">
        <f>IFERROR(D30/I30,0)</f>
        <v>854862.91933303291</v>
      </c>
      <c r="L30" s="60"/>
      <c r="M30" s="33">
        <f t="shared" si="6"/>
        <v>0.91815623965574311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08" priority="32" stopIfTrue="1">
      <formula>$F8&lt;=5</formula>
    </cfRule>
  </conditionalFormatting>
  <conditionalFormatting sqref="H8:H29">
    <cfRule type="expression" dxfId="207" priority="33" stopIfTrue="1">
      <formula>$H8&lt;=5</formula>
    </cfRule>
  </conditionalFormatting>
  <conditionalFormatting sqref="J8:J29">
    <cfRule type="expression" dxfId="206" priority="34" stopIfTrue="1">
      <formula>$J8&lt;=5</formula>
    </cfRule>
  </conditionalFormatting>
  <conditionalFormatting sqref="L8:L29">
    <cfRule type="expression" dxfId="205" priority="35" stopIfTrue="1">
      <formula>$L8&lt;=5</formula>
    </cfRule>
  </conditionalFormatting>
  <conditionalFormatting sqref="E8:E29">
    <cfRule type="expression" dxfId="204" priority="30" stopIfTrue="1">
      <formula>$F8&lt;=5</formula>
    </cfRule>
  </conditionalFormatting>
  <conditionalFormatting sqref="G8:G29">
    <cfRule type="expression" dxfId="203" priority="28" stopIfTrue="1">
      <formula>$H8&lt;=5</formula>
    </cfRule>
  </conditionalFormatting>
  <conditionalFormatting sqref="I8:I29">
    <cfRule type="expression" dxfId="202" priority="26" stopIfTrue="1">
      <formula>$J8&lt;=5</formula>
    </cfRule>
  </conditionalFormatting>
  <conditionalFormatting sqref="K8:K29">
    <cfRule type="expression" dxfId="201" priority="24" stopIfTrue="1">
      <formula>$L8&lt;=5</formula>
    </cfRule>
  </conditionalFormatting>
  <conditionalFormatting sqref="D8:D29">
    <cfRule type="expression" dxfId="200" priority="22" stopIfTrue="1">
      <formula>$F8&lt;=5</formula>
    </cfRule>
  </conditionalFormatting>
  <conditionalFormatting sqref="N8:N29">
    <cfRule type="expression" dxfId="199" priority="16" stopIfTrue="1">
      <formula>$N8&lt;=5</formula>
    </cfRule>
  </conditionalFormatting>
  <conditionalFormatting sqref="M8:M29">
    <cfRule type="expression" dxfId="198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264</v>
      </c>
    </row>
    <row r="3" spans="1:14" s="1" customFormat="1" ht="18.75" customHeight="1">
      <c r="A3" s="39"/>
      <c r="B3" s="86" t="s">
        <v>184</v>
      </c>
      <c r="C3" s="87"/>
      <c r="D3" s="92">
        <v>8898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157</v>
      </c>
      <c r="C8" s="43"/>
      <c r="D8" s="66">
        <v>115365634</v>
      </c>
      <c r="E8" s="44">
        <f t="shared" ref="E8:E29" si="0">IFERROR(D8/$D$30,0)</f>
        <v>1.4671732718461752E-2</v>
      </c>
      <c r="F8" s="45">
        <f>RANK(D8,$D$8:$D$29,0)</f>
        <v>13</v>
      </c>
      <c r="G8" s="66">
        <v>16823</v>
      </c>
      <c r="H8" s="45">
        <f>RANK(G8,$G$8:$G$29,0)</f>
        <v>13</v>
      </c>
      <c r="I8" s="66">
        <v>3239</v>
      </c>
      <c r="J8" s="45">
        <f>RANK(I8,$I$8:$I$29,0)</f>
        <v>12</v>
      </c>
      <c r="K8" s="46">
        <f>IFERROR(D8/I8,0)</f>
        <v>35617.670268601418</v>
      </c>
      <c r="L8" s="45">
        <f>RANK(K8,$K$8:$K$29,0)</f>
        <v>15</v>
      </c>
      <c r="M8" s="16">
        <f>IFERROR(I8/$D$3,0)</f>
        <v>0.36401438525511348</v>
      </c>
      <c r="N8" s="15">
        <f>RANK(M8,$M$8:$M$29,0)</f>
        <v>12</v>
      </c>
    </row>
    <row r="9" spans="1:14" ht="18.75" customHeight="1">
      <c r="B9" s="47" t="s">
        <v>151</v>
      </c>
      <c r="C9" s="48"/>
      <c r="D9" s="67">
        <v>770087534</v>
      </c>
      <c r="E9" s="49">
        <f t="shared" si="0"/>
        <v>9.7936604488883805E-2</v>
      </c>
      <c r="F9" s="50">
        <f t="shared" ref="F9:F29" si="1">RANK(D9,$D$8:$D$29,0)</f>
        <v>3</v>
      </c>
      <c r="G9" s="67">
        <v>21474</v>
      </c>
      <c r="H9" s="50">
        <f t="shared" ref="H9:H29" si="2">RANK(G9,$G$8:$G$29,0)</f>
        <v>11</v>
      </c>
      <c r="I9" s="67">
        <v>3941</v>
      </c>
      <c r="J9" s="50">
        <f t="shared" ref="J9:J29" si="3">RANK(I9,$I$8:$I$29,0)</f>
        <v>8</v>
      </c>
      <c r="K9" s="51">
        <f t="shared" ref="K9:K29" si="4">IFERROR(D9/I9,0)</f>
        <v>195404.09388480082</v>
      </c>
      <c r="L9" s="50">
        <f t="shared" ref="L9:L29" si="5">RANK(K9,$K$8:$K$29,0)</f>
        <v>3</v>
      </c>
      <c r="M9" s="22">
        <f t="shared" ref="M9:M30" si="6">IFERROR(I9/$D$3,0)</f>
        <v>0.44290851876826254</v>
      </c>
      <c r="N9" s="21">
        <f t="shared" ref="N9:N29" si="7">RANK(M9,$M$8:$M$29,0)</f>
        <v>8</v>
      </c>
    </row>
    <row r="10" spans="1:14" ht="18.75" customHeight="1">
      <c r="B10" s="47" t="s">
        <v>158</v>
      </c>
      <c r="C10" s="48"/>
      <c r="D10" s="67">
        <v>97586317</v>
      </c>
      <c r="E10" s="49">
        <f t="shared" si="0"/>
        <v>1.2410631401748985E-2</v>
      </c>
      <c r="F10" s="50">
        <f t="shared" si="1"/>
        <v>15</v>
      </c>
      <c r="G10" s="67">
        <v>8122</v>
      </c>
      <c r="H10" s="50">
        <f t="shared" si="2"/>
        <v>16</v>
      </c>
      <c r="I10" s="67">
        <v>1759</v>
      </c>
      <c r="J10" s="50">
        <f t="shared" si="3"/>
        <v>16</v>
      </c>
      <c r="K10" s="51">
        <f t="shared" si="4"/>
        <v>55478.292779988631</v>
      </c>
      <c r="L10" s="50">
        <f t="shared" si="5"/>
        <v>13</v>
      </c>
      <c r="M10" s="22">
        <f t="shared" si="6"/>
        <v>0.19768487300516971</v>
      </c>
      <c r="N10" s="21">
        <f t="shared" si="7"/>
        <v>16</v>
      </c>
    </row>
    <row r="11" spans="1:14" ht="18.75" customHeight="1">
      <c r="B11" s="47" t="s">
        <v>94</v>
      </c>
      <c r="C11" s="48"/>
      <c r="D11" s="67">
        <v>479947349</v>
      </c>
      <c r="E11" s="49">
        <f t="shared" si="0"/>
        <v>6.1037754306124486E-2</v>
      </c>
      <c r="F11" s="50">
        <f t="shared" si="1"/>
        <v>10</v>
      </c>
      <c r="G11" s="67">
        <v>83059</v>
      </c>
      <c r="H11" s="50">
        <f t="shared" si="2"/>
        <v>4</v>
      </c>
      <c r="I11" s="67">
        <v>6309</v>
      </c>
      <c r="J11" s="50">
        <f t="shared" si="3"/>
        <v>3</v>
      </c>
      <c r="K11" s="51">
        <f t="shared" si="4"/>
        <v>76073.442542399745</v>
      </c>
      <c r="L11" s="50">
        <f t="shared" si="5"/>
        <v>11</v>
      </c>
      <c r="M11" s="22">
        <f t="shared" si="6"/>
        <v>0.70903573836817257</v>
      </c>
      <c r="N11" s="21">
        <f t="shared" si="7"/>
        <v>3</v>
      </c>
    </row>
    <row r="12" spans="1:14" ht="18.75" customHeight="1">
      <c r="B12" s="47" t="s">
        <v>89</v>
      </c>
      <c r="C12" s="48"/>
      <c r="D12" s="67">
        <v>517644176</v>
      </c>
      <c r="E12" s="49">
        <f t="shared" si="0"/>
        <v>6.583188363997873E-2</v>
      </c>
      <c r="F12" s="50">
        <f t="shared" si="1"/>
        <v>7</v>
      </c>
      <c r="G12" s="67">
        <v>18781</v>
      </c>
      <c r="H12" s="50">
        <f t="shared" si="2"/>
        <v>12</v>
      </c>
      <c r="I12" s="67">
        <v>1788</v>
      </c>
      <c r="J12" s="50">
        <f t="shared" si="3"/>
        <v>15</v>
      </c>
      <c r="K12" s="51">
        <f t="shared" si="4"/>
        <v>289510.16554809845</v>
      </c>
      <c r="L12" s="50">
        <f t="shared" si="5"/>
        <v>1</v>
      </c>
      <c r="M12" s="22">
        <f t="shared" si="6"/>
        <v>0.20094403236682401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541085874</v>
      </c>
      <c r="E13" s="49">
        <f t="shared" si="0"/>
        <v>6.881310357175581E-2</v>
      </c>
      <c r="F13" s="50">
        <f t="shared" si="1"/>
        <v>6</v>
      </c>
      <c r="G13" s="67">
        <v>57855</v>
      </c>
      <c r="H13" s="50">
        <f t="shared" si="2"/>
        <v>5</v>
      </c>
      <c r="I13" s="67">
        <v>4190</v>
      </c>
      <c r="J13" s="50">
        <f t="shared" si="3"/>
        <v>6</v>
      </c>
      <c r="K13" s="51">
        <f t="shared" si="4"/>
        <v>129137.4400954654</v>
      </c>
      <c r="L13" s="50">
        <f t="shared" si="5"/>
        <v>7</v>
      </c>
      <c r="M13" s="22">
        <f t="shared" si="6"/>
        <v>0.47089233535625985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266370823</v>
      </c>
      <c r="E14" s="49">
        <f t="shared" si="0"/>
        <v>3.3875959274429025E-2</v>
      </c>
      <c r="F14" s="50">
        <f t="shared" si="1"/>
        <v>11</v>
      </c>
      <c r="G14" s="67">
        <v>29964</v>
      </c>
      <c r="H14" s="50">
        <f t="shared" si="2"/>
        <v>9</v>
      </c>
      <c r="I14" s="67">
        <v>4069</v>
      </c>
      <c r="J14" s="50">
        <f t="shared" si="3"/>
        <v>7</v>
      </c>
      <c r="K14" s="51">
        <f t="shared" si="4"/>
        <v>65463.461046940283</v>
      </c>
      <c r="L14" s="50">
        <f t="shared" si="5"/>
        <v>12</v>
      </c>
      <c r="M14" s="22">
        <f t="shared" si="6"/>
        <v>0.45729377388177117</v>
      </c>
      <c r="N14" s="21">
        <f t="shared" si="7"/>
        <v>7</v>
      </c>
    </row>
    <row r="15" spans="1:14" ht="18.75" customHeight="1">
      <c r="B15" s="47" t="s">
        <v>40</v>
      </c>
      <c r="C15" s="48"/>
      <c r="D15" s="67">
        <v>30688462</v>
      </c>
      <c r="E15" s="49">
        <f t="shared" si="0"/>
        <v>3.9028339410388901E-3</v>
      </c>
      <c r="F15" s="50">
        <f t="shared" si="1"/>
        <v>18</v>
      </c>
      <c r="G15" s="67">
        <v>5960</v>
      </c>
      <c r="H15" s="50">
        <f t="shared" si="2"/>
        <v>17</v>
      </c>
      <c r="I15" s="67">
        <v>1147</v>
      </c>
      <c r="J15" s="50">
        <f t="shared" si="3"/>
        <v>17</v>
      </c>
      <c r="K15" s="51">
        <f t="shared" si="4"/>
        <v>26755.415867480384</v>
      </c>
      <c r="L15" s="50">
        <f t="shared" si="5"/>
        <v>19</v>
      </c>
      <c r="M15" s="22">
        <f t="shared" si="6"/>
        <v>0.12890537199370644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1504363183</v>
      </c>
      <c r="E16" s="49">
        <f t="shared" si="0"/>
        <v>0.19131879891086426</v>
      </c>
      <c r="F16" s="50">
        <f t="shared" si="1"/>
        <v>1</v>
      </c>
      <c r="G16" s="67">
        <v>111437</v>
      </c>
      <c r="H16" s="50">
        <f t="shared" si="2"/>
        <v>1</v>
      </c>
      <c r="I16" s="67">
        <v>7058</v>
      </c>
      <c r="J16" s="50">
        <f t="shared" si="3"/>
        <v>1</v>
      </c>
      <c r="K16" s="51">
        <f t="shared" si="4"/>
        <v>213142.9842731652</v>
      </c>
      <c r="L16" s="50">
        <f t="shared" si="5"/>
        <v>2</v>
      </c>
      <c r="M16" s="22">
        <f t="shared" si="6"/>
        <v>0.7932119577433131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500096977</v>
      </c>
      <c r="E17" s="49">
        <f t="shared" si="0"/>
        <v>6.3600302147645754E-2</v>
      </c>
      <c r="F17" s="50">
        <f t="shared" si="1"/>
        <v>9</v>
      </c>
      <c r="G17" s="67">
        <v>35240</v>
      </c>
      <c r="H17" s="50">
        <f t="shared" si="2"/>
        <v>6</v>
      </c>
      <c r="I17" s="67">
        <v>4338</v>
      </c>
      <c r="J17" s="50">
        <f t="shared" si="3"/>
        <v>5</v>
      </c>
      <c r="K17" s="51">
        <f t="shared" si="4"/>
        <v>115282.8439372983</v>
      </c>
      <c r="L17" s="50">
        <f t="shared" si="5"/>
        <v>8</v>
      </c>
      <c r="M17" s="22">
        <f t="shared" si="6"/>
        <v>0.48752528658125421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549950761</v>
      </c>
      <c r="E18" s="49">
        <f t="shared" si="0"/>
        <v>6.9940503891363692E-2</v>
      </c>
      <c r="F18" s="50">
        <f t="shared" si="1"/>
        <v>4</v>
      </c>
      <c r="G18" s="67">
        <v>90835</v>
      </c>
      <c r="H18" s="50">
        <f t="shared" si="2"/>
        <v>2</v>
      </c>
      <c r="I18" s="67">
        <v>6476</v>
      </c>
      <c r="J18" s="50">
        <f t="shared" si="3"/>
        <v>2</v>
      </c>
      <c r="K18" s="51">
        <f t="shared" si="4"/>
        <v>84921.36519456454</v>
      </c>
      <c r="L18" s="50">
        <f t="shared" si="5"/>
        <v>10</v>
      </c>
      <c r="M18" s="22">
        <f t="shared" si="6"/>
        <v>0.72780400089907848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106921802</v>
      </c>
      <c r="E19" s="49">
        <f t="shared" si="0"/>
        <v>1.3597880463434103E-2</v>
      </c>
      <c r="F19" s="50">
        <f t="shared" si="1"/>
        <v>14</v>
      </c>
      <c r="G19" s="67">
        <v>30208</v>
      </c>
      <c r="H19" s="50">
        <f t="shared" si="2"/>
        <v>8</v>
      </c>
      <c r="I19" s="67">
        <v>3939</v>
      </c>
      <c r="J19" s="50">
        <f t="shared" si="3"/>
        <v>9</v>
      </c>
      <c r="K19" s="51">
        <f t="shared" si="4"/>
        <v>27144.402640264027</v>
      </c>
      <c r="L19" s="50">
        <f t="shared" si="5"/>
        <v>18</v>
      </c>
      <c r="M19" s="22">
        <f t="shared" si="6"/>
        <v>0.44268374915711395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1070846795</v>
      </c>
      <c r="E20" s="49">
        <f t="shared" si="0"/>
        <v>0.13618594562277883</v>
      </c>
      <c r="F20" s="50">
        <f t="shared" si="1"/>
        <v>2</v>
      </c>
      <c r="G20" s="67">
        <v>88545</v>
      </c>
      <c r="H20" s="50">
        <f t="shared" si="2"/>
        <v>3</v>
      </c>
      <c r="I20" s="67">
        <v>6236</v>
      </c>
      <c r="J20" s="50">
        <f t="shared" si="3"/>
        <v>4</v>
      </c>
      <c r="K20" s="51">
        <f t="shared" si="4"/>
        <v>171720.14031430404</v>
      </c>
      <c r="L20" s="50">
        <f t="shared" si="5"/>
        <v>5</v>
      </c>
      <c r="M20" s="22">
        <f t="shared" si="6"/>
        <v>0.70083164756124972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545179954</v>
      </c>
      <c r="E21" s="49">
        <f t="shared" si="0"/>
        <v>6.9333772036057742E-2</v>
      </c>
      <c r="F21" s="50">
        <f t="shared" si="1"/>
        <v>5</v>
      </c>
      <c r="G21" s="67">
        <v>33864</v>
      </c>
      <c r="H21" s="50">
        <f t="shared" si="2"/>
        <v>7</v>
      </c>
      <c r="I21" s="67">
        <v>3572</v>
      </c>
      <c r="J21" s="50">
        <f t="shared" si="3"/>
        <v>11</v>
      </c>
      <c r="K21" s="51">
        <f t="shared" si="4"/>
        <v>152625.96696528557</v>
      </c>
      <c r="L21" s="50">
        <f t="shared" si="5"/>
        <v>6</v>
      </c>
      <c r="M21" s="22">
        <f t="shared" si="6"/>
        <v>0.40143852551135084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16840</v>
      </c>
      <c r="E22" s="49">
        <f t="shared" si="0"/>
        <v>2.1416427961458254E-6</v>
      </c>
      <c r="F22" s="50">
        <f t="shared" si="1"/>
        <v>21</v>
      </c>
      <c r="G22" s="67">
        <v>6</v>
      </c>
      <c r="H22" s="50">
        <f t="shared" si="2"/>
        <v>21</v>
      </c>
      <c r="I22" s="67">
        <v>4</v>
      </c>
      <c r="J22" s="50">
        <f t="shared" si="3"/>
        <v>21</v>
      </c>
      <c r="K22" s="51">
        <f t="shared" si="4"/>
        <v>4210</v>
      </c>
      <c r="L22" s="50">
        <f t="shared" si="5"/>
        <v>21</v>
      </c>
      <c r="M22" s="22">
        <f t="shared" si="6"/>
        <v>4.4953922229714542E-4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3902</v>
      </c>
      <c r="E23" s="49">
        <f t="shared" si="0"/>
        <v>4.9624051012832602E-7</v>
      </c>
      <c r="F23" s="50">
        <f t="shared" si="1"/>
        <v>22</v>
      </c>
      <c r="G23" s="67">
        <v>3</v>
      </c>
      <c r="H23" s="50">
        <f t="shared" si="2"/>
        <v>22</v>
      </c>
      <c r="I23" s="67">
        <v>2</v>
      </c>
      <c r="J23" s="50">
        <f t="shared" si="3"/>
        <v>22</v>
      </c>
      <c r="K23" s="51">
        <f t="shared" si="4"/>
        <v>1951</v>
      </c>
      <c r="L23" s="50">
        <f t="shared" si="5"/>
        <v>22</v>
      </c>
      <c r="M23" s="22">
        <f t="shared" si="6"/>
        <v>2.2476961114857271E-4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3103748</v>
      </c>
      <c r="E24" s="49">
        <f t="shared" si="0"/>
        <v>3.9472206325724544E-4</v>
      </c>
      <c r="F24" s="50">
        <f t="shared" si="1"/>
        <v>19</v>
      </c>
      <c r="G24" s="67">
        <v>871</v>
      </c>
      <c r="H24" s="50">
        <f t="shared" si="2"/>
        <v>19</v>
      </c>
      <c r="I24" s="67">
        <v>210</v>
      </c>
      <c r="J24" s="50">
        <f t="shared" si="3"/>
        <v>19</v>
      </c>
      <c r="K24" s="51">
        <f t="shared" si="4"/>
        <v>14779.752380952381</v>
      </c>
      <c r="L24" s="50">
        <f t="shared" si="5"/>
        <v>20</v>
      </c>
      <c r="M24" s="22">
        <f t="shared" si="6"/>
        <v>2.3600809170600135E-2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139711564</v>
      </c>
      <c r="E25" s="49">
        <f t="shared" si="0"/>
        <v>1.7767949203020571E-2</v>
      </c>
      <c r="F25" s="50">
        <f t="shared" si="1"/>
        <v>12</v>
      </c>
      <c r="G25" s="67">
        <v>28511</v>
      </c>
      <c r="H25" s="50">
        <f t="shared" si="2"/>
        <v>10</v>
      </c>
      <c r="I25" s="67">
        <v>3861</v>
      </c>
      <c r="J25" s="50">
        <f t="shared" si="3"/>
        <v>10</v>
      </c>
      <c r="K25" s="51">
        <f t="shared" si="4"/>
        <v>36185.331261331259</v>
      </c>
      <c r="L25" s="50">
        <f t="shared" si="5"/>
        <v>14</v>
      </c>
      <c r="M25" s="22">
        <f t="shared" si="6"/>
        <v>0.43391773432231961</v>
      </c>
      <c r="N25" s="21">
        <f t="shared" si="7"/>
        <v>10</v>
      </c>
    </row>
    <row r="26" spans="2:14" ht="18.75" customHeight="1">
      <c r="B26" s="47" t="s">
        <v>45</v>
      </c>
      <c r="C26" s="48"/>
      <c r="D26" s="67">
        <v>507803297</v>
      </c>
      <c r="E26" s="49">
        <f t="shared" si="0"/>
        <v>6.4580360622277261E-2</v>
      </c>
      <c r="F26" s="50">
        <f t="shared" si="1"/>
        <v>8</v>
      </c>
      <c r="G26" s="67">
        <v>15793</v>
      </c>
      <c r="H26" s="50">
        <f t="shared" si="2"/>
        <v>14</v>
      </c>
      <c r="I26" s="67">
        <v>2844</v>
      </c>
      <c r="J26" s="50">
        <f t="shared" si="3"/>
        <v>13</v>
      </c>
      <c r="K26" s="51">
        <f t="shared" si="4"/>
        <v>178552.49542897329</v>
      </c>
      <c r="L26" s="50">
        <f t="shared" si="5"/>
        <v>4</v>
      </c>
      <c r="M26" s="22">
        <f t="shared" si="6"/>
        <v>0.3196223870532704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54300613</v>
      </c>
      <c r="E27" s="49">
        <f t="shared" si="0"/>
        <v>6.9057313929781683E-3</v>
      </c>
      <c r="F27" s="50">
        <f t="shared" si="1"/>
        <v>17</v>
      </c>
      <c r="G27" s="67">
        <v>12876</v>
      </c>
      <c r="H27" s="50">
        <f t="shared" si="2"/>
        <v>15</v>
      </c>
      <c r="I27" s="67">
        <v>1931</v>
      </c>
      <c r="J27" s="50">
        <f t="shared" si="3"/>
        <v>14</v>
      </c>
      <c r="K27" s="51">
        <f t="shared" si="4"/>
        <v>28120.462454686691</v>
      </c>
      <c r="L27" s="50">
        <f t="shared" si="5"/>
        <v>17</v>
      </c>
      <c r="M27" s="22">
        <f t="shared" si="6"/>
        <v>0.21701505956394695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60304110</v>
      </c>
      <c r="E28" s="49">
        <f t="shared" si="0"/>
        <v>7.6692317553138612E-3</v>
      </c>
      <c r="F28" s="50">
        <f t="shared" si="1"/>
        <v>16</v>
      </c>
      <c r="G28" s="67">
        <v>912</v>
      </c>
      <c r="H28" s="50">
        <f t="shared" si="2"/>
        <v>18</v>
      </c>
      <c r="I28" s="67">
        <v>624</v>
      </c>
      <c r="J28" s="50">
        <f t="shared" si="3"/>
        <v>18</v>
      </c>
      <c r="K28" s="67">
        <f t="shared" si="4"/>
        <v>96641.201923076922</v>
      </c>
      <c r="L28" s="50">
        <f t="shared" si="5"/>
        <v>9</v>
      </c>
      <c r="M28" s="22">
        <f t="shared" si="6"/>
        <v>7.0128118678354681E-2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1742945</v>
      </c>
      <c r="E29" s="54">
        <f t="shared" si="0"/>
        <v>2.2166066528078298E-4</v>
      </c>
      <c r="F29" s="55">
        <f t="shared" si="1"/>
        <v>20</v>
      </c>
      <c r="G29" s="68">
        <v>240</v>
      </c>
      <c r="H29" s="55">
        <f t="shared" si="2"/>
        <v>20</v>
      </c>
      <c r="I29" s="68">
        <v>50</v>
      </c>
      <c r="J29" s="55">
        <f t="shared" si="3"/>
        <v>20</v>
      </c>
      <c r="K29" s="56">
        <f t="shared" si="4"/>
        <v>34858.9</v>
      </c>
      <c r="L29" s="55">
        <f t="shared" si="5"/>
        <v>16</v>
      </c>
      <c r="M29" s="29">
        <f t="shared" si="6"/>
        <v>5.6192402787143174E-3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7863122660</v>
      </c>
      <c r="E30" s="59"/>
      <c r="F30" s="60"/>
      <c r="G30" s="69">
        <v>217332</v>
      </c>
      <c r="H30" s="60"/>
      <c r="I30" s="69">
        <v>8232</v>
      </c>
      <c r="J30" s="60"/>
      <c r="K30" s="61">
        <f>IFERROR(D30/I30,0)</f>
        <v>955189.82750242949</v>
      </c>
      <c r="L30" s="60"/>
      <c r="M30" s="33">
        <f t="shared" si="6"/>
        <v>0.92515171948752528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97" priority="32" stopIfTrue="1">
      <formula>$F8&lt;=5</formula>
    </cfRule>
  </conditionalFormatting>
  <conditionalFormatting sqref="H8:H29">
    <cfRule type="expression" dxfId="196" priority="33" stopIfTrue="1">
      <formula>$H8&lt;=5</formula>
    </cfRule>
  </conditionalFormatting>
  <conditionalFormatting sqref="J8:J29">
    <cfRule type="expression" dxfId="195" priority="34" stopIfTrue="1">
      <formula>$J8&lt;=5</formula>
    </cfRule>
  </conditionalFormatting>
  <conditionalFormatting sqref="L8:L29">
    <cfRule type="expression" dxfId="194" priority="35" stopIfTrue="1">
      <formula>$L8&lt;=5</formula>
    </cfRule>
  </conditionalFormatting>
  <conditionalFormatting sqref="E8:E29">
    <cfRule type="expression" dxfId="193" priority="30" stopIfTrue="1">
      <formula>$F8&lt;=5</formula>
    </cfRule>
  </conditionalFormatting>
  <conditionalFormatting sqref="G8:G29">
    <cfRule type="expression" dxfId="192" priority="28" stopIfTrue="1">
      <formula>$H8&lt;=5</formula>
    </cfRule>
  </conditionalFormatting>
  <conditionalFormatting sqref="I8:I29">
    <cfRule type="expression" dxfId="191" priority="26" stopIfTrue="1">
      <formula>$J8&lt;=5</formula>
    </cfRule>
  </conditionalFormatting>
  <conditionalFormatting sqref="K8:K29">
    <cfRule type="expression" dxfId="190" priority="24" stopIfTrue="1">
      <formula>$L8&lt;=5</formula>
    </cfRule>
  </conditionalFormatting>
  <conditionalFormatting sqref="D8:D29">
    <cfRule type="expression" dxfId="189" priority="22" stopIfTrue="1">
      <formula>$F8&lt;=5</formula>
    </cfRule>
  </conditionalFormatting>
  <conditionalFormatting sqref="N8:N29">
    <cfRule type="expression" dxfId="188" priority="16" stopIfTrue="1">
      <formula>$N8&lt;=5</formula>
    </cfRule>
  </conditionalFormatting>
  <conditionalFormatting sqref="M8:M29">
    <cfRule type="expression" dxfId="187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265</v>
      </c>
    </row>
    <row r="3" spans="1:14" s="1" customFormat="1" ht="18.75" customHeight="1">
      <c r="A3" s="39"/>
      <c r="B3" s="86" t="s">
        <v>184</v>
      </c>
      <c r="C3" s="87"/>
      <c r="D3" s="92">
        <v>10383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167417461</v>
      </c>
      <c r="E8" s="44">
        <f t="shared" ref="E8:E29" si="0">IFERROR(D8/$D$30,0)</f>
        <v>2.062268085401504E-2</v>
      </c>
      <c r="F8" s="45">
        <f>RANK(D8,$D$8:$D$29,0)</f>
        <v>12</v>
      </c>
      <c r="G8" s="66">
        <v>18510</v>
      </c>
      <c r="H8" s="45">
        <f>RANK(G8,$G$8:$G$29,0)</f>
        <v>13</v>
      </c>
      <c r="I8" s="66">
        <v>3648</v>
      </c>
      <c r="J8" s="45">
        <f>RANK(I8,$I$8:$I$29,0)</f>
        <v>12</v>
      </c>
      <c r="K8" s="46">
        <f>IFERROR(D8/I8,0)</f>
        <v>45892.944353070176</v>
      </c>
      <c r="L8" s="45">
        <f>RANK(K8,$K$8:$K$29,0)</f>
        <v>13</v>
      </c>
      <c r="M8" s="16">
        <f>IFERROR(I8/$D$3,0)</f>
        <v>0.35134354232880671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981614644</v>
      </c>
      <c r="E9" s="49">
        <f t="shared" si="0"/>
        <v>0.12091645282351755</v>
      </c>
      <c r="F9" s="50">
        <f t="shared" ref="F9:F29" si="1">RANK(D9,$D$8:$D$29,0)</f>
        <v>2</v>
      </c>
      <c r="G9" s="67">
        <v>26274</v>
      </c>
      <c r="H9" s="50">
        <f t="shared" ref="H9:H29" si="2">RANK(G9,$G$8:$G$29,0)</f>
        <v>11</v>
      </c>
      <c r="I9" s="67">
        <v>4813</v>
      </c>
      <c r="J9" s="50">
        <f t="shared" ref="J9:J29" si="3">RANK(I9,$I$8:$I$29,0)</f>
        <v>6</v>
      </c>
      <c r="K9" s="51">
        <f t="shared" ref="K9:K29" si="4">IFERROR(D9/I9,0)</f>
        <v>203950.68439642634</v>
      </c>
      <c r="L9" s="50">
        <f t="shared" ref="L9:L29" si="5">RANK(K9,$K$8:$K$29,0)</f>
        <v>1</v>
      </c>
      <c r="M9" s="22">
        <f t="shared" ref="M9:M30" si="6">IFERROR(I9/$D$3,0)</f>
        <v>0.46354618125782532</v>
      </c>
      <c r="N9" s="21">
        <f t="shared" ref="N9:N29" si="7">RANK(M9,$M$8:$M$29,0)</f>
        <v>6</v>
      </c>
    </row>
    <row r="10" spans="1:14" ht="18.75" customHeight="1">
      <c r="B10" s="47" t="s">
        <v>35</v>
      </c>
      <c r="C10" s="48"/>
      <c r="D10" s="67">
        <v>103283310</v>
      </c>
      <c r="E10" s="49">
        <f t="shared" si="0"/>
        <v>1.2722560281070683E-2</v>
      </c>
      <c r="F10" s="50">
        <f t="shared" si="1"/>
        <v>15</v>
      </c>
      <c r="G10" s="67">
        <v>10927</v>
      </c>
      <c r="H10" s="50">
        <f t="shared" si="2"/>
        <v>16</v>
      </c>
      <c r="I10" s="67">
        <v>1934</v>
      </c>
      <c r="J10" s="50">
        <f t="shared" si="3"/>
        <v>16</v>
      </c>
      <c r="K10" s="51">
        <f t="shared" si="4"/>
        <v>53403.986556359872</v>
      </c>
      <c r="L10" s="50">
        <f t="shared" si="5"/>
        <v>12</v>
      </c>
      <c r="M10" s="22">
        <f t="shared" si="6"/>
        <v>0.18626601174997592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543736648</v>
      </c>
      <c r="E11" s="49">
        <f t="shared" si="0"/>
        <v>6.6978123389028796E-2</v>
      </c>
      <c r="F11" s="50">
        <f t="shared" si="1"/>
        <v>7</v>
      </c>
      <c r="G11" s="67">
        <v>98192</v>
      </c>
      <c r="H11" s="50">
        <f t="shared" si="2"/>
        <v>3</v>
      </c>
      <c r="I11" s="67">
        <v>7283</v>
      </c>
      <c r="J11" s="50">
        <f t="shared" si="3"/>
        <v>3</v>
      </c>
      <c r="K11" s="51">
        <f t="shared" si="4"/>
        <v>74658.334202938349</v>
      </c>
      <c r="L11" s="50">
        <f t="shared" si="5"/>
        <v>10</v>
      </c>
      <c r="M11" s="22">
        <f t="shared" si="6"/>
        <v>0.70143503804295482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187639253</v>
      </c>
      <c r="E12" s="49">
        <f t="shared" si="0"/>
        <v>2.3113625109299589E-2</v>
      </c>
      <c r="F12" s="50">
        <f t="shared" si="1"/>
        <v>11</v>
      </c>
      <c r="G12" s="67">
        <v>23062</v>
      </c>
      <c r="H12" s="50">
        <f t="shared" si="2"/>
        <v>12</v>
      </c>
      <c r="I12" s="67">
        <v>2055</v>
      </c>
      <c r="J12" s="50">
        <f t="shared" si="3"/>
        <v>15</v>
      </c>
      <c r="K12" s="51">
        <f t="shared" si="4"/>
        <v>91308.638929440393</v>
      </c>
      <c r="L12" s="50">
        <f t="shared" si="5"/>
        <v>8</v>
      </c>
      <c r="M12" s="22">
        <f t="shared" si="6"/>
        <v>0.19791967639410574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496500497</v>
      </c>
      <c r="E13" s="49">
        <f t="shared" si="0"/>
        <v>6.1159518441692602E-2</v>
      </c>
      <c r="F13" s="50">
        <f t="shared" si="1"/>
        <v>8</v>
      </c>
      <c r="G13" s="67">
        <v>63149</v>
      </c>
      <c r="H13" s="50">
        <f t="shared" si="2"/>
        <v>5</v>
      </c>
      <c r="I13" s="67">
        <v>4629</v>
      </c>
      <c r="J13" s="50">
        <f t="shared" si="3"/>
        <v>10</v>
      </c>
      <c r="K13" s="51">
        <f t="shared" si="4"/>
        <v>107258.69453445669</v>
      </c>
      <c r="L13" s="50">
        <f t="shared" si="5"/>
        <v>7</v>
      </c>
      <c r="M13" s="22">
        <f t="shared" si="6"/>
        <v>0.44582490609650388</v>
      </c>
      <c r="N13" s="21">
        <f t="shared" si="7"/>
        <v>10</v>
      </c>
    </row>
    <row r="14" spans="1:14" ht="18.75" customHeight="1">
      <c r="B14" s="47" t="s">
        <v>39</v>
      </c>
      <c r="C14" s="48"/>
      <c r="D14" s="67">
        <v>325797691</v>
      </c>
      <c r="E14" s="49">
        <f t="shared" si="0"/>
        <v>4.0132144904933234E-2</v>
      </c>
      <c r="F14" s="50">
        <f t="shared" si="1"/>
        <v>10</v>
      </c>
      <c r="G14" s="67">
        <v>36528</v>
      </c>
      <c r="H14" s="50">
        <f t="shared" si="2"/>
        <v>9</v>
      </c>
      <c r="I14" s="67">
        <v>4759</v>
      </c>
      <c r="J14" s="50">
        <f t="shared" si="3"/>
        <v>7</v>
      </c>
      <c r="K14" s="51">
        <f t="shared" si="4"/>
        <v>68459.275267913428</v>
      </c>
      <c r="L14" s="50">
        <f t="shared" si="5"/>
        <v>11</v>
      </c>
      <c r="M14" s="22">
        <f t="shared" si="6"/>
        <v>0.45834537224308969</v>
      </c>
      <c r="N14" s="21">
        <f t="shared" si="7"/>
        <v>7</v>
      </c>
    </row>
    <row r="15" spans="1:14" ht="18.75" customHeight="1">
      <c r="B15" s="47" t="s">
        <v>40</v>
      </c>
      <c r="C15" s="48"/>
      <c r="D15" s="67">
        <v>23395361</v>
      </c>
      <c r="E15" s="49">
        <f t="shared" si="0"/>
        <v>2.8818682381491273E-3</v>
      </c>
      <c r="F15" s="50">
        <f t="shared" si="1"/>
        <v>18</v>
      </c>
      <c r="G15" s="67">
        <v>5805</v>
      </c>
      <c r="H15" s="50">
        <f t="shared" si="2"/>
        <v>17</v>
      </c>
      <c r="I15" s="67">
        <v>1219</v>
      </c>
      <c r="J15" s="50">
        <f t="shared" si="3"/>
        <v>17</v>
      </c>
      <c r="K15" s="51">
        <f t="shared" si="4"/>
        <v>19192.256767842493</v>
      </c>
      <c r="L15" s="50">
        <f t="shared" si="5"/>
        <v>17</v>
      </c>
      <c r="M15" s="22">
        <f t="shared" si="6"/>
        <v>0.11740344794375421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1558625539</v>
      </c>
      <c r="E16" s="49">
        <f t="shared" si="0"/>
        <v>0.1919933373121348</v>
      </c>
      <c r="F16" s="50">
        <f t="shared" si="1"/>
        <v>1</v>
      </c>
      <c r="G16" s="67">
        <v>125499</v>
      </c>
      <c r="H16" s="50">
        <f t="shared" si="2"/>
        <v>1</v>
      </c>
      <c r="I16" s="67">
        <v>8073</v>
      </c>
      <c r="J16" s="50">
        <f t="shared" si="3"/>
        <v>1</v>
      </c>
      <c r="K16" s="51">
        <f t="shared" si="4"/>
        <v>193066.4609191131</v>
      </c>
      <c r="L16" s="50">
        <f t="shared" si="5"/>
        <v>2</v>
      </c>
      <c r="M16" s="22">
        <f t="shared" si="6"/>
        <v>0.77752094770297597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553880071</v>
      </c>
      <c r="E17" s="49">
        <f t="shared" si="0"/>
        <v>6.8227602231001411E-2</v>
      </c>
      <c r="F17" s="50">
        <f t="shared" si="1"/>
        <v>6</v>
      </c>
      <c r="G17" s="67">
        <v>42634</v>
      </c>
      <c r="H17" s="50">
        <f t="shared" si="2"/>
        <v>6</v>
      </c>
      <c r="I17" s="67">
        <v>5043</v>
      </c>
      <c r="J17" s="50">
        <f t="shared" si="3"/>
        <v>5</v>
      </c>
      <c r="K17" s="51">
        <f t="shared" si="4"/>
        <v>109831.46361292881</v>
      </c>
      <c r="L17" s="50">
        <f t="shared" si="5"/>
        <v>6</v>
      </c>
      <c r="M17" s="22">
        <f t="shared" si="6"/>
        <v>0.48569777520947705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680649069</v>
      </c>
      <c r="E18" s="49">
        <f t="shared" si="0"/>
        <v>8.3843157336912805E-2</v>
      </c>
      <c r="F18" s="50">
        <f t="shared" si="1"/>
        <v>5</v>
      </c>
      <c r="G18" s="67">
        <v>107368</v>
      </c>
      <c r="H18" s="50">
        <f t="shared" si="2"/>
        <v>2</v>
      </c>
      <c r="I18" s="67">
        <v>7536</v>
      </c>
      <c r="J18" s="50">
        <f t="shared" si="3"/>
        <v>2</v>
      </c>
      <c r="K18" s="51">
        <f t="shared" si="4"/>
        <v>90319.674761146496</v>
      </c>
      <c r="L18" s="50">
        <f t="shared" si="5"/>
        <v>9</v>
      </c>
      <c r="M18" s="22">
        <f t="shared" si="6"/>
        <v>0.72580179138977174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159946930</v>
      </c>
      <c r="E19" s="49">
        <f t="shared" si="0"/>
        <v>1.9702452009886136E-2</v>
      </c>
      <c r="F19" s="50">
        <f t="shared" si="1"/>
        <v>14</v>
      </c>
      <c r="G19" s="67">
        <v>36287</v>
      </c>
      <c r="H19" s="50">
        <f t="shared" si="2"/>
        <v>10</v>
      </c>
      <c r="I19" s="67">
        <v>4678</v>
      </c>
      <c r="J19" s="50">
        <f t="shared" si="3"/>
        <v>9</v>
      </c>
      <c r="K19" s="51">
        <f t="shared" si="4"/>
        <v>34191.306113723811</v>
      </c>
      <c r="L19" s="50">
        <f t="shared" si="5"/>
        <v>16</v>
      </c>
      <c r="M19" s="22">
        <f t="shared" si="6"/>
        <v>0.45054415872098624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931127928</v>
      </c>
      <c r="E20" s="49">
        <f t="shared" si="0"/>
        <v>0.11469743943497206</v>
      </c>
      <c r="F20" s="50">
        <f t="shared" si="1"/>
        <v>3</v>
      </c>
      <c r="G20" s="67">
        <v>95580</v>
      </c>
      <c r="H20" s="50">
        <f t="shared" si="2"/>
        <v>4</v>
      </c>
      <c r="I20" s="67">
        <v>7067</v>
      </c>
      <c r="J20" s="50">
        <f t="shared" si="3"/>
        <v>4</v>
      </c>
      <c r="K20" s="51">
        <f t="shared" si="4"/>
        <v>131757.17107683601</v>
      </c>
      <c r="L20" s="50">
        <f t="shared" si="5"/>
        <v>5</v>
      </c>
      <c r="M20" s="22">
        <f t="shared" si="6"/>
        <v>0.6806318019840123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704910310</v>
      </c>
      <c r="E21" s="49">
        <f t="shared" si="0"/>
        <v>8.683168569755581E-2</v>
      </c>
      <c r="F21" s="50">
        <f t="shared" si="1"/>
        <v>4</v>
      </c>
      <c r="G21" s="67">
        <v>41826</v>
      </c>
      <c r="H21" s="50">
        <f t="shared" si="2"/>
        <v>7</v>
      </c>
      <c r="I21" s="67">
        <v>4271</v>
      </c>
      <c r="J21" s="50">
        <f t="shared" si="3"/>
        <v>11</v>
      </c>
      <c r="K21" s="51">
        <f t="shared" si="4"/>
        <v>165045.72933739171</v>
      </c>
      <c r="L21" s="50">
        <f t="shared" si="5"/>
        <v>3</v>
      </c>
      <c r="M21" s="22">
        <f t="shared" si="6"/>
        <v>0.41134546855436771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19230</v>
      </c>
      <c r="E22" s="49">
        <f t="shared" si="0"/>
        <v>2.3687741437119824E-6</v>
      </c>
      <c r="F22" s="50">
        <f t="shared" si="1"/>
        <v>22</v>
      </c>
      <c r="G22" s="67">
        <v>5</v>
      </c>
      <c r="H22" s="50">
        <f t="shared" si="2"/>
        <v>22</v>
      </c>
      <c r="I22" s="67">
        <v>3</v>
      </c>
      <c r="J22" s="50">
        <f t="shared" si="3"/>
        <v>22</v>
      </c>
      <c r="K22" s="51">
        <f t="shared" si="4"/>
        <v>6410</v>
      </c>
      <c r="L22" s="50">
        <f t="shared" si="5"/>
        <v>22</v>
      </c>
      <c r="M22" s="22">
        <f t="shared" si="6"/>
        <v>2.8893383415197921E-4</v>
      </c>
      <c r="N22" s="21">
        <f t="shared" si="7"/>
        <v>22</v>
      </c>
    </row>
    <row r="23" spans="2:14" ht="18.75" customHeight="1">
      <c r="B23" s="17" t="s">
        <v>199</v>
      </c>
      <c r="C23" s="82"/>
      <c r="D23" s="67">
        <v>25677</v>
      </c>
      <c r="E23" s="49">
        <f t="shared" si="0"/>
        <v>3.1629232287099625E-6</v>
      </c>
      <c r="F23" s="50">
        <f t="shared" si="1"/>
        <v>21</v>
      </c>
      <c r="G23" s="67">
        <v>15</v>
      </c>
      <c r="H23" s="50">
        <f t="shared" si="2"/>
        <v>21</v>
      </c>
      <c r="I23" s="67">
        <v>4</v>
      </c>
      <c r="J23" s="50">
        <f t="shared" si="3"/>
        <v>21</v>
      </c>
      <c r="K23" s="51">
        <f t="shared" si="4"/>
        <v>6419.25</v>
      </c>
      <c r="L23" s="50">
        <f t="shared" si="5"/>
        <v>21</v>
      </c>
      <c r="M23" s="22">
        <f t="shared" si="6"/>
        <v>3.8524511220263893E-4</v>
      </c>
      <c r="N23" s="21">
        <f t="shared" si="7"/>
        <v>21</v>
      </c>
    </row>
    <row r="24" spans="2:14" ht="18.75" customHeight="1">
      <c r="B24" s="47" t="s">
        <v>43</v>
      </c>
      <c r="C24" s="48"/>
      <c r="D24" s="67">
        <v>2778362</v>
      </c>
      <c r="E24" s="49">
        <f t="shared" si="0"/>
        <v>3.4224191718522682E-4</v>
      </c>
      <c r="F24" s="50">
        <f t="shared" si="1"/>
        <v>19</v>
      </c>
      <c r="G24" s="67">
        <v>789</v>
      </c>
      <c r="H24" s="50">
        <f t="shared" si="2"/>
        <v>19</v>
      </c>
      <c r="I24" s="67">
        <v>222</v>
      </c>
      <c r="J24" s="50">
        <f t="shared" si="3"/>
        <v>19</v>
      </c>
      <c r="K24" s="51">
        <f t="shared" si="4"/>
        <v>12515.144144144144</v>
      </c>
      <c r="L24" s="50">
        <f t="shared" si="5"/>
        <v>19</v>
      </c>
      <c r="M24" s="22">
        <f t="shared" si="6"/>
        <v>2.1381103727246459E-2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164462115</v>
      </c>
      <c r="E25" s="49">
        <f t="shared" si="0"/>
        <v>2.0258637838387238E-2</v>
      </c>
      <c r="F25" s="50">
        <f t="shared" si="1"/>
        <v>13</v>
      </c>
      <c r="G25" s="67">
        <v>36816</v>
      </c>
      <c r="H25" s="50">
        <f t="shared" si="2"/>
        <v>8</v>
      </c>
      <c r="I25" s="67">
        <v>4731</v>
      </c>
      <c r="J25" s="50">
        <f t="shared" si="3"/>
        <v>8</v>
      </c>
      <c r="K25" s="51">
        <f t="shared" si="4"/>
        <v>34762.653772986683</v>
      </c>
      <c r="L25" s="50">
        <f t="shared" si="5"/>
        <v>15</v>
      </c>
      <c r="M25" s="22">
        <f t="shared" si="6"/>
        <v>0.45564865645767122</v>
      </c>
      <c r="N25" s="21">
        <f t="shared" si="7"/>
        <v>8</v>
      </c>
    </row>
    <row r="26" spans="2:14" ht="18.75" customHeight="1">
      <c r="B26" s="47" t="s">
        <v>45</v>
      </c>
      <c r="C26" s="48"/>
      <c r="D26" s="67">
        <v>460308838</v>
      </c>
      <c r="E26" s="49">
        <f t="shared" si="0"/>
        <v>5.6701387081461663E-2</v>
      </c>
      <c r="F26" s="50">
        <f t="shared" si="1"/>
        <v>9</v>
      </c>
      <c r="G26" s="67">
        <v>17660</v>
      </c>
      <c r="H26" s="50">
        <f t="shared" si="2"/>
        <v>15</v>
      </c>
      <c r="I26" s="67">
        <v>3269</v>
      </c>
      <c r="J26" s="50">
        <f t="shared" si="3"/>
        <v>13</v>
      </c>
      <c r="K26" s="51">
        <f t="shared" si="4"/>
        <v>140810.28999694096</v>
      </c>
      <c r="L26" s="50">
        <f t="shared" si="5"/>
        <v>4</v>
      </c>
      <c r="M26" s="22">
        <f t="shared" si="6"/>
        <v>0.31484156794760665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33441653</v>
      </c>
      <c r="E27" s="49">
        <f t="shared" si="0"/>
        <v>4.1193823686629357E-3</v>
      </c>
      <c r="F27" s="50">
        <f t="shared" si="1"/>
        <v>17</v>
      </c>
      <c r="G27" s="67">
        <v>17688</v>
      </c>
      <c r="H27" s="50">
        <f t="shared" si="2"/>
        <v>14</v>
      </c>
      <c r="I27" s="67">
        <v>2610</v>
      </c>
      <c r="J27" s="50">
        <f t="shared" si="3"/>
        <v>14</v>
      </c>
      <c r="K27" s="51">
        <f t="shared" si="4"/>
        <v>12812.893869731801</v>
      </c>
      <c r="L27" s="50">
        <f t="shared" si="5"/>
        <v>18</v>
      </c>
      <c r="M27" s="22">
        <f t="shared" si="6"/>
        <v>0.2513724357122219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38204514</v>
      </c>
      <c r="E28" s="49">
        <f t="shared" si="0"/>
        <v>4.7060772197754785E-3</v>
      </c>
      <c r="F28" s="50">
        <f t="shared" si="1"/>
        <v>16</v>
      </c>
      <c r="G28" s="67">
        <v>1327</v>
      </c>
      <c r="H28" s="50">
        <f t="shared" si="2"/>
        <v>18</v>
      </c>
      <c r="I28" s="67">
        <v>833</v>
      </c>
      <c r="J28" s="50">
        <f t="shared" si="3"/>
        <v>18</v>
      </c>
      <c r="K28" s="67">
        <f t="shared" si="4"/>
        <v>45863.762304921969</v>
      </c>
      <c r="L28" s="50">
        <f t="shared" si="5"/>
        <v>14</v>
      </c>
      <c r="M28" s="22">
        <f t="shared" si="6"/>
        <v>8.0227294616199554E-2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357959</v>
      </c>
      <c r="E29" s="54">
        <f t="shared" si="0"/>
        <v>4.4093812985387289E-5</v>
      </c>
      <c r="F29" s="55">
        <f t="shared" si="1"/>
        <v>20</v>
      </c>
      <c r="G29" s="68">
        <v>238</v>
      </c>
      <c r="H29" s="55">
        <f t="shared" si="2"/>
        <v>20</v>
      </c>
      <c r="I29" s="68">
        <v>35</v>
      </c>
      <c r="J29" s="55">
        <f t="shared" si="3"/>
        <v>20</v>
      </c>
      <c r="K29" s="56">
        <f t="shared" si="4"/>
        <v>10227.4</v>
      </c>
      <c r="L29" s="55">
        <f t="shared" si="5"/>
        <v>20</v>
      </c>
      <c r="M29" s="29">
        <f t="shared" si="6"/>
        <v>3.3708947317730906E-3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8118123060</v>
      </c>
      <c r="E30" s="59"/>
      <c r="F30" s="60"/>
      <c r="G30" s="69">
        <v>252007</v>
      </c>
      <c r="H30" s="60"/>
      <c r="I30" s="69">
        <v>9553</v>
      </c>
      <c r="J30" s="60"/>
      <c r="K30" s="61">
        <f>IFERROR(D30/I30,0)</f>
        <v>849798.28954255208</v>
      </c>
      <c r="L30" s="60"/>
      <c r="M30" s="33">
        <f t="shared" si="6"/>
        <v>0.92006163921795248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86" priority="32" stopIfTrue="1">
      <formula>$F8&lt;=5</formula>
    </cfRule>
  </conditionalFormatting>
  <conditionalFormatting sqref="H8:H29">
    <cfRule type="expression" dxfId="185" priority="33" stopIfTrue="1">
      <formula>$H8&lt;=5</formula>
    </cfRule>
  </conditionalFormatting>
  <conditionalFormatting sqref="J8:J29">
    <cfRule type="expression" dxfId="184" priority="34" stopIfTrue="1">
      <formula>$J8&lt;=5</formula>
    </cfRule>
  </conditionalFormatting>
  <conditionalFormatting sqref="L8:L29">
    <cfRule type="expression" dxfId="183" priority="35" stopIfTrue="1">
      <formula>$L8&lt;=5</formula>
    </cfRule>
  </conditionalFormatting>
  <conditionalFormatting sqref="E8:E29">
    <cfRule type="expression" dxfId="182" priority="30" stopIfTrue="1">
      <formula>$F8&lt;=5</formula>
    </cfRule>
  </conditionalFormatting>
  <conditionalFormatting sqref="G8:G29">
    <cfRule type="expression" dxfId="181" priority="28" stopIfTrue="1">
      <formula>$H8&lt;=5</formula>
    </cfRule>
  </conditionalFormatting>
  <conditionalFormatting sqref="I8:I29">
    <cfRule type="expression" dxfId="180" priority="26" stopIfTrue="1">
      <formula>$J8&lt;=5</formula>
    </cfRule>
  </conditionalFormatting>
  <conditionalFormatting sqref="K8:K29">
    <cfRule type="expression" dxfId="179" priority="24" stopIfTrue="1">
      <formula>$L8&lt;=5</formula>
    </cfRule>
  </conditionalFormatting>
  <conditionalFormatting sqref="D8:D29">
    <cfRule type="expression" dxfId="178" priority="22" stopIfTrue="1">
      <formula>$F8&lt;=5</formula>
    </cfRule>
  </conditionalFormatting>
  <conditionalFormatting sqref="N8:N29">
    <cfRule type="expression" dxfId="177" priority="16" stopIfTrue="1">
      <formula>$N8&lt;=5</formula>
    </cfRule>
  </conditionalFormatting>
  <conditionalFormatting sqref="M8:M29">
    <cfRule type="expression" dxfId="176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266</v>
      </c>
    </row>
    <row r="3" spans="1:14" s="1" customFormat="1" ht="18.75" customHeight="1">
      <c r="A3" s="39"/>
      <c r="B3" s="86" t="s">
        <v>184</v>
      </c>
      <c r="C3" s="87"/>
      <c r="D3" s="92">
        <v>74266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1148144151</v>
      </c>
      <c r="E8" s="44">
        <f t="shared" ref="E8:E29" si="0">IFERROR(D8/$D$30,0)</f>
        <v>1.8687386777016143E-2</v>
      </c>
      <c r="F8" s="45">
        <f>RANK(D8,$D$8:$D$29,0)</f>
        <v>13</v>
      </c>
      <c r="G8" s="66">
        <v>130297</v>
      </c>
      <c r="H8" s="45">
        <f>RANK(G8,$G$8:$G$29,0)</f>
        <v>15</v>
      </c>
      <c r="I8" s="66">
        <v>25269</v>
      </c>
      <c r="J8" s="45">
        <f>RANK(I8,$I$8:$I$29,0)</f>
        <v>12</v>
      </c>
      <c r="K8" s="46">
        <f>IFERROR(D8/I8,0)</f>
        <v>45436.865368633502</v>
      </c>
      <c r="L8" s="45">
        <f>RANK(K8,$K$8:$K$29,0)</f>
        <v>14</v>
      </c>
      <c r="M8" s="16">
        <f>IFERROR(I8/$D$3,0)</f>
        <v>0.34024991247677266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6682520548</v>
      </c>
      <c r="E9" s="49">
        <f t="shared" si="0"/>
        <v>0.10876582528166696</v>
      </c>
      <c r="F9" s="50">
        <f t="shared" ref="F9:F29" si="1">RANK(D9,$D$8:$D$29,0)</f>
        <v>3</v>
      </c>
      <c r="G9" s="67">
        <v>167891</v>
      </c>
      <c r="H9" s="50">
        <f t="shared" ref="H9:H29" si="2">RANK(G9,$G$8:$G$29,0)</f>
        <v>11</v>
      </c>
      <c r="I9" s="67">
        <v>30577</v>
      </c>
      <c r="J9" s="50">
        <f t="shared" ref="J9:J29" si="3">RANK(I9,$I$8:$I$29,0)</f>
        <v>10</v>
      </c>
      <c r="K9" s="51">
        <f t="shared" ref="K9:K29" si="4">IFERROR(D9/I9,0)</f>
        <v>218547.29201687544</v>
      </c>
      <c r="L9" s="50">
        <f t="shared" ref="L9:L29" si="5">RANK(K9,$K$8:$K$29,0)</f>
        <v>1</v>
      </c>
      <c r="M9" s="22">
        <f t="shared" ref="M9:M30" si="6">IFERROR(I9/$D$3,0)</f>
        <v>0.4117227264158565</v>
      </c>
      <c r="N9" s="21">
        <f t="shared" ref="N9:N29" si="7">RANK(M9,$M$8:$M$29,0)</f>
        <v>10</v>
      </c>
    </row>
    <row r="10" spans="1:14" ht="18.75" customHeight="1">
      <c r="B10" s="47" t="s">
        <v>35</v>
      </c>
      <c r="C10" s="48"/>
      <c r="D10" s="67">
        <v>783409383</v>
      </c>
      <c r="E10" s="49">
        <f t="shared" si="0"/>
        <v>1.2750902516999866E-2</v>
      </c>
      <c r="F10" s="50">
        <f t="shared" si="1"/>
        <v>15</v>
      </c>
      <c r="G10" s="67">
        <v>71247</v>
      </c>
      <c r="H10" s="50">
        <f t="shared" si="2"/>
        <v>16</v>
      </c>
      <c r="I10" s="67">
        <v>12723</v>
      </c>
      <c r="J10" s="50">
        <f t="shared" si="3"/>
        <v>16</v>
      </c>
      <c r="K10" s="51">
        <f t="shared" si="4"/>
        <v>61574.265739212453</v>
      </c>
      <c r="L10" s="50">
        <f t="shared" si="5"/>
        <v>13</v>
      </c>
      <c r="M10" s="22">
        <f t="shared" si="6"/>
        <v>0.1713166186411009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4282586294</v>
      </c>
      <c r="E11" s="49">
        <f t="shared" si="0"/>
        <v>6.9704092828606984E-2</v>
      </c>
      <c r="F11" s="50">
        <f t="shared" si="1"/>
        <v>6</v>
      </c>
      <c r="G11" s="67">
        <v>715279</v>
      </c>
      <c r="H11" s="50">
        <f t="shared" si="2"/>
        <v>4</v>
      </c>
      <c r="I11" s="67">
        <v>53246</v>
      </c>
      <c r="J11" s="50">
        <f t="shared" si="3"/>
        <v>3</v>
      </c>
      <c r="K11" s="51">
        <f t="shared" si="4"/>
        <v>80430.19746084213</v>
      </c>
      <c r="L11" s="50">
        <f t="shared" si="5"/>
        <v>10</v>
      </c>
      <c r="M11" s="22">
        <f t="shared" si="6"/>
        <v>0.7169633479654216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1430280325</v>
      </c>
      <c r="E12" s="49">
        <f t="shared" si="0"/>
        <v>2.3279482467033312E-2</v>
      </c>
      <c r="F12" s="50">
        <f t="shared" si="1"/>
        <v>11</v>
      </c>
      <c r="G12" s="67">
        <v>150354</v>
      </c>
      <c r="H12" s="50">
        <f t="shared" si="2"/>
        <v>13</v>
      </c>
      <c r="I12" s="67">
        <v>14424</v>
      </c>
      <c r="J12" s="50">
        <f t="shared" si="3"/>
        <v>15</v>
      </c>
      <c r="K12" s="51">
        <f t="shared" si="4"/>
        <v>99159.756308929558</v>
      </c>
      <c r="L12" s="50">
        <f t="shared" si="5"/>
        <v>8</v>
      </c>
      <c r="M12" s="22">
        <f t="shared" si="6"/>
        <v>0.19422077397463172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3441139891</v>
      </c>
      <c r="E13" s="49">
        <f t="shared" si="0"/>
        <v>5.600857003968325E-2</v>
      </c>
      <c r="F13" s="50">
        <f t="shared" si="1"/>
        <v>9</v>
      </c>
      <c r="G13" s="67">
        <v>462692</v>
      </c>
      <c r="H13" s="50">
        <f t="shared" si="2"/>
        <v>5</v>
      </c>
      <c r="I13" s="67">
        <v>34098</v>
      </c>
      <c r="J13" s="50">
        <f t="shared" si="3"/>
        <v>6</v>
      </c>
      <c r="K13" s="51">
        <f t="shared" si="4"/>
        <v>100919.11229397618</v>
      </c>
      <c r="L13" s="50">
        <f t="shared" si="5"/>
        <v>7</v>
      </c>
      <c r="M13" s="22">
        <f t="shared" si="6"/>
        <v>0.45913338539843268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2390848449</v>
      </c>
      <c r="E14" s="49">
        <f t="shared" si="0"/>
        <v>3.8913850366940686E-2</v>
      </c>
      <c r="F14" s="50">
        <f t="shared" si="1"/>
        <v>10</v>
      </c>
      <c r="G14" s="67">
        <v>261212</v>
      </c>
      <c r="H14" s="50">
        <f t="shared" si="2"/>
        <v>8</v>
      </c>
      <c r="I14" s="67">
        <v>34091</v>
      </c>
      <c r="J14" s="50">
        <f t="shared" si="3"/>
        <v>7</v>
      </c>
      <c r="K14" s="51">
        <f t="shared" si="4"/>
        <v>70131.367487020034</v>
      </c>
      <c r="L14" s="50">
        <f t="shared" si="5"/>
        <v>11</v>
      </c>
      <c r="M14" s="22">
        <f t="shared" si="6"/>
        <v>0.45903912961516713</v>
      </c>
      <c r="N14" s="21">
        <f t="shared" si="7"/>
        <v>7</v>
      </c>
    </row>
    <row r="15" spans="1:14" ht="18.75" customHeight="1">
      <c r="B15" s="47" t="s">
        <v>58</v>
      </c>
      <c r="C15" s="48"/>
      <c r="D15" s="67">
        <v>200269637</v>
      </c>
      <c r="E15" s="49">
        <f t="shared" si="0"/>
        <v>3.2596222025361539E-3</v>
      </c>
      <c r="F15" s="50">
        <f t="shared" si="1"/>
        <v>18</v>
      </c>
      <c r="G15" s="67">
        <v>52366</v>
      </c>
      <c r="H15" s="50">
        <f t="shared" si="2"/>
        <v>17</v>
      </c>
      <c r="I15" s="67">
        <v>10270</v>
      </c>
      <c r="J15" s="50">
        <f t="shared" si="3"/>
        <v>17</v>
      </c>
      <c r="K15" s="51">
        <f t="shared" si="4"/>
        <v>19500.451509250244</v>
      </c>
      <c r="L15" s="50">
        <f t="shared" si="5"/>
        <v>18</v>
      </c>
      <c r="M15" s="22">
        <f t="shared" si="6"/>
        <v>0.13828669916247005</v>
      </c>
      <c r="N15" s="21">
        <f t="shared" si="7"/>
        <v>17</v>
      </c>
    </row>
    <row r="16" spans="1:14" ht="18.75" customHeight="1">
      <c r="B16" s="47" t="s">
        <v>159</v>
      </c>
      <c r="C16" s="48"/>
      <c r="D16" s="67">
        <v>12240883439</v>
      </c>
      <c r="E16" s="49">
        <f t="shared" si="0"/>
        <v>0.19923467198585632</v>
      </c>
      <c r="F16" s="50">
        <f t="shared" si="1"/>
        <v>1</v>
      </c>
      <c r="G16" s="67">
        <v>902876</v>
      </c>
      <c r="H16" s="50">
        <f t="shared" si="2"/>
        <v>1</v>
      </c>
      <c r="I16" s="67">
        <v>58730</v>
      </c>
      <c r="J16" s="50">
        <f t="shared" si="3"/>
        <v>1</v>
      </c>
      <c r="K16" s="51">
        <f t="shared" si="4"/>
        <v>208426.41646517965</v>
      </c>
      <c r="L16" s="50">
        <f t="shared" si="5"/>
        <v>2</v>
      </c>
      <c r="M16" s="22">
        <f t="shared" si="6"/>
        <v>0.79080602159803948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4208126808</v>
      </c>
      <c r="E17" s="49">
        <f t="shared" si="0"/>
        <v>6.8492177745568067E-2</v>
      </c>
      <c r="F17" s="50">
        <f t="shared" si="1"/>
        <v>7</v>
      </c>
      <c r="G17" s="67">
        <v>312875</v>
      </c>
      <c r="H17" s="50">
        <f t="shared" si="2"/>
        <v>6</v>
      </c>
      <c r="I17" s="67">
        <v>37144</v>
      </c>
      <c r="J17" s="50">
        <f t="shared" si="3"/>
        <v>5</v>
      </c>
      <c r="K17" s="51">
        <f t="shared" si="4"/>
        <v>113292.23583889726</v>
      </c>
      <c r="L17" s="50">
        <f t="shared" si="5"/>
        <v>6</v>
      </c>
      <c r="M17" s="22">
        <f t="shared" si="6"/>
        <v>0.50014811623084587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4671167797</v>
      </c>
      <c r="E18" s="49">
        <f t="shared" si="0"/>
        <v>7.6028710547236339E-2</v>
      </c>
      <c r="F18" s="50">
        <f t="shared" si="1"/>
        <v>4</v>
      </c>
      <c r="G18" s="67">
        <v>740889</v>
      </c>
      <c r="H18" s="50">
        <f t="shared" si="2"/>
        <v>2</v>
      </c>
      <c r="I18" s="67">
        <v>53841</v>
      </c>
      <c r="J18" s="50">
        <f t="shared" si="3"/>
        <v>2</v>
      </c>
      <c r="K18" s="51">
        <f t="shared" si="4"/>
        <v>86758.563121041589</v>
      </c>
      <c r="L18" s="50">
        <f t="shared" si="5"/>
        <v>9</v>
      </c>
      <c r="M18" s="22">
        <f t="shared" si="6"/>
        <v>0.72497508954299406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1045102606</v>
      </c>
      <c r="E19" s="49">
        <f t="shared" si="0"/>
        <v>1.7010265307696115E-2</v>
      </c>
      <c r="F19" s="50">
        <f t="shared" si="1"/>
        <v>14</v>
      </c>
      <c r="G19" s="67">
        <v>255594</v>
      </c>
      <c r="H19" s="50">
        <f t="shared" si="2"/>
        <v>9</v>
      </c>
      <c r="I19" s="67">
        <v>33105</v>
      </c>
      <c r="J19" s="50">
        <f t="shared" si="3"/>
        <v>8</v>
      </c>
      <c r="K19" s="51">
        <f t="shared" si="4"/>
        <v>31569.328077329708</v>
      </c>
      <c r="L19" s="50">
        <f t="shared" si="5"/>
        <v>16</v>
      </c>
      <c r="M19" s="22">
        <f t="shared" si="6"/>
        <v>0.44576252928661836</v>
      </c>
      <c r="N19" s="21">
        <f t="shared" si="7"/>
        <v>8</v>
      </c>
    </row>
    <row r="20" spans="2:14" ht="18.75" customHeight="1">
      <c r="B20" s="17" t="s">
        <v>18</v>
      </c>
      <c r="C20" s="82"/>
      <c r="D20" s="67">
        <v>8292520145</v>
      </c>
      <c r="E20" s="49">
        <f t="shared" si="0"/>
        <v>0.13497044876363523</v>
      </c>
      <c r="F20" s="50">
        <f t="shared" si="1"/>
        <v>2</v>
      </c>
      <c r="G20" s="67">
        <v>731046</v>
      </c>
      <c r="H20" s="50">
        <f t="shared" si="2"/>
        <v>3</v>
      </c>
      <c r="I20" s="67">
        <v>51823</v>
      </c>
      <c r="J20" s="50">
        <f t="shared" si="3"/>
        <v>4</v>
      </c>
      <c r="K20" s="51">
        <f t="shared" si="4"/>
        <v>160016.21181714683</v>
      </c>
      <c r="L20" s="50">
        <f t="shared" si="5"/>
        <v>4</v>
      </c>
      <c r="M20" s="22">
        <f t="shared" si="6"/>
        <v>0.69780249373872294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4579619282</v>
      </c>
      <c r="E21" s="49">
        <f t="shared" si="0"/>
        <v>7.4538651561893432E-2</v>
      </c>
      <c r="F21" s="50">
        <f t="shared" si="1"/>
        <v>5</v>
      </c>
      <c r="G21" s="67">
        <v>272698</v>
      </c>
      <c r="H21" s="50">
        <f t="shared" si="2"/>
        <v>7</v>
      </c>
      <c r="I21" s="67">
        <v>28755</v>
      </c>
      <c r="J21" s="50">
        <f t="shared" si="3"/>
        <v>11</v>
      </c>
      <c r="K21" s="51">
        <f t="shared" si="4"/>
        <v>159263.40747696054</v>
      </c>
      <c r="L21" s="50">
        <f t="shared" si="5"/>
        <v>5</v>
      </c>
      <c r="M21" s="22">
        <f t="shared" si="6"/>
        <v>0.38718929254302104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44931</v>
      </c>
      <c r="E22" s="49">
        <f t="shared" si="0"/>
        <v>7.3130449216399159E-7</v>
      </c>
      <c r="F22" s="50">
        <f t="shared" si="1"/>
        <v>21</v>
      </c>
      <c r="G22" s="67">
        <v>28</v>
      </c>
      <c r="H22" s="50">
        <f t="shared" si="2"/>
        <v>21</v>
      </c>
      <c r="I22" s="67">
        <v>14</v>
      </c>
      <c r="J22" s="50">
        <f t="shared" si="3"/>
        <v>22</v>
      </c>
      <c r="K22" s="51">
        <f t="shared" si="4"/>
        <v>3209.3571428571427</v>
      </c>
      <c r="L22" s="50">
        <f t="shared" si="5"/>
        <v>21</v>
      </c>
      <c r="M22" s="22">
        <f t="shared" si="6"/>
        <v>1.8851156653111787E-4</v>
      </c>
      <c r="N22" s="21">
        <f t="shared" si="7"/>
        <v>22</v>
      </c>
    </row>
    <row r="23" spans="2:14" ht="18.75" customHeight="1">
      <c r="B23" s="17" t="s">
        <v>199</v>
      </c>
      <c r="C23" s="82"/>
      <c r="D23" s="67">
        <v>33261</v>
      </c>
      <c r="E23" s="49">
        <f t="shared" si="0"/>
        <v>5.4136161478414732E-7</v>
      </c>
      <c r="F23" s="50">
        <f t="shared" si="1"/>
        <v>22</v>
      </c>
      <c r="G23" s="67">
        <v>25</v>
      </c>
      <c r="H23" s="50">
        <f t="shared" si="2"/>
        <v>22</v>
      </c>
      <c r="I23" s="67">
        <v>15</v>
      </c>
      <c r="J23" s="50">
        <f t="shared" si="3"/>
        <v>21</v>
      </c>
      <c r="K23" s="51">
        <f t="shared" si="4"/>
        <v>2217.4</v>
      </c>
      <c r="L23" s="50">
        <f t="shared" si="5"/>
        <v>22</v>
      </c>
      <c r="M23" s="22">
        <f t="shared" si="6"/>
        <v>2.0197667842619771E-4</v>
      </c>
      <c r="N23" s="21">
        <f t="shared" si="7"/>
        <v>21</v>
      </c>
    </row>
    <row r="24" spans="2:14" ht="18.75" customHeight="1">
      <c r="B24" s="47" t="s">
        <v>160</v>
      </c>
      <c r="C24" s="48"/>
      <c r="D24" s="67">
        <v>22327120</v>
      </c>
      <c r="E24" s="49">
        <f t="shared" si="0"/>
        <v>3.6339994999186527E-4</v>
      </c>
      <c r="F24" s="50">
        <f t="shared" si="1"/>
        <v>19</v>
      </c>
      <c r="G24" s="67">
        <v>7276</v>
      </c>
      <c r="H24" s="50">
        <f t="shared" si="2"/>
        <v>19</v>
      </c>
      <c r="I24" s="67">
        <v>1849</v>
      </c>
      <c r="J24" s="50">
        <f t="shared" si="3"/>
        <v>19</v>
      </c>
      <c r="K24" s="51">
        <f t="shared" si="4"/>
        <v>12075.240670632775</v>
      </c>
      <c r="L24" s="50">
        <f t="shared" si="5"/>
        <v>20</v>
      </c>
      <c r="M24" s="22">
        <f t="shared" si="6"/>
        <v>2.489699189400264E-2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1202746195</v>
      </c>
      <c r="E25" s="49">
        <f t="shared" si="0"/>
        <v>1.9576098803424098E-2</v>
      </c>
      <c r="F25" s="50">
        <f t="shared" si="1"/>
        <v>12</v>
      </c>
      <c r="G25" s="67">
        <v>247463</v>
      </c>
      <c r="H25" s="50">
        <f t="shared" si="2"/>
        <v>10</v>
      </c>
      <c r="I25" s="67">
        <v>32096</v>
      </c>
      <c r="J25" s="50">
        <f t="shared" si="3"/>
        <v>9</v>
      </c>
      <c r="K25" s="51">
        <f t="shared" si="4"/>
        <v>37473.398398554338</v>
      </c>
      <c r="L25" s="50">
        <f t="shared" si="5"/>
        <v>15</v>
      </c>
      <c r="M25" s="22">
        <f t="shared" si="6"/>
        <v>0.4321762313844828</v>
      </c>
      <c r="N25" s="21">
        <f t="shared" si="7"/>
        <v>9</v>
      </c>
    </row>
    <row r="26" spans="2:14" ht="18.75" customHeight="1">
      <c r="B26" s="47" t="s">
        <v>45</v>
      </c>
      <c r="C26" s="48"/>
      <c r="D26" s="67">
        <v>4107034795</v>
      </c>
      <c r="E26" s="49">
        <f t="shared" si="0"/>
        <v>6.684678718607015E-2</v>
      </c>
      <c r="F26" s="50">
        <f t="shared" si="1"/>
        <v>8</v>
      </c>
      <c r="G26" s="67">
        <v>150665</v>
      </c>
      <c r="H26" s="50">
        <f t="shared" si="2"/>
        <v>12</v>
      </c>
      <c r="I26" s="67">
        <v>24849</v>
      </c>
      <c r="J26" s="50">
        <f t="shared" si="3"/>
        <v>13</v>
      </c>
      <c r="K26" s="51">
        <f t="shared" si="4"/>
        <v>165279.68107368506</v>
      </c>
      <c r="L26" s="50">
        <f t="shared" si="5"/>
        <v>3</v>
      </c>
      <c r="M26" s="22">
        <f t="shared" si="6"/>
        <v>0.33459456548083916</v>
      </c>
      <c r="N26" s="21">
        <f t="shared" si="7"/>
        <v>13</v>
      </c>
    </row>
    <row r="27" spans="2:14" ht="18.75" customHeight="1">
      <c r="B27" s="47" t="s">
        <v>161</v>
      </c>
      <c r="C27" s="48"/>
      <c r="D27" s="67">
        <v>316931898</v>
      </c>
      <c r="E27" s="49">
        <f t="shared" si="0"/>
        <v>5.1584367300407281E-3</v>
      </c>
      <c r="F27" s="50">
        <f t="shared" si="1"/>
        <v>17</v>
      </c>
      <c r="G27" s="67">
        <v>134314</v>
      </c>
      <c r="H27" s="50">
        <f t="shared" si="2"/>
        <v>14</v>
      </c>
      <c r="I27" s="67">
        <v>19112</v>
      </c>
      <c r="J27" s="50">
        <f t="shared" si="3"/>
        <v>14</v>
      </c>
      <c r="K27" s="51">
        <f t="shared" si="4"/>
        <v>16582.87452909167</v>
      </c>
      <c r="L27" s="50">
        <f t="shared" si="5"/>
        <v>19</v>
      </c>
      <c r="M27" s="22">
        <f t="shared" si="6"/>
        <v>0.25734521853876607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387010401</v>
      </c>
      <c r="E28" s="49">
        <f t="shared" si="0"/>
        <v>6.2990461989603551E-3</v>
      </c>
      <c r="F28" s="50">
        <f t="shared" si="1"/>
        <v>16</v>
      </c>
      <c r="G28" s="67">
        <v>9489</v>
      </c>
      <c r="H28" s="50">
        <f t="shared" si="2"/>
        <v>18</v>
      </c>
      <c r="I28" s="67">
        <v>6216</v>
      </c>
      <c r="J28" s="50">
        <f t="shared" si="3"/>
        <v>18</v>
      </c>
      <c r="K28" s="51">
        <f t="shared" si="4"/>
        <v>62260.360521235518</v>
      </c>
      <c r="L28" s="50">
        <f t="shared" si="5"/>
        <v>12</v>
      </c>
      <c r="M28" s="22">
        <f t="shared" si="6"/>
        <v>8.3699135539816338E-2</v>
      </c>
      <c r="N28" s="21">
        <f t="shared" si="7"/>
        <v>18</v>
      </c>
    </row>
    <row r="29" spans="2:14" ht="18.75" customHeight="1" thickBot="1">
      <c r="B29" s="52" t="s">
        <v>66</v>
      </c>
      <c r="C29" s="53"/>
      <c r="D29" s="68">
        <v>6776784</v>
      </c>
      <c r="E29" s="54">
        <f t="shared" si="0"/>
        <v>1.1030007303699146E-4</v>
      </c>
      <c r="F29" s="55">
        <f t="shared" si="1"/>
        <v>20</v>
      </c>
      <c r="G29" s="68">
        <v>2163</v>
      </c>
      <c r="H29" s="55">
        <f t="shared" si="2"/>
        <v>20</v>
      </c>
      <c r="I29" s="68">
        <v>337</v>
      </c>
      <c r="J29" s="55">
        <f t="shared" si="3"/>
        <v>20</v>
      </c>
      <c r="K29" s="56">
        <f t="shared" si="4"/>
        <v>20109.151335311573</v>
      </c>
      <c r="L29" s="55">
        <f t="shared" si="5"/>
        <v>17</v>
      </c>
      <c r="M29" s="29">
        <f t="shared" si="6"/>
        <v>4.537742708641909E-3</v>
      </c>
      <c r="N29" s="28">
        <f t="shared" si="7"/>
        <v>20</v>
      </c>
    </row>
    <row r="30" spans="2:14" ht="18.75" customHeight="1" thickTop="1">
      <c r="B30" s="57" t="s">
        <v>67</v>
      </c>
      <c r="C30" s="58"/>
      <c r="D30" s="69">
        <v>61439524140</v>
      </c>
      <c r="E30" s="59"/>
      <c r="F30" s="60"/>
      <c r="G30" s="69">
        <v>1795075</v>
      </c>
      <c r="H30" s="60"/>
      <c r="I30" s="69">
        <v>69154</v>
      </c>
      <c r="J30" s="60"/>
      <c r="K30" s="61">
        <f>IFERROR(D30/I30,0)</f>
        <v>888444.97989993345</v>
      </c>
      <c r="L30" s="60"/>
      <c r="M30" s="33">
        <f t="shared" si="6"/>
        <v>0.93116634799235176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75" priority="23" stopIfTrue="1">
      <formula>$F8&lt;=5</formula>
    </cfRule>
  </conditionalFormatting>
  <conditionalFormatting sqref="H8:H29">
    <cfRule type="expression" dxfId="174" priority="24" stopIfTrue="1">
      <formula>$H8&lt;=5</formula>
    </cfRule>
  </conditionalFormatting>
  <conditionalFormatting sqref="J8:J29">
    <cfRule type="expression" dxfId="173" priority="25" stopIfTrue="1">
      <formula>$J8&lt;=5</formula>
    </cfRule>
  </conditionalFormatting>
  <conditionalFormatting sqref="L8:L29">
    <cfRule type="expression" dxfId="172" priority="26" stopIfTrue="1">
      <formula>$L8&lt;=5</formula>
    </cfRule>
  </conditionalFormatting>
  <conditionalFormatting sqref="E8:E29">
    <cfRule type="expression" dxfId="171" priority="21" stopIfTrue="1">
      <formula>$F8&lt;=5</formula>
    </cfRule>
  </conditionalFormatting>
  <conditionalFormatting sqref="G8:G29">
    <cfRule type="expression" dxfId="170" priority="19" stopIfTrue="1">
      <formula>$H8&lt;=5</formula>
    </cfRule>
  </conditionalFormatting>
  <conditionalFormatting sqref="I8:I29">
    <cfRule type="expression" dxfId="169" priority="17" stopIfTrue="1">
      <formula>$J8&lt;=5</formula>
    </cfRule>
  </conditionalFormatting>
  <conditionalFormatting sqref="K8:K29">
    <cfRule type="expression" dxfId="168" priority="15" stopIfTrue="1">
      <formula>$L8&lt;=5</formula>
    </cfRule>
  </conditionalFormatting>
  <conditionalFormatting sqref="D8:D29">
    <cfRule type="expression" dxfId="167" priority="13" stopIfTrue="1">
      <formula>$F8&lt;=5</formula>
    </cfRule>
  </conditionalFormatting>
  <conditionalFormatting sqref="N8:N29">
    <cfRule type="expression" dxfId="166" priority="7" stopIfTrue="1">
      <formula>$N8&lt;=5</formula>
    </cfRule>
  </conditionalFormatting>
  <conditionalFormatting sqref="M8:M29">
    <cfRule type="expression" dxfId="165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267</v>
      </c>
    </row>
    <row r="3" spans="1:14" s="1" customFormat="1" ht="18.75" customHeight="1">
      <c r="A3" s="39"/>
      <c r="B3" s="86" t="s">
        <v>184</v>
      </c>
      <c r="C3" s="87"/>
      <c r="D3" s="92">
        <v>9658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51</v>
      </c>
      <c r="C8" s="43"/>
      <c r="D8" s="66">
        <v>160717469</v>
      </c>
      <c r="E8" s="44">
        <f t="shared" ref="E8:E29" si="0">IFERROR(D8/$D$30,0)</f>
        <v>1.9536146047740226E-2</v>
      </c>
      <c r="F8" s="45">
        <f>RANK(D8,$D$8:$D$29,0)</f>
        <v>12</v>
      </c>
      <c r="G8" s="66">
        <v>15484</v>
      </c>
      <c r="H8" s="45">
        <f>RANK(G8,$G$8:$G$29,0)</f>
        <v>14</v>
      </c>
      <c r="I8" s="66">
        <v>3334</v>
      </c>
      <c r="J8" s="45">
        <f>RANK(I8,$I$8:$I$29,0)</f>
        <v>12</v>
      </c>
      <c r="K8" s="46">
        <f>IFERROR(D8/I8,0)</f>
        <v>48205.599580083981</v>
      </c>
      <c r="L8" s="45">
        <f>RANK(K8,$K$8:$K$29,0)</f>
        <v>14</v>
      </c>
      <c r="M8" s="16">
        <f>IFERROR(I8/$D$3,0)</f>
        <v>0.34520604680057981</v>
      </c>
      <c r="N8" s="15">
        <f>RANK(M8,$M$8:$M$29,0)</f>
        <v>12</v>
      </c>
    </row>
    <row r="9" spans="1:14" ht="18.75" customHeight="1">
      <c r="B9" s="47" t="s">
        <v>52</v>
      </c>
      <c r="C9" s="48"/>
      <c r="D9" s="67">
        <v>722602989</v>
      </c>
      <c r="E9" s="49">
        <f t="shared" si="0"/>
        <v>8.7836609271376861E-2</v>
      </c>
      <c r="F9" s="50">
        <f t="shared" ref="F9:F29" si="1">RANK(D9,$D$8:$D$29,0)</f>
        <v>3</v>
      </c>
      <c r="G9" s="67">
        <v>20818</v>
      </c>
      <c r="H9" s="50">
        <f t="shared" ref="H9:H29" si="2">RANK(G9,$G$8:$G$29,0)</f>
        <v>11</v>
      </c>
      <c r="I9" s="67">
        <v>4168</v>
      </c>
      <c r="J9" s="50">
        <f t="shared" ref="J9:J29" si="3">RANK(I9,$I$8:$I$29,0)</f>
        <v>8</v>
      </c>
      <c r="K9" s="51">
        <f t="shared" ref="K9:K29" si="4">IFERROR(D9/I9,0)</f>
        <v>173369.2392034549</v>
      </c>
      <c r="L9" s="50">
        <f t="shared" ref="L9:L29" si="5">RANK(K9,$K$8:$K$29,0)</f>
        <v>5</v>
      </c>
      <c r="M9" s="22">
        <f t="shared" ref="M9:M30" si="6">IFERROR(I9/$D$3,0)</f>
        <v>0.43155932905363431</v>
      </c>
      <c r="N9" s="21">
        <f t="shared" ref="N9:N29" si="7">RANK(M9,$M$8:$M$29,0)</f>
        <v>8</v>
      </c>
    </row>
    <row r="10" spans="1:14" ht="18.75" customHeight="1">
      <c r="B10" s="47" t="s">
        <v>158</v>
      </c>
      <c r="C10" s="48"/>
      <c r="D10" s="67">
        <v>82792587</v>
      </c>
      <c r="E10" s="49">
        <f t="shared" si="0"/>
        <v>1.0063921995326089E-2</v>
      </c>
      <c r="F10" s="50">
        <f t="shared" si="1"/>
        <v>15</v>
      </c>
      <c r="G10" s="67">
        <v>7808</v>
      </c>
      <c r="H10" s="50">
        <f t="shared" si="2"/>
        <v>16</v>
      </c>
      <c r="I10" s="67">
        <v>1618</v>
      </c>
      <c r="J10" s="50">
        <f t="shared" si="3"/>
        <v>16</v>
      </c>
      <c r="K10" s="51">
        <f t="shared" si="4"/>
        <v>51169.70766378245</v>
      </c>
      <c r="L10" s="50">
        <f t="shared" si="5"/>
        <v>13</v>
      </c>
      <c r="M10" s="22">
        <f t="shared" si="6"/>
        <v>0.16752950921515841</v>
      </c>
      <c r="N10" s="21">
        <f t="shared" si="7"/>
        <v>16</v>
      </c>
    </row>
    <row r="11" spans="1:14" ht="18.75" customHeight="1">
      <c r="B11" s="47" t="s">
        <v>54</v>
      </c>
      <c r="C11" s="48"/>
      <c r="D11" s="67">
        <v>509710601</v>
      </c>
      <c r="E11" s="49">
        <f t="shared" si="0"/>
        <v>6.195829740958305E-2</v>
      </c>
      <c r="F11" s="50">
        <f t="shared" si="1"/>
        <v>8</v>
      </c>
      <c r="G11" s="67">
        <v>76902</v>
      </c>
      <c r="H11" s="50">
        <f t="shared" si="2"/>
        <v>4</v>
      </c>
      <c r="I11" s="67">
        <v>6712</v>
      </c>
      <c r="J11" s="50">
        <f t="shared" si="3"/>
        <v>3</v>
      </c>
      <c r="K11" s="51">
        <f t="shared" si="4"/>
        <v>75940.196811680566</v>
      </c>
      <c r="L11" s="50">
        <f t="shared" si="5"/>
        <v>10</v>
      </c>
      <c r="M11" s="22">
        <f t="shared" si="6"/>
        <v>0.69496790225719607</v>
      </c>
      <c r="N11" s="21">
        <f t="shared" si="7"/>
        <v>3</v>
      </c>
    </row>
    <row r="12" spans="1:14" ht="18.75" customHeight="1">
      <c r="B12" s="47" t="s">
        <v>55</v>
      </c>
      <c r="C12" s="48"/>
      <c r="D12" s="67">
        <v>369724814</v>
      </c>
      <c r="E12" s="49">
        <f t="shared" si="0"/>
        <v>4.4942208265970077E-2</v>
      </c>
      <c r="F12" s="50">
        <f t="shared" si="1"/>
        <v>10</v>
      </c>
      <c r="G12" s="67">
        <v>17338</v>
      </c>
      <c r="H12" s="50">
        <f t="shared" si="2"/>
        <v>12</v>
      </c>
      <c r="I12" s="67">
        <v>1909</v>
      </c>
      <c r="J12" s="50">
        <f t="shared" si="3"/>
        <v>15</v>
      </c>
      <c r="K12" s="51">
        <f t="shared" si="4"/>
        <v>193674.60136196963</v>
      </c>
      <c r="L12" s="50">
        <f t="shared" si="5"/>
        <v>3</v>
      </c>
      <c r="M12" s="22">
        <f t="shared" si="6"/>
        <v>0.19765997100849036</v>
      </c>
      <c r="N12" s="21">
        <f t="shared" si="7"/>
        <v>15</v>
      </c>
    </row>
    <row r="13" spans="1:14" ht="18.75" customHeight="1">
      <c r="B13" s="47" t="s">
        <v>71</v>
      </c>
      <c r="C13" s="48"/>
      <c r="D13" s="67">
        <v>721727931</v>
      </c>
      <c r="E13" s="49">
        <f t="shared" si="0"/>
        <v>8.7730240866034176E-2</v>
      </c>
      <c r="F13" s="50">
        <f t="shared" si="1"/>
        <v>4</v>
      </c>
      <c r="G13" s="67">
        <v>51114</v>
      </c>
      <c r="H13" s="50">
        <f t="shared" si="2"/>
        <v>5</v>
      </c>
      <c r="I13" s="67">
        <v>4320</v>
      </c>
      <c r="J13" s="50">
        <f t="shared" si="3"/>
        <v>6</v>
      </c>
      <c r="K13" s="51">
        <f t="shared" si="4"/>
        <v>167066.65069444446</v>
      </c>
      <c r="L13" s="50">
        <f t="shared" si="5"/>
        <v>7</v>
      </c>
      <c r="M13" s="22">
        <f t="shared" si="6"/>
        <v>0.44729757713812385</v>
      </c>
      <c r="N13" s="21">
        <f t="shared" si="7"/>
        <v>6</v>
      </c>
    </row>
    <row r="14" spans="1:14" ht="18.75" customHeight="1">
      <c r="B14" s="47" t="s">
        <v>96</v>
      </c>
      <c r="C14" s="48"/>
      <c r="D14" s="67">
        <v>256616136</v>
      </c>
      <c r="E14" s="49">
        <f t="shared" si="0"/>
        <v>3.1193188533243814E-2</v>
      </c>
      <c r="F14" s="50">
        <f t="shared" si="1"/>
        <v>11</v>
      </c>
      <c r="G14" s="67">
        <v>27377</v>
      </c>
      <c r="H14" s="50">
        <f t="shared" si="2"/>
        <v>9</v>
      </c>
      <c r="I14" s="67">
        <v>4134</v>
      </c>
      <c r="J14" s="50">
        <f t="shared" si="3"/>
        <v>9</v>
      </c>
      <c r="K14" s="51">
        <f t="shared" si="4"/>
        <v>62074.537010159649</v>
      </c>
      <c r="L14" s="50">
        <f t="shared" si="5"/>
        <v>12</v>
      </c>
      <c r="M14" s="22">
        <f t="shared" si="6"/>
        <v>0.42803893145578797</v>
      </c>
      <c r="N14" s="21">
        <f t="shared" si="7"/>
        <v>9</v>
      </c>
    </row>
    <row r="15" spans="1:14" ht="18.75" customHeight="1">
      <c r="B15" s="47" t="s">
        <v>162</v>
      </c>
      <c r="C15" s="48"/>
      <c r="D15" s="67">
        <v>29435424</v>
      </c>
      <c r="E15" s="49">
        <f t="shared" si="0"/>
        <v>3.578047525382308E-3</v>
      </c>
      <c r="F15" s="50">
        <f t="shared" si="1"/>
        <v>18</v>
      </c>
      <c r="G15" s="67">
        <v>5411</v>
      </c>
      <c r="H15" s="50">
        <f t="shared" si="2"/>
        <v>17</v>
      </c>
      <c r="I15" s="67">
        <v>1354</v>
      </c>
      <c r="J15" s="50">
        <f t="shared" si="3"/>
        <v>17</v>
      </c>
      <c r="K15" s="51">
        <f t="shared" si="4"/>
        <v>21739.604135893649</v>
      </c>
      <c r="L15" s="50">
        <f t="shared" si="5"/>
        <v>17</v>
      </c>
      <c r="M15" s="22">
        <f t="shared" si="6"/>
        <v>0.14019465727893973</v>
      </c>
      <c r="N15" s="21">
        <f t="shared" si="7"/>
        <v>17</v>
      </c>
    </row>
    <row r="16" spans="1:14" ht="18.75" customHeight="1">
      <c r="B16" s="47" t="s">
        <v>136</v>
      </c>
      <c r="C16" s="48"/>
      <c r="D16" s="67">
        <v>1616813031</v>
      </c>
      <c r="E16" s="49">
        <f t="shared" si="0"/>
        <v>0.19653305705993629</v>
      </c>
      <c r="F16" s="50">
        <f t="shared" si="1"/>
        <v>1</v>
      </c>
      <c r="G16" s="67">
        <v>103906</v>
      </c>
      <c r="H16" s="50">
        <f t="shared" si="2"/>
        <v>1</v>
      </c>
      <c r="I16" s="67">
        <v>7712</v>
      </c>
      <c r="J16" s="50">
        <f t="shared" si="3"/>
        <v>1</v>
      </c>
      <c r="K16" s="51">
        <f t="shared" si="4"/>
        <v>209648.99260892117</v>
      </c>
      <c r="L16" s="50">
        <f t="shared" si="5"/>
        <v>1</v>
      </c>
      <c r="M16" s="22">
        <f t="shared" si="6"/>
        <v>0.79850900807620628</v>
      </c>
      <c r="N16" s="21">
        <f t="shared" si="7"/>
        <v>1</v>
      </c>
    </row>
    <row r="17" spans="2:14" ht="18.75" customHeight="1">
      <c r="B17" s="47" t="s">
        <v>119</v>
      </c>
      <c r="C17" s="48"/>
      <c r="D17" s="67">
        <v>449924801</v>
      </c>
      <c r="E17" s="49">
        <f t="shared" si="0"/>
        <v>5.4690984605017999E-2</v>
      </c>
      <c r="F17" s="50">
        <f t="shared" si="1"/>
        <v>9</v>
      </c>
      <c r="G17" s="67">
        <v>32044</v>
      </c>
      <c r="H17" s="50">
        <f t="shared" si="2"/>
        <v>7</v>
      </c>
      <c r="I17" s="67">
        <v>4606</v>
      </c>
      <c r="J17" s="50">
        <f t="shared" si="3"/>
        <v>5</v>
      </c>
      <c r="K17" s="51">
        <f t="shared" si="4"/>
        <v>97682.327616152848</v>
      </c>
      <c r="L17" s="50">
        <f t="shared" si="5"/>
        <v>8</v>
      </c>
      <c r="M17" s="22">
        <f t="shared" si="6"/>
        <v>0.47691033340236072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561533147</v>
      </c>
      <c r="E18" s="49">
        <f t="shared" si="0"/>
        <v>6.825763022959988E-2</v>
      </c>
      <c r="F18" s="50">
        <f t="shared" si="1"/>
        <v>7</v>
      </c>
      <c r="G18" s="67">
        <v>82139</v>
      </c>
      <c r="H18" s="50">
        <f t="shared" si="2"/>
        <v>2</v>
      </c>
      <c r="I18" s="67">
        <v>6785</v>
      </c>
      <c r="J18" s="50">
        <f t="shared" si="3"/>
        <v>2</v>
      </c>
      <c r="K18" s="51">
        <f t="shared" si="4"/>
        <v>82760.964922623432</v>
      </c>
      <c r="L18" s="50">
        <f t="shared" si="5"/>
        <v>9</v>
      </c>
      <c r="M18" s="22">
        <f t="shared" si="6"/>
        <v>0.70252640298198388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125882682</v>
      </c>
      <c r="E19" s="49">
        <f t="shared" si="0"/>
        <v>1.530177444763792E-2</v>
      </c>
      <c r="F19" s="50">
        <f t="shared" si="1"/>
        <v>14</v>
      </c>
      <c r="G19" s="67">
        <v>28269</v>
      </c>
      <c r="H19" s="50">
        <f t="shared" si="2"/>
        <v>8</v>
      </c>
      <c r="I19" s="67">
        <v>4176</v>
      </c>
      <c r="J19" s="50">
        <f t="shared" si="3"/>
        <v>7</v>
      </c>
      <c r="K19" s="51">
        <f t="shared" si="4"/>
        <v>30144.32040229885</v>
      </c>
      <c r="L19" s="50">
        <f t="shared" si="5"/>
        <v>16</v>
      </c>
      <c r="M19" s="22">
        <f t="shared" si="6"/>
        <v>0.43238765790018635</v>
      </c>
      <c r="N19" s="21">
        <f t="shared" si="7"/>
        <v>7</v>
      </c>
    </row>
    <row r="20" spans="2:14" ht="18.75" customHeight="1">
      <c r="B20" s="17" t="s">
        <v>18</v>
      </c>
      <c r="C20" s="82"/>
      <c r="D20" s="67">
        <v>1103759911</v>
      </c>
      <c r="E20" s="49">
        <f t="shared" si="0"/>
        <v>0.134168456964294</v>
      </c>
      <c r="F20" s="50">
        <f t="shared" si="1"/>
        <v>2</v>
      </c>
      <c r="G20" s="67">
        <v>80582</v>
      </c>
      <c r="H20" s="50">
        <f t="shared" si="2"/>
        <v>3</v>
      </c>
      <c r="I20" s="67">
        <v>6477</v>
      </c>
      <c r="J20" s="50">
        <f t="shared" si="3"/>
        <v>4</v>
      </c>
      <c r="K20" s="51">
        <f t="shared" si="4"/>
        <v>170412.21414234984</v>
      </c>
      <c r="L20" s="50">
        <f t="shared" si="5"/>
        <v>6</v>
      </c>
      <c r="M20" s="22">
        <f t="shared" si="6"/>
        <v>0.67063574238972867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707413376</v>
      </c>
      <c r="E21" s="49">
        <f t="shared" si="0"/>
        <v>8.5990223188874199E-2</v>
      </c>
      <c r="F21" s="50">
        <f t="shared" si="1"/>
        <v>5</v>
      </c>
      <c r="G21" s="67">
        <v>33629</v>
      </c>
      <c r="H21" s="50">
        <f t="shared" si="2"/>
        <v>6</v>
      </c>
      <c r="I21" s="67">
        <v>3792</v>
      </c>
      <c r="J21" s="50">
        <f t="shared" si="3"/>
        <v>11</v>
      </c>
      <c r="K21" s="51">
        <f t="shared" si="4"/>
        <v>186554.16033755275</v>
      </c>
      <c r="L21" s="50">
        <f t="shared" si="5"/>
        <v>4</v>
      </c>
      <c r="M21" s="22">
        <f t="shared" si="6"/>
        <v>0.39262787326568649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15260</v>
      </c>
      <c r="E22" s="49">
        <f t="shared" si="0"/>
        <v>1.8549420330189237E-6</v>
      </c>
      <c r="F22" s="50">
        <f t="shared" si="1"/>
        <v>22</v>
      </c>
      <c r="G22" s="67">
        <v>9</v>
      </c>
      <c r="H22" s="50">
        <f t="shared" si="2"/>
        <v>21</v>
      </c>
      <c r="I22" s="67">
        <v>4</v>
      </c>
      <c r="J22" s="50">
        <f t="shared" si="3"/>
        <v>21</v>
      </c>
      <c r="K22" s="51">
        <f t="shared" si="4"/>
        <v>3815</v>
      </c>
      <c r="L22" s="50">
        <f t="shared" si="5"/>
        <v>22</v>
      </c>
      <c r="M22" s="22">
        <f t="shared" si="6"/>
        <v>4.1416442327604059E-4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16966</v>
      </c>
      <c r="E23" s="49">
        <f t="shared" si="0"/>
        <v>2.0623162865136998E-6</v>
      </c>
      <c r="F23" s="50">
        <f t="shared" si="1"/>
        <v>21</v>
      </c>
      <c r="G23" s="67">
        <v>4</v>
      </c>
      <c r="H23" s="50">
        <f t="shared" si="2"/>
        <v>22</v>
      </c>
      <c r="I23" s="67">
        <v>4</v>
      </c>
      <c r="J23" s="50">
        <f t="shared" si="3"/>
        <v>21</v>
      </c>
      <c r="K23" s="51">
        <f t="shared" si="4"/>
        <v>4241.5</v>
      </c>
      <c r="L23" s="50">
        <f t="shared" si="5"/>
        <v>21</v>
      </c>
      <c r="M23" s="22">
        <f t="shared" si="6"/>
        <v>4.1416442327604059E-4</v>
      </c>
      <c r="N23" s="21">
        <f t="shared" si="7"/>
        <v>21</v>
      </c>
    </row>
    <row r="24" spans="2:14" ht="18.75" customHeight="1">
      <c r="B24" s="47" t="s">
        <v>43</v>
      </c>
      <c r="C24" s="48"/>
      <c r="D24" s="67">
        <v>962586</v>
      </c>
      <c r="E24" s="49">
        <f t="shared" si="0"/>
        <v>1.1700794441648451E-4</v>
      </c>
      <c r="F24" s="50">
        <f t="shared" si="1"/>
        <v>20</v>
      </c>
      <c r="G24" s="67">
        <v>855</v>
      </c>
      <c r="H24" s="50">
        <f t="shared" si="2"/>
        <v>19</v>
      </c>
      <c r="I24" s="67">
        <v>211</v>
      </c>
      <c r="J24" s="50">
        <f t="shared" si="3"/>
        <v>19</v>
      </c>
      <c r="K24" s="51">
        <f t="shared" si="4"/>
        <v>4562.018957345972</v>
      </c>
      <c r="L24" s="50">
        <f t="shared" si="5"/>
        <v>20</v>
      </c>
      <c r="M24" s="22">
        <f t="shared" si="6"/>
        <v>2.184717332781114E-2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134022808</v>
      </c>
      <c r="E25" s="49">
        <f t="shared" si="0"/>
        <v>1.6291254255729019E-2</v>
      </c>
      <c r="F25" s="50">
        <f t="shared" si="1"/>
        <v>13</v>
      </c>
      <c r="G25" s="67">
        <v>26739</v>
      </c>
      <c r="H25" s="50">
        <f t="shared" si="2"/>
        <v>10</v>
      </c>
      <c r="I25" s="67">
        <v>4036</v>
      </c>
      <c r="J25" s="50">
        <f t="shared" si="3"/>
        <v>10</v>
      </c>
      <c r="K25" s="51">
        <f t="shared" si="4"/>
        <v>33206.840436075319</v>
      </c>
      <c r="L25" s="50">
        <f t="shared" si="5"/>
        <v>15</v>
      </c>
      <c r="M25" s="22">
        <f t="shared" si="6"/>
        <v>0.41789190308552493</v>
      </c>
      <c r="N25" s="21">
        <f t="shared" si="7"/>
        <v>10</v>
      </c>
    </row>
    <row r="26" spans="2:14" ht="18.75" customHeight="1">
      <c r="B26" s="47" t="s">
        <v>45</v>
      </c>
      <c r="C26" s="48"/>
      <c r="D26" s="67">
        <v>580475233</v>
      </c>
      <c r="E26" s="49">
        <f t="shared" si="0"/>
        <v>7.0560151298699442E-2</v>
      </c>
      <c r="F26" s="50">
        <f t="shared" si="1"/>
        <v>6</v>
      </c>
      <c r="G26" s="67">
        <v>15828</v>
      </c>
      <c r="H26" s="50">
        <f t="shared" si="2"/>
        <v>13</v>
      </c>
      <c r="I26" s="67">
        <v>2977</v>
      </c>
      <c r="J26" s="50">
        <f t="shared" si="3"/>
        <v>13</v>
      </c>
      <c r="K26" s="51">
        <f t="shared" si="4"/>
        <v>194986.64192139739</v>
      </c>
      <c r="L26" s="50">
        <f t="shared" si="5"/>
        <v>2</v>
      </c>
      <c r="M26" s="22">
        <f t="shared" si="6"/>
        <v>0.3082418720231932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40907733</v>
      </c>
      <c r="E27" s="49">
        <f t="shared" si="0"/>
        <v>4.9725736184282644E-3</v>
      </c>
      <c r="F27" s="50">
        <f t="shared" si="1"/>
        <v>17</v>
      </c>
      <c r="G27" s="67">
        <v>13901</v>
      </c>
      <c r="H27" s="50">
        <f t="shared" si="2"/>
        <v>15</v>
      </c>
      <c r="I27" s="67">
        <v>2157</v>
      </c>
      <c r="J27" s="50">
        <f t="shared" si="3"/>
        <v>14</v>
      </c>
      <c r="K27" s="51">
        <f t="shared" si="4"/>
        <v>18965.105702364395</v>
      </c>
      <c r="L27" s="50">
        <f t="shared" si="5"/>
        <v>18</v>
      </c>
      <c r="M27" s="22">
        <f t="shared" si="6"/>
        <v>0.22333816525160488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49918265</v>
      </c>
      <c r="E28" s="49">
        <f t="shared" si="0"/>
        <v>6.0678563541204048E-3</v>
      </c>
      <c r="F28" s="50">
        <f t="shared" si="1"/>
        <v>16</v>
      </c>
      <c r="G28" s="67">
        <v>1095</v>
      </c>
      <c r="H28" s="50">
        <f t="shared" si="2"/>
        <v>18</v>
      </c>
      <c r="I28" s="67">
        <v>710</v>
      </c>
      <c r="J28" s="50">
        <f t="shared" si="3"/>
        <v>18</v>
      </c>
      <c r="K28" s="67">
        <f t="shared" si="4"/>
        <v>70307.415492957749</v>
      </c>
      <c r="L28" s="50">
        <f t="shared" si="5"/>
        <v>11</v>
      </c>
      <c r="M28" s="22">
        <f t="shared" si="6"/>
        <v>7.3514185131497198E-2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1698420</v>
      </c>
      <c r="E29" s="54">
        <f t="shared" si="0"/>
        <v>2.064528602699869E-4</v>
      </c>
      <c r="F29" s="55">
        <f t="shared" si="1"/>
        <v>19</v>
      </c>
      <c r="G29" s="68">
        <v>642</v>
      </c>
      <c r="H29" s="55">
        <f t="shared" si="2"/>
        <v>20</v>
      </c>
      <c r="I29" s="68">
        <v>107</v>
      </c>
      <c r="J29" s="55">
        <f t="shared" si="3"/>
        <v>20</v>
      </c>
      <c r="K29" s="56">
        <f t="shared" si="4"/>
        <v>15873.084112149532</v>
      </c>
      <c r="L29" s="55">
        <f t="shared" si="5"/>
        <v>19</v>
      </c>
      <c r="M29" s="29">
        <f t="shared" si="6"/>
        <v>1.1078898322634086E-2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8226672170</v>
      </c>
      <c r="E30" s="59"/>
      <c r="F30" s="60"/>
      <c r="G30" s="69">
        <v>209432</v>
      </c>
      <c r="H30" s="60"/>
      <c r="I30" s="69">
        <v>9059</v>
      </c>
      <c r="J30" s="60"/>
      <c r="K30" s="61">
        <f>IFERROR(D30/I30,0)</f>
        <v>908121.44497185119</v>
      </c>
      <c r="L30" s="60"/>
      <c r="M30" s="33">
        <f t="shared" si="6"/>
        <v>0.9379788776144129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64" priority="32" stopIfTrue="1">
      <formula>$F8&lt;=5</formula>
    </cfRule>
  </conditionalFormatting>
  <conditionalFormatting sqref="H8:H29">
    <cfRule type="expression" dxfId="163" priority="33" stopIfTrue="1">
      <formula>$H8&lt;=5</formula>
    </cfRule>
  </conditionalFormatting>
  <conditionalFormatting sqref="J8:J29">
    <cfRule type="expression" dxfId="162" priority="34" stopIfTrue="1">
      <formula>$J8&lt;=5</formula>
    </cfRule>
  </conditionalFormatting>
  <conditionalFormatting sqref="L8:L29">
    <cfRule type="expression" dxfId="161" priority="35" stopIfTrue="1">
      <formula>$L8&lt;=5</formula>
    </cfRule>
  </conditionalFormatting>
  <conditionalFormatting sqref="E8:E29">
    <cfRule type="expression" dxfId="160" priority="30" stopIfTrue="1">
      <formula>$F8&lt;=5</formula>
    </cfRule>
  </conditionalFormatting>
  <conditionalFormatting sqref="G8:G29">
    <cfRule type="expression" dxfId="159" priority="28" stopIfTrue="1">
      <formula>$H8&lt;=5</formula>
    </cfRule>
  </conditionalFormatting>
  <conditionalFormatting sqref="I8:I29">
    <cfRule type="expression" dxfId="158" priority="26" stopIfTrue="1">
      <formula>$J8&lt;=5</formula>
    </cfRule>
  </conditionalFormatting>
  <conditionalFormatting sqref="K8:K29">
    <cfRule type="expression" dxfId="157" priority="24" stopIfTrue="1">
      <formula>$L8&lt;=5</formula>
    </cfRule>
  </conditionalFormatting>
  <conditionalFormatting sqref="D8:D29">
    <cfRule type="expression" dxfId="156" priority="22" stopIfTrue="1">
      <formula>$F8&lt;=5</formula>
    </cfRule>
  </conditionalFormatting>
  <conditionalFormatting sqref="N8:N29">
    <cfRule type="expression" dxfId="155" priority="16" stopIfTrue="1">
      <formula>$N8&lt;=5</formula>
    </cfRule>
  </conditionalFormatting>
  <conditionalFormatting sqref="M8:M29">
    <cfRule type="expression" dxfId="154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201</v>
      </c>
    </row>
    <row r="2" spans="1:16" ht="18.75" customHeight="1">
      <c r="A2" s="39"/>
      <c r="B2" s="39" t="s">
        <v>207</v>
      </c>
      <c r="P2" s="39"/>
    </row>
    <row r="3" spans="1:16" ht="18.75" customHeight="1">
      <c r="A3" s="39"/>
      <c r="B3" s="86" t="s">
        <v>184</v>
      </c>
      <c r="C3" s="87"/>
      <c r="D3" s="92">
        <v>128043</v>
      </c>
      <c r="E3" s="92"/>
      <c r="F3" s="92"/>
    </row>
    <row r="4" spans="1:16" ht="18.75" customHeight="1">
      <c r="A4" s="39"/>
    </row>
    <row r="5" spans="1:16" ht="18.75" customHeight="1">
      <c r="B5" s="4" t="s">
        <v>287</v>
      </c>
      <c r="C5" s="4"/>
    </row>
    <row r="6" spans="1:16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6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6" ht="18.75" customHeight="1">
      <c r="B8" s="11" t="s">
        <v>7</v>
      </c>
      <c r="C8" s="12"/>
      <c r="D8" s="70">
        <v>1799391086</v>
      </c>
      <c r="E8" s="74">
        <f>IFERROR(D8/$D$30,0)</f>
        <v>1.6548221067170982E-2</v>
      </c>
      <c r="F8" s="75">
        <f>RANK(D8,$D$8:$D$29,0)</f>
        <v>14</v>
      </c>
      <c r="G8" s="70">
        <v>225015</v>
      </c>
      <c r="H8" s="75">
        <f>RANK(G8,$G$8:$G$29,0)</f>
        <v>14</v>
      </c>
      <c r="I8" s="70">
        <v>43627</v>
      </c>
      <c r="J8" s="15">
        <f>RANK(I8,$I$8:$I$29,0)</f>
        <v>12</v>
      </c>
      <c r="K8" s="13">
        <f>IFERROR(D8/I8,"0")</f>
        <v>41244.896188140374</v>
      </c>
      <c r="L8" s="15">
        <f>RANK(K8,$K$8:$K$29,0)</f>
        <v>14</v>
      </c>
      <c r="M8" s="16">
        <f>IFERROR(I8/$D$3,0)</f>
        <v>0.34072147637902894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12133142921</v>
      </c>
      <c r="E9" s="79">
        <f t="shared" ref="E9:E29" si="0">IFERROR(D9/$D$30,0)</f>
        <v>0.11158326439341308</v>
      </c>
      <c r="F9" s="23">
        <f t="shared" ref="F9:F29" si="1">RANK(D9,$D$8:$D$29,0)</f>
        <v>3</v>
      </c>
      <c r="G9" s="71">
        <v>284658</v>
      </c>
      <c r="H9" s="23">
        <f t="shared" ref="H9:H29" si="2">RANK(G9,$G$8:$G$29,0)</f>
        <v>11</v>
      </c>
      <c r="I9" s="71">
        <v>54735</v>
      </c>
      <c r="J9" s="15">
        <f t="shared" ref="J9:J29" si="3">RANK(I9,$I$8:$I$29,0)</f>
        <v>10</v>
      </c>
      <c r="K9" s="19">
        <f t="shared" ref="K9:K30" si="4">IFERROR(D9/I9,"0")</f>
        <v>221670.64804969399</v>
      </c>
      <c r="L9" s="21">
        <f t="shared" ref="L9:L29" si="5">RANK(K9,$K$8:$K$29,0)</f>
        <v>1</v>
      </c>
      <c r="M9" s="22">
        <f t="shared" ref="M9:M30" si="6">IFERROR(I9/$D$3,0)</f>
        <v>0.42747358309317962</v>
      </c>
      <c r="N9" s="21">
        <f t="shared" ref="N9:N29" si="7">RANK(M9,$M$8:$M$29,0)</f>
        <v>10</v>
      </c>
    </row>
    <row r="10" spans="1:16" ht="18.75" customHeight="1">
      <c r="B10" s="17" t="s">
        <v>9</v>
      </c>
      <c r="C10" s="18"/>
      <c r="D10" s="71">
        <v>1308686821</v>
      </c>
      <c r="E10" s="79">
        <f t="shared" si="0"/>
        <v>1.2035426311765792E-2</v>
      </c>
      <c r="F10" s="23">
        <f t="shared" si="1"/>
        <v>15</v>
      </c>
      <c r="G10" s="71">
        <v>125003</v>
      </c>
      <c r="H10" s="23">
        <f t="shared" si="2"/>
        <v>16</v>
      </c>
      <c r="I10" s="71">
        <v>23316</v>
      </c>
      <c r="J10" s="15">
        <f t="shared" si="3"/>
        <v>16</v>
      </c>
      <c r="K10" s="19">
        <f t="shared" si="4"/>
        <v>56128.273331617776</v>
      </c>
      <c r="L10" s="21">
        <f t="shared" si="5"/>
        <v>12</v>
      </c>
      <c r="M10" s="22">
        <f t="shared" si="6"/>
        <v>0.1820950774349242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6974132402</v>
      </c>
      <c r="E11" s="79">
        <f t="shared" si="0"/>
        <v>6.4138077396264356E-2</v>
      </c>
      <c r="F11" s="23">
        <f t="shared" si="1"/>
        <v>7</v>
      </c>
      <c r="G11" s="71">
        <v>1157103</v>
      </c>
      <c r="H11" s="23">
        <f t="shared" si="2"/>
        <v>4</v>
      </c>
      <c r="I11" s="71">
        <v>88357</v>
      </c>
      <c r="J11" s="15">
        <f t="shared" si="3"/>
        <v>3</v>
      </c>
      <c r="K11" s="19">
        <f t="shared" si="4"/>
        <v>78931.29465690325</v>
      </c>
      <c r="L11" s="21">
        <f t="shared" si="5"/>
        <v>10</v>
      </c>
      <c r="M11" s="22">
        <f t="shared" si="6"/>
        <v>0.69005724639378963</v>
      </c>
      <c r="N11" s="21">
        <f t="shared" si="7"/>
        <v>3</v>
      </c>
    </row>
    <row r="12" spans="1:16" ht="18.75" customHeight="1">
      <c r="B12" s="17" t="s">
        <v>11</v>
      </c>
      <c r="C12" s="18"/>
      <c r="D12" s="71">
        <v>3657861574</v>
      </c>
      <c r="E12" s="79">
        <f t="shared" si="0"/>
        <v>3.3639769825814292E-2</v>
      </c>
      <c r="F12" s="23">
        <f t="shared" si="1"/>
        <v>11</v>
      </c>
      <c r="G12" s="71">
        <v>267023</v>
      </c>
      <c r="H12" s="23">
        <f t="shared" si="2"/>
        <v>12</v>
      </c>
      <c r="I12" s="71">
        <v>25932</v>
      </c>
      <c r="J12" s="15">
        <f t="shared" si="3"/>
        <v>15</v>
      </c>
      <c r="K12" s="19">
        <f t="shared" si="4"/>
        <v>141055.89904365264</v>
      </c>
      <c r="L12" s="21">
        <f t="shared" si="5"/>
        <v>6</v>
      </c>
      <c r="M12" s="22">
        <f t="shared" si="6"/>
        <v>0.20252571401794708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6569455713</v>
      </c>
      <c r="E13" s="79">
        <f t="shared" si="0"/>
        <v>6.0416441025824545E-2</v>
      </c>
      <c r="F13" s="23">
        <f t="shared" si="1"/>
        <v>9</v>
      </c>
      <c r="G13" s="71">
        <v>770730</v>
      </c>
      <c r="H13" s="23">
        <f t="shared" si="2"/>
        <v>5</v>
      </c>
      <c r="I13" s="71">
        <v>57551</v>
      </c>
      <c r="J13" s="15">
        <f t="shared" si="3"/>
        <v>7</v>
      </c>
      <c r="K13" s="19">
        <f t="shared" si="4"/>
        <v>114150.15747771542</v>
      </c>
      <c r="L13" s="21">
        <f t="shared" si="5"/>
        <v>7</v>
      </c>
      <c r="M13" s="22">
        <f t="shared" si="6"/>
        <v>0.44946619495013396</v>
      </c>
      <c r="N13" s="21">
        <f t="shared" si="7"/>
        <v>7</v>
      </c>
    </row>
    <row r="14" spans="1:16" ht="18.75" customHeight="1">
      <c r="B14" s="17" t="s">
        <v>13</v>
      </c>
      <c r="C14" s="18"/>
      <c r="D14" s="71">
        <v>3914822651</v>
      </c>
      <c r="E14" s="79">
        <f t="shared" si="0"/>
        <v>3.6002929641897961E-2</v>
      </c>
      <c r="F14" s="23">
        <f t="shared" si="1"/>
        <v>10</v>
      </c>
      <c r="G14" s="71">
        <v>409036</v>
      </c>
      <c r="H14" s="23">
        <f t="shared" si="2"/>
        <v>10</v>
      </c>
      <c r="I14" s="71">
        <v>58003</v>
      </c>
      <c r="J14" s="15">
        <f t="shared" si="3"/>
        <v>6</v>
      </c>
      <c r="K14" s="19">
        <f t="shared" si="4"/>
        <v>67493.451218040442</v>
      </c>
      <c r="L14" s="21">
        <f t="shared" si="5"/>
        <v>11</v>
      </c>
      <c r="M14" s="22">
        <f t="shared" si="6"/>
        <v>0.45299625906921892</v>
      </c>
      <c r="N14" s="21">
        <f t="shared" si="7"/>
        <v>6</v>
      </c>
    </row>
    <row r="15" spans="1:16" ht="18.75" customHeight="1">
      <c r="B15" s="17" t="s">
        <v>14</v>
      </c>
      <c r="C15" s="18"/>
      <c r="D15" s="71">
        <v>304848328</v>
      </c>
      <c r="E15" s="79">
        <f t="shared" si="0"/>
        <v>2.8035581386121472E-3</v>
      </c>
      <c r="F15" s="23">
        <f t="shared" si="1"/>
        <v>18</v>
      </c>
      <c r="G15" s="71">
        <v>69988</v>
      </c>
      <c r="H15" s="23">
        <f t="shared" si="2"/>
        <v>17</v>
      </c>
      <c r="I15" s="71">
        <v>15641</v>
      </c>
      <c r="J15" s="15">
        <f t="shared" si="3"/>
        <v>17</v>
      </c>
      <c r="K15" s="19">
        <f t="shared" si="4"/>
        <v>19490.334889073587</v>
      </c>
      <c r="L15" s="21">
        <f t="shared" si="5"/>
        <v>17</v>
      </c>
      <c r="M15" s="22">
        <f t="shared" si="6"/>
        <v>0.1221542762978062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21321427712</v>
      </c>
      <c r="E16" s="79">
        <f t="shared" si="0"/>
        <v>0.19608394305776927</v>
      </c>
      <c r="F16" s="23">
        <f t="shared" si="1"/>
        <v>1</v>
      </c>
      <c r="G16" s="71">
        <v>1475865</v>
      </c>
      <c r="H16" s="23">
        <f t="shared" si="2"/>
        <v>1</v>
      </c>
      <c r="I16" s="71">
        <v>98864</v>
      </c>
      <c r="J16" s="15">
        <f t="shared" si="3"/>
        <v>1</v>
      </c>
      <c r="K16" s="19">
        <f t="shared" si="4"/>
        <v>215664.22268975561</v>
      </c>
      <c r="L16" s="21">
        <f t="shared" si="5"/>
        <v>2</v>
      </c>
      <c r="M16" s="22">
        <f t="shared" si="6"/>
        <v>0.77211561740977641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6606834300</v>
      </c>
      <c r="E17" s="79">
        <f t="shared" si="0"/>
        <v>6.0760195713544768E-2</v>
      </c>
      <c r="F17" s="23">
        <f t="shared" si="1"/>
        <v>8</v>
      </c>
      <c r="G17" s="71">
        <v>509102</v>
      </c>
      <c r="H17" s="23">
        <f t="shared" si="2"/>
        <v>6</v>
      </c>
      <c r="I17" s="71">
        <v>63041</v>
      </c>
      <c r="J17" s="15">
        <f t="shared" si="3"/>
        <v>5</v>
      </c>
      <c r="K17" s="19">
        <f t="shared" si="4"/>
        <v>104802.18112022335</v>
      </c>
      <c r="L17" s="21">
        <f t="shared" si="5"/>
        <v>8</v>
      </c>
      <c r="M17" s="22">
        <f t="shared" si="6"/>
        <v>0.49234241621955127</v>
      </c>
      <c r="N17" s="21">
        <f t="shared" si="7"/>
        <v>5</v>
      </c>
    </row>
    <row r="18" spans="2:14" ht="18.75" customHeight="1">
      <c r="B18" s="17" t="s">
        <v>200</v>
      </c>
      <c r="C18" s="82"/>
      <c r="D18" s="71">
        <v>7903639278</v>
      </c>
      <c r="E18" s="79">
        <f t="shared" si="0"/>
        <v>7.2686349857531557E-2</v>
      </c>
      <c r="F18" s="23">
        <f t="shared" si="1"/>
        <v>5</v>
      </c>
      <c r="G18" s="71">
        <v>1219434</v>
      </c>
      <c r="H18" s="23">
        <f t="shared" si="2"/>
        <v>2</v>
      </c>
      <c r="I18" s="71">
        <v>90680</v>
      </c>
      <c r="J18" s="15">
        <f t="shared" si="3"/>
        <v>2</v>
      </c>
      <c r="K18" s="19">
        <f t="shared" si="4"/>
        <v>87159.674437582711</v>
      </c>
      <c r="L18" s="21">
        <f t="shared" si="5"/>
        <v>9</v>
      </c>
      <c r="M18" s="22">
        <f t="shared" si="6"/>
        <v>0.70819958920050297</v>
      </c>
      <c r="N18" s="21">
        <f t="shared" si="7"/>
        <v>2</v>
      </c>
    </row>
    <row r="19" spans="2:14" ht="18.75" customHeight="1">
      <c r="B19" s="17" t="s">
        <v>17</v>
      </c>
      <c r="C19" s="82"/>
      <c r="D19" s="71">
        <v>1819481597</v>
      </c>
      <c r="E19" s="79">
        <f t="shared" si="0"/>
        <v>1.6732984801951668E-2</v>
      </c>
      <c r="F19" s="23">
        <f t="shared" si="1"/>
        <v>13</v>
      </c>
      <c r="G19" s="71">
        <v>421191</v>
      </c>
      <c r="H19" s="23">
        <f t="shared" si="2"/>
        <v>8</v>
      </c>
      <c r="I19" s="71">
        <v>55578</v>
      </c>
      <c r="J19" s="15">
        <f t="shared" si="3"/>
        <v>9</v>
      </c>
      <c r="K19" s="19">
        <f t="shared" si="4"/>
        <v>32737.442819101085</v>
      </c>
      <c r="L19" s="21">
        <f t="shared" si="5"/>
        <v>16</v>
      </c>
      <c r="M19" s="22">
        <f t="shared" si="6"/>
        <v>0.43405730887280053</v>
      </c>
      <c r="N19" s="21">
        <f t="shared" si="7"/>
        <v>9</v>
      </c>
    </row>
    <row r="20" spans="2:14" ht="18.75" customHeight="1">
      <c r="B20" s="17" t="s">
        <v>18</v>
      </c>
      <c r="C20" s="82"/>
      <c r="D20" s="71">
        <v>15509161814</v>
      </c>
      <c r="E20" s="79">
        <f t="shared" si="0"/>
        <v>0.14263104905955867</v>
      </c>
      <c r="F20" s="23">
        <f t="shared" si="1"/>
        <v>2</v>
      </c>
      <c r="G20" s="71">
        <v>1181033</v>
      </c>
      <c r="H20" s="23">
        <f t="shared" si="2"/>
        <v>3</v>
      </c>
      <c r="I20" s="71">
        <v>87364</v>
      </c>
      <c r="J20" s="15">
        <f t="shared" si="3"/>
        <v>4</v>
      </c>
      <c r="K20" s="19">
        <f t="shared" si="4"/>
        <v>177523.4858065107</v>
      </c>
      <c r="L20" s="21">
        <f t="shared" si="5"/>
        <v>4</v>
      </c>
      <c r="M20" s="22">
        <f t="shared" si="6"/>
        <v>0.68230203915872012</v>
      </c>
      <c r="N20" s="21">
        <f t="shared" si="7"/>
        <v>4</v>
      </c>
    </row>
    <row r="21" spans="2:14" ht="18.75" customHeight="1">
      <c r="B21" s="17" t="s">
        <v>19</v>
      </c>
      <c r="C21" s="82"/>
      <c r="D21" s="71">
        <v>8201408438</v>
      </c>
      <c r="E21" s="79">
        <f t="shared" si="0"/>
        <v>7.5424803951810546E-2</v>
      </c>
      <c r="F21" s="23">
        <f t="shared" si="1"/>
        <v>4</v>
      </c>
      <c r="G21" s="71">
        <v>455907</v>
      </c>
      <c r="H21" s="23">
        <f t="shared" si="2"/>
        <v>7</v>
      </c>
      <c r="I21" s="71">
        <v>48241</v>
      </c>
      <c r="J21" s="15">
        <f t="shared" si="3"/>
        <v>11</v>
      </c>
      <c r="K21" s="19">
        <f t="shared" si="4"/>
        <v>170009.08849319044</v>
      </c>
      <c r="L21" s="21">
        <f t="shared" si="5"/>
        <v>5</v>
      </c>
      <c r="M21" s="22">
        <f t="shared" si="6"/>
        <v>0.37675624594862661</v>
      </c>
      <c r="N21" s="21">
        <f t="shared" si="7"/>
        <v>11</v>
      </c>
    </row>
    <row r="22" spans="2:14" ht="18.75" customHeight="1">
      <c r="B22" s="17" t="s">
        <v>198</v>
      </c>
      <c r="C22" s="82"/>
      <c r="D22" s="71">
        <v>374545</v>
      </c>
      <c r="E22" s="79">
        <f t="shared" si="0"/>
        <v>3.4445282672716074E-6</v>
      </c>
      <c r="F22" s="23">
        <f t="shared" si="1"/>
        <v>21</v>
      </c>
      <c r="G22" s="71">
        <v>36</v>
      </c>
      <c r="H22" s="23">
        <f t="shared" si="2"/>
        <v>21</v>
      </c>
      <c r="I22" s="71">
        <v>20</v>
      </c>
      <c r="J22" s="15">
        <f t="shared" si="3"/>
        <v>21</v>
      </c>
      <c r="K22" s="19">
        <f t="shared" si="4"/>
        <v>18727.25</v>
      </c>
      <c r="L22" s="21">
        <f t="shared" si="5"/>
        <v>18</v>
      </c>
      <c r="M22" s="22">
        <f t="shared" si="6"/>
        <v>1.5619752739314137E-4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71">
        <v>26592</v>
      </c>
      <c r="E23" s="79">
        <f t="shared" si="0"/>
        <v>2.4455511536207019E-7</v>
      </c>
      <c r="F23" s="23">
        <f t="shared" si="1"/>
        <v>22</v>
      </c>
      <c r="G23" s="71">
        <v>23</v>
      </c>
      <c r="H23" s="23">
        <f t="shared" si="2"/>
        <v>22</v>
      </c>
      <c r="I23" s="71">
        <v>12</v>
      </c>
      <c r="J23" s="15">
        <f t="shared" si="3"/>
        <v>22</v>
      </c>
      <c r="K23" s="19">
        <f t="shared" si="4"/>
        <v>2216</v>
      </c>
      <c r="L23" s="21">
        <f t="shared" si="5"/>
        <v>22</v>
      </c>
      <c r="M23" s="22">
        <f t="shared" si="6"/>
        <v>9.3718516435884819E-5</v>
      </c>
      <c r="N23" s="21">
        <f t="shared" si="7"/>
        <v>22</v>
      </c>
    </row>
    <row r="24" spans="2:14" ht="18.75" customHeight="1">
      <c r="B24" s="17" t="s">
        <v>20</v>
      </c>
      <c r="C24" s="18"/>
      <c r="D24" s="71">
        <v>33625228</v>
      </c>
      <c r="E24" s="79">
        <f t="shared" si="0"/>
        <v>3.0923666939740952E-4</v>
      </c>
      <c r="F24" s="23">
        <f t="shared" si="1"/>
        <v>19</v>
      </c>
      <c r="G24" s="71">
        <v>11692</v>
      </c>
      <c r="H24" s="23">
        <f t="shared" si="2"/>
        <v>20</v>
      </c>
      <c r="I24" s="71">
        <v>3322</v>
      </c>
      <c r="J24" s="15">
        <f t="shared" si="3"/>
        <v>19</v>
      </c>
      <c r="K24" s="19">
        <f t="shared" si="4"/>
        <v>10121.983142685129</v>
      </c>
      <c r="L24" s="21">
        <f t="shared" si="5"/>
        <v>20</v>
      </c>
      <c r="M24" s="22">
        <f t="shared" si="6"/>
        <v>2.5944409300000779E-2</v>
      </c>
      <c r="N24" s="21">
        <f t="shared" si="7"/>
        <v>19</v>
      </c>
    </row>
    <row r="25" spans="2:14" ht="18.75" customHeight="1">
      <c r="B25" s="17" t="s">
        <v>21</v>
      </c>
      <c r="C25" s="18"/>
      <c r="D25" s="71">
        <v>2168874055</v>
      </c>
      <c r="E25" s="79">
        <f t="shared" si="0"/>
        <v>1.9946196026110335E-2</v>
      </c>
      <c r="F25" s="23">
        <f t="shared" si="1"/>
        <v>12</v>
      </c>
      <c r="G25" s="71">
        <v>420326</v>
      </c>
      <c r="H25" s="23">
        <f t="shared" si="2"/>
        <v>9</v>
      </c>
      <c r="I25" s="71">
        <v>56088</v>
      </c>
      <c r="J25" s="15">
        <f t="shared" si="3"/>
        <v>8</v>
      </c>
      <c r="K25" s="19">
        <f t="shared" si="4"/>
        <v>38669.128066609614</v>
      </c>
      <c r="L25" s="21">
        <f t="shared" si="5"/>
        <v>15</v>
      </c>
      <c r="M25" s="22">
        <f t="shared" si="6"/>
        <v>0.43804034582132567</v>
      </c>
      <c r="N25" s="21">
        <f t="shared" si="7"/>
        <v>8</v>
      </c>
    </row>
    <row r="26" spans="2:14" ht="18.75" customHeight="1">
      <c r="B26" s="17" t="s">
        <v>22</v>
      </c>
      <c r="C26" s="18"/>
      <c r="D26" s="71">
        <v>7320408402</v>
      </c>
      <c r="E26" s="79">
        <f t="shared" si="0"/>
        <v>6.7322627904955551E-2</v>
      </c>
      <c r="F26" s="23">
        <f t="shared" si="1"/>
        <v>6</v>
      </c>
      <c r="G26" s="71">
        <v>235456</v>
      </c>
      <c r="H26" s="23">
        <f t="shared" si="2"/>
        <v>13</v>
      </c>
      <c r="I26" s="71">
        <v>40724</v>
      </c>
      <c r="J26" s="15">
        <f t="shared" si="3"/>
        <v>13</v>
      </c>
      <c r="K26" s="19">
        <f t="shared" si="4"/>
        <v>179756.61531283765</v>
      </c>
      <c r="L26" s="21">
        <f t="shared" si="5"/>
        <v>3</v>
      </c>
      <c r="M26" s="22">
        <f t="shared" si="6"/>
        <v>0.31804940527791448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557445827</v>
      </c>
      <c r="E27" s="79">
        <f t="shared" si="0"/>
        <v>5.1265880163240685E-3</v>
      </c>
      <c r="F27" s="23">
        <f t="shared" si="1"/>
        <v>17</v>
      </c>
      <c r="G27" s="71">
        <v>209973</v>
      </c>
      <c r="H27" s="23">
        <f t="shared" si="2"/>
        <v>15</v>
      </c>
      <c r="I27" s="71">
        <v>31688</v>
      </c>
      <c r="J27" s="15">
        <f t="shared" si="3"/>
        <v>14</v>
      </c>
      <c r="K27" s="19">
        <f t="shared" si="4"/>
        <v>17591.701180257511</v>
      </c>
      <c r="L27" s="21">
        <f t="shared" si="5"/>
        <v>19</v>
      </c>
      <c r="M27" s="22">
        <f t="shared" si="6"/>
        <v>0.24747936240169319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618272939</v>
      </c>
      <c r="E28" s="79">
        <f t="shared" si="0"/>
        <v>5.6859886402824611E-3</v>
      </c>
      <c r="F28" s="23">
        <f>RANK(D28,$D$8:$D$29,0)</f>
        <v>16</v>
      </c>
      <c r="G28" s="71">
        <v>18817</v>
      </c>
      <c r="H28" s="23">
        <f>RANK(G28,$G$8:$G$29,0)</f>
        <v>18</v>
      </c>
      <c r="I28" s="71">
        <v>12352</v>
      </c>
      <c r="J28" s="15">
        <f>RANK(I28,$I$8:$I$29,0)</f>
        <v>18</v>
      </c>
      <c r="K28" s="19">
        <f t="shared" si="4"/>
        <v>50054.480165155437</v>
      </c>
      <c r="L28" s="21">
        <f>RANK(K28,$K$8:$K$29,0)</f>
        <v>13</v>
      </c>
      <c r="M28" s="22">
        <f t="shared" si="6"/>
        <v>9.6467592918004108E-2</v>
      </c>
      <c r="N28" s="21">
        <f t="shared" si="7"/>
        <v>18</v>
      </c>
    </row>
    <row r="29" spans="2:14" ht="18.75" customHeight="1" thickBot="1">
      <c r="B29" s="24" t="s">
        <v>25</v>
      </c>
      <c r="C29" s="25"/>
      <c r="D29" s="72">
        <v>12902577</v>
      </c>
      <c r="E29" s="80">
        <f t="shared" si="0"/>
        <v>1.1865941661789237E-4</v>
      </c>
      <c r="F29" s="76">
        <f t="shared" si="1"/>
        <v>20</v>
      </c>
      <c r="G29" s="72">
        <v>17481</v>
      </c>
      <c r="H29" s="76">
        <f t="shared" si="2"/>
        <v>19</v>
      </c>
      <c r="I29" s="72">
        <v>2054</v>
      </c>
      <c r="J29" s="15">
        <f t="shared" si="3"/>
        <v>20</v>
      </c>
      <c r="K29" s="26">
        <f t="shared" si="4"/>
        <v>6281.6830574488804</v>
      </c>
      <c r="L29" s="28">
        <f t="shared" si="5"/>
        <v>21</v>
      </c>
      <c r="M29" s="29">
        <f t="shared" si="6"/>
        <v>1.6041486063275618E-2</v>
      </c>
      <c r="N29" s="28">
        <f t="shared" si="7"/>
        <v>20</v>
      </c>
    </row>
    <row r="30" spans="2:14" ht="18.75" customHeight="1" thickTop="1">
      <c r="B30" s="2" t="s">
        <v>26</v>
      </c>
      <c r="C30" s="3"/>
      <c r="D30" s="73">
        <f>SUM(D8:D29)</f>
        <v>108736224800</v>
      </c>
      <c r="E30" s="77"/>
      <c r="F30" s="78"/>
      <c r="G30" s="73">
        <v>2993513</v>
      </c>
      <c r="H30" s="78"/>
      <c r="I30" s="73">
        <v>117275</v>
      </c>
      <c r="J30" s="32"/>
      <c r="K30" s="30">
        <f t="shared" si="4"/>
        <v>927190.14964826265</v>
      </c>
      <c r="L30" s="32"/>
      <c r="M30" s="33">
        <f t="shared" si="6"/>
        <v>0.91590325125153271</v>
      </c>
      <c r="N30" s="32"/>
    </row>
    <row r="31" spans="2:14">
      <c r="B31" s="34" t="s">
        <v>288</v>
      </c>
    </row>
    <row r="32" spans="2:14" ht="13.5" customHeight="1">
      <c r="B32" s="36" t="s">
        <v>193</v>
      </c>
    </row>
    <row r="33" spans="2:3" ht="13.5" customHeight="1">
      <c r="B33" s="37" t="s">
        <v>286</v>
      </c>
    </row>
    <row r="34" spans="2:3">
      <c r="B34" s="37" t="s">
        <v>27</v>
      </c>
    </row>
    <row r="35" spans="2:3" ht="13.5" customHeight="1">
      <c r="B35" s="37" t="s">
        <v>188</v>
      </c>
      <c r="C35" s="38"/>
    </row>
    <row r="36" spans="2:3">
      <c r="B36" s="37" t="s">
        <v>28</v>
      </c>
    </row>
    <row r="37" spans="2:3">
      <c r="B37" s="37" t="s">
        <v>189</v>
      </c>
    </row>
    <row r="38" spans="2:3">
      <c r="B38" s="37" t="s">
        <v>195</v>
      </c>
    </row>
    <row r="39" spans="2:3">
      <c r="B39" s="37" t="s">
        <v>190</v>
      </c>
    </row>
    <row r="40" spans="2:3">
      <c r="B40" s="37" t="s">
        <v>182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F8:F29">
    <cfRule type="expression" dxfId="843" priority="24" stopIfTrue="1">
      <formula>$F8&lt;=5</formula>
    </cfRule>
  </conditionalFormatting>
  <conditionalFormatting sqref="H8:H29">
    <cfRule type="expression" dxfId="842" priority="25" stopIfTrue="1">
      <formula>$H8&lt;=5</formula>
    </cfRule>
  </conditionalFormatting>
  <conditionalFormatting sqref="L8:L29">
    <cfRule type="expression" dxfId="841" priority="27" stopIfTrue="1">
      <formula>$L8&lt;=5</formula>
    </cfRule>
  </conditionalFormatting>
  <conditionalFormatting sqref="E8:E29">
    <cfRule type="expression" dxfId="840" priority="22" stopIfTrue="1">
      <formula>$F8&lt;=5</formula>
    </cfRule>
  </conditionalFormatting>
  <conditionalFormatting sqref="J8:J29">
    <cfRule type="expression" dxfId="839" priority="20" stopIfTrue="1">
      <formula>$J8&lt;=5</formula>
    </cfRule>
  </conditionalFormatting>
  <conditionalFormatting sqref="I8:I29">
    <cfRule type="expression" dxfId="838" priority="18" stopIfTrue="1">
      <formula>$J8&lt;=5</formula>
    </cfRule>
  </conditionalFormatting>
  <conditionalFormatting sqref="K8:K29">
    <cfRule type="expression" dxfId="837" priority="16" stopIfTrue="1">
      <formula>$L8&lt;=5</formula>
    </cfRule>
  </conditionalFormatting>
  <conditionalFormatting sqref="D8:D29">
    <cfRule type="expression" dxfId="836" priority="14" stopIfTrue="1">
      <formula>$F8&lt;=5</formula>
    </cfRule>
  </conditionalFormatting>
  <conditionalFormatting sqref="G8:G29">
    <cfRule type="expression" dxfId="835" priority="12" stopIfTrue="1">
      <formula>$H8&lt;=5</formula>
    </cfRule>
  </conditionalFormatting>
  <conditionalFormatting sqref="N8:N29">
    <cfRule type="expression" dxfId="834" priority="8" stopIfTrue="1">
      <formula>$N8&lt;=5</formula>
    </cfRule>
  </conditionalFormatting>
  <conditionalFormatting sqref="M8:M29">
    <cfRule type="expression" dxfId="833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268</v>
      </c>
    </row>
    <row r="3" spans="1:14" s="1" customFormat="1" ht="18.75" customHeight="1">
      <c r="A3" s="39"/>
      <c r="B3" s="86" t="s">
        <v>184</v>
      </c>
      <c r="C3" s="87"/>
      <c r="D3" s="92">
        <v>8401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112449399</v>
      </c>
      <c r="E8" s="44">
        <f t="shared" ref="E8:E29" si="0">IFERROR(D8/$D$30,0)</f>
        <v>1.5844487539958738E-2</v>
      </c>
      <c r="F8" s="45">
        <f>RANK(D8,$D$8:$D$29,0)</f>
        <v>13</v>
      </c>
      <c r="G8" s="66">
        <v>13992</v>
      </c>
      <c r="H8" s="45">
        <f>RANK(G8,$G$8:$G$29,0)</f>
        <v>14</v>
      </c>
      <c r="I8" s="66">
        <v>2786</v>
      </c>
      <c r="J8" s="45">
        <f>RANK(I8,$I$8:$I$29,0)</f>
        <v>12</v>
      </c>
      <c r="K8" s="46">
        <f>IFERROR(D8/I8,0)</f>
        <v>40362.311198851399</v>
      </c>
      <c r="L8" s="45">
        <f>RANK(K8,$K$8:$K$29,0)</f>
        <v>13</v>
      </c>
      <c r="M8" s="16">
        <f>IFERROR(I8/$D$3,0)</f>
        <v>0.33162718723961432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934388200</v>
      </c>
      <c r="E9" s="49">
        <f t="shared" si="0"/>
        <v>0.13165834876880467</v>
      </c>
      <c r="F9" s="50">
        <f t="shared" ref="F9:F29" si="1">RANK(D9,$D$8:$D$29,0)</f>
        <v>2</v>
      </c>
      <c r="G9" s="67">
        <v>18200</v>
      </c>
      <c r="H9" s="50">
        <f t="shared" ref="H9:H29" si="2">RANK(G9,$G$8:$G$29,0)</f>
        <v>11</v>
      </c>
      <c r="I9" s="67">
        <v>3425</v>
      </c>
      <c r="J9" s="50">
        <f t="shared" ref="J9:J29" si="3">RANK(I9,$I$8:$I$29,0)</f>
        <v>10</v>
      </c>
      <c r="K9" s="51">
        <f t="shared" ref="K9:K29" si="4">IFERROR(D9/I9,0)</f>
        <v>272814.07299270073</v>
      </c>
      <c r="L9" s="50">
        <f t="shared" ref="L9:L29" si="5">RANK(K9,$K$8:$K$29,0)</f>
        <v>1</v>
      </c>
      <c r="M9" s="22">
        <f t="shared" ref="M9:M30" si="6">IFERROR(I9/$D$3,0)</f>
        <v>0.40768956076657542</v>
      </c>
      <c r="N9" s="21">
        <f t="shared" ref="N9:N29" si="7">RANK(M9,$M$8:$M$29,0)</f>
        <v>10</v>
      </c>
    </row>
    <row r="10" spans="1:14" ht="18.75" customHeight="1">
      <c r="B10" s="47" t="s">
        <v>35</v>
      </c>
      <c r="C10" s="48"/>
      <c r="D10" s="67">
        <v>83364079</v>
      </c>
      <c r="E10" s="49">
        <f t="shared" si="0"/>
        <v>1.1746270969359615E-2</v>
      </c>
      <c r="F10" s="50">
        <f t="shared" si="1"/>
        <v>15</v>
      </c>
      <c r="G10" s="67">
        <v>8258</v>
      </c>
      <c r="H10" s="50">
        <f t="shared" si="2"/>
        <v>16</v>
      </c>
      <c r="I10" s="67">
        <v>1486</v>
      </c>
      <c r="J10" s="50">
        <f t="shared" si="3"/>
        <v>16</v>
      </c>
      <c r="K10" s="51">
        <f t="shared" si="4"/>
        <v>56099.649394347238</v>
      </c>
      <c r="L10" s="50">
        <f t="shared" si="5"/>
        <v>12</v>
      </c>
      <c r="M10" s="22">
        <f t="shared" si="6"/>
        <v>0.17688370432091419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455312558</v>
      </c>
      <c r="E11" s="49">
        <f t="shared" si="0"/>
        <v>6.4155026315594096E-2</v>
      </c>
      <c r="F11" s="50">
        <f t="shared" si="1"/>
        <v>7</v>
      </c>
      <c r="G11" s="67">
        <v>74303</v>
      </c>
      <c r="H11" s="50">
        <f t="shared" si="2"/>
        <v>3</v>
      </c>
      <c r="I11" s="67">
        <v>5983</v>
      </c>
      <c r="J11" s="50">
        <f t="shared" si="3"/>
        <v>3</v>
      </c>
      <c r="K11" s="51">
        <f t="shared" si="4"/>
        <v>76101.045963563432</v>
      </c>
      <c r="L11" s="50">
        <f t="shared" si="5"/>
        <v>10</v>
      </c>
      <c r="M11" s="22">
        <f t="shared" si="6"/>
        <v>0.71217712177121772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232115240</v>
      </c>
      <c r="E12" s="49">
        <f t="shared" si="0"/>
        <v>3.2705795324122031E-2</v>
      </c>
      <c r="F12" s="50">
        <f t="shared" si="1"/>
        <v>11</v>
      </c>
      <c r="G12" s="67">
        <v>17929</v>
      </c>
      <c r="H12" s="50">
        <f t="shared" si="2"/>
        <v>12</v>
      </c>
      <c r="I12" s="67">
        <v>1707</v>
      </c>
      <c r="J12" s="50">
        <f t="shared" si="3"/>
        <v>15</v>
      </c>
      <c r="K12" s="51">
        <f t="shared" si="4"/>
        <v>135978.46514352664</v>
      </c>
      <c r="L12" s="50">
        <f t="shared" si="5"/>
        <v>6</v>
      </c>
      <c r="M12" s="22">
        <f t="shared" si="6"/>
        <v>0.20319009641709321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386458397</v>
      </c>
      <c r="E13" s="49">
        <f t="shared" si="0"/>
        <v>5.4453250176809999E-2</v>
      </c>
      <c r="F13" s="50">
        <f t="shared" si="1"/>
        <v>9</v>
      </c>
      <c r="G13" s="67">
        <v>44974</v>
      </c>
      <c r="H13" s="50">
        <f t="shared" si="2"/>
        <v>5</v>
      </c>
      <c r="I13" s="67">
        <v>3611</v>
      </c>
      <c r="J13" s="50">
        <f t="shared" si="3"/>
        <v>7</v>
      </c>
      <c r="K13" s="51">
        <f t="shared" si="4"/>
        <v>107022.54140127389</v>
      </c>
      <c r="L13" s="50">
        <f t="shared" si="5"/>
        <v>8</v>
      </c>
      <c r="M13" s="22">
        <f t="shared" si="6"/>
        <v>0.42982978216878942</v>
      </c>
      <c r="N13" s="21">
        <f t="shared" si="7"/>
        <v>7</v>
      </c>
    </row>
    <row r="14" spans="1:14" ht="18.75" customHeight="1">
      <c r="B14" s="47" t="s">
        <v>39</v>
      </c>
      <c r="C14" s="48"/>
      <c r="D14" s="67">
        <v>315813107</v>
      </c>
      <c r="E14" s="49">
        <f t="shared" si="0"/>
        <v>4.449909811271785E-2</v>
      </c>
      <c r="F14" s="50">
        <f t="shared" si="1"/>
        <v>10</v>
      </c>
      <c r="G14" s="67">
        <v>39761</v>
      </c>
      <c r="H14" s="50">
        <f t="shared" si="2"/>
        <v>6</v>
      </c>
      <c r="I14" s="67">
        <v>4248</v>
      </c>
      <c r="J14" s="50">
        <f t="shared" si="3"/>
        <v>5</v>
      </c>
      <c r="K14" s="51">
        <f t="shared" si="4"/>
        <v>74343.951741996236</v>
      </c>
      <c r="L14" s="50">
        <f t="shared" si="5"/>
        <v>11</v>
      </c>
      <c r="M14" s="22">
        <f t="shared" si="6"/>
        <v>0.50565408879895246</v>
      </c>
      <c r="N14" s="21">
        <f t="shared" si="7"/>
        <v>5</v>
      </c>
    </row>
    <row r="15" spans="1:14" ht="18.75" customHeight="1">
      <c r="B15" s="47" t="s">
        <v>40</v>
      </c>
      <c r="C15" s="48"/>
      <c r="D15" s="67">
        <v>21995209</v>
      </c>
      <c r="E15" s="49">
        <f t="shared" si="0"/>
        <v>3.099196776847943E-3</v>
      </c>
      <c r="F15" s="50">
        <f t="shared" si="1"/>
        <v>18</v>
      </c>
      <c r="G15" s="67">
        <v>5666</v>
      </c>
      <c r="H15" s="50">
        <f t="shared" si="2"/>
        <v>17</v>
      </c>
      <c r="I15" s="67">
        <v>1100</v>
      </c>
      <c r="J15" s="50">
        <f t="shared" si="3"/>
        <v>18</v>
      </c>
      <c r="K15" s="51">
        <f t="shared" si="4"/>
        <v>19995.644545454546</v>
      </c>
      <c r="L15" s="50">
        <f t="shared" si="5"/>
        <v>17</v>
      </c>
      <c r="M15" s="22">
        <f t="shared" si="6"/>
        <v>0.13093679323890012</v>
      </c>
      <c r="N15" s="21">
        <f t="shared" si="7"/>
        <v>18</v>
      </c>
    </row>
    <row r="16" spans="1:14" ht="18.75" customHeight="1">
      <c r="B16" s="47" t="s">
        <v>41</v>
      </c>
      <c r="C16" s="48"/>
      <c r="D16" s="67">
        <v>1384484195</v>
      </c>
      <c r="E16" s="49">
        <f t="shared" si="0"/>
        <v>0.19507834432220758</v>
      </c>
      <c r="F16" s="50">
        <f t="shared" si="1"/>
        <v>1</v>
      </c>
      <c r="G16" s="67">
        <v>99390</v>
      </c>
      <c r="H16" s="50">
        <f t="shared" si="2"/>
        <v>1</v>
      </c>
      <c r="I16" s="67">
        <v>6622</v>
      </c>
      <c r="J16" s="50">
        <f t="shared" si="3"/>
        <v>1</v>
      </c>
      <c r="K16" s="51">
        <f t="shared" si="4"/>
        <v>209073.4211718514</v>
      </c>
      <c r="L16" s="50">
        <f t="shared" si="5"/>
        <v>2</v>
      </c>
      <c r="M16" s="22">
        <f t="shared" si="6"/>
        <v>0.78823949529817883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465865343</v>
      </c>
      <c r="E17" s="49">
        <f t="shared" si="0"/>
        <v>6.5641948183841378E-2</v>
      </c>
      <c r="F17" s="50">
        <f t="shared" si="1"/>
        <v>6</v>
      </c>
      <c r="G17" s="67">
        <v>32964</v>
      </c>
      <c r="H17" s="50">
        <f t="shared" si="2"/>
        <v>7</v>
      </c>
      <c r="I17" s="67">
        <v>4033</v>
      </c>
      <c r="J17" s="50">
        <f t="shared" si="3"/>
        <v>6</v>
      </c>
      <c r="K17" s="51">
        <f t="shared" si="4"/>
        <v>115513.35060748822</v>
      </c>
      <c r="L17" s="50">
        <f t="shared" si="5"/>
        <v>7</v>
      </c>
      <c r="M17" s="22">
        <f t="shared" si="6"/>
        <v>0.48006189739316746</v>
      </c>
      <c r="N17" s="21">
        <f t="shared" si="7"/>
        <v>6</v>
      </c>
    </row>
    <row r="18" spans="2:14" ht="18.75" customHeight="1">
      <c r="B18" s="17" t="s">
        <v>200</v>
      </c>
      <c r="C18" s="82"/>
      <c r="D18" s="67">
        <v>529180776</v>
      </c>
      <c r="E18" s="49">
        <f t="shared" si="0"/>
        <v>7.4563299459854793E-2</v>
      </c>
      <c r="F18" s="50">
        <f t="shared" si="1"/>
        <v>5</v>
      </c>
      <c r="G18" s="67">
        <v>79280</v>
      </c>
      <c r="H18" s="50">
        <f t="shared" si="2"/>
        <v>2</v>
      </c>
      <c r="I18" s="67">
        <v>6086</v>
      </c>
      <c r="J18" s="50">
        <f t="shared" si="3"/>
        <v>2</v>
      </c>
      <c r="K18" s="51">
        <f t="shared" si="4"/>
        <v>86950.50542228065</v>
      </c>
      <c r="L18" s="50">
        <f t="shared" si="5"/>
        <v>9</v>
      </c>
      <c r="M18" s="22">
        <f t="shared" si="6"/>
        <v>0.72443756695631467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100343301</v>
      </c>
      <c r="E19" s="49">
        <f t="shared" si="0"/>
        <v>1.4138698797428248E-2</v>
      </c>
      <c r="F19" s="50">
        <f t="shared" si="1"/>
        <v>14</v>
      </c>
      <c r="G19" s="67">
        <v>26794</v>
      </c>
      <c r="H19" s="50">
        <f t="shared" si="2"/>
        <v>9</v>
      </c>
      <c r="I19" s="67">
        <v>3577</v>
      </c>
      <c r="J19" s="50">
        <f t="shared" si="3"/>
        <v>9</v>
      </c>
      <c r="K19" s="51">
        <f t="shared" si="4"/>
        <v>28052.36259435281</v>
      </c>
      <c r="L19" s="50">
        <f t="shared" si="5"/>
        <v>16</v>
      </c>
      <c r="M19" s="22">
        <f t="shared" si="6"/>
        <v>0.42578264492322343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894614434</v>
      </c>
      <c r="E20" s="49">
        <f t="shared" si="0"/>
        <v>0.12605409525203634</v>
      </c>
      <c r="F20" s="50">
        <f t="shared" si="1"/>
        <v>3</v>
      </c>
      <c r="G20" s="67">
        <v>70883</v>
      </c>
      <c r="H20" s="50">
        <f t="shared" si="2"/>
        <v>4</v>
      </c>
      <c r="I20" s="67">
        <v>5681</v>
      </c>
      <c r="J20" s="50">
        <f t="shared" si="3"/>
        <v>4</v>
      </c>
      <c r="K20" s="51">
        <f t="shared" si="4"/>
        <v>157474.81675761309</v>
      </c>
      <c r="L20" s="50">
        <f t="shared" si="5"/>
        <v>5</v>
      </c>
      <c r="M20" s="22">
        <f t="shared" si="6"/>
        <v>0.67622902035471966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573499847</v>
      </c>
      <c r="E21" s="49">
        <f t="shared" si="0"/>
        <v>8.0808001294517748E-2</v>
      </c>
      <c r="F21" s="50">
        <f t="shared" si="1"/>
        <v>4</v>
      </c>
      <c r="G21" s="67">
        <v>27271</v>
      </c>
      <c r="H21" s="50">
        <f t="shared" si="2"/>
        <v>8</v>
      </c>
      <c r="I21" s="67">
        <v>3144</v>
      </c>
      <c r="J21" s="50">
        <f t="shared" si="3"/>
        <v>11</v>
      </c>
      <c r="K21" s="51">
        <f t="shared" si="4"/>
        <v>182410.89281170483</v>
      </c>
      <c r="L21" s="50">
        <f t="shared" si="5"/>
        <v>3</v>
      </c>
      <c r="M21" s="22">
        <f t="shared" si="6"/>
        <v>0.37424116176645639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11250</v>
      </c>
      <c r="E22" s="49">
        <f t="shared" si="0"/>
        <v>1.5851617386104111E-6</v>
      </c>
      <c r="F22" s="50">
        <f t="shared" si="1"/>
        <v>21</v>
      </c>
      <c r="G22" s="67">
        <v>2</v>
      </c>
      <c r="H22" s="50">
        <f t="shared" si="2"/>
        <v>22</v>
      </c>
      <c r="I22" s="67">
        <v>1</v>
      </c>
      <c r="J22" s="50">
        <f t="shared" si="3"/>
        <v>22</v>
      </c>
      <c r="K22" s="51">
        <f t="shared" si="4"/>
        <v>11250</v>
      </c>
      <c r="L22" s="50">
        <f t="shared" si="5"/>
        <v>20</v>
      </c>
      <c r="M22" s="22">
        <f t="shared" si="6"/>
        <v>1.1903344839900012E-4</v>
      </c>
      <c r="N22" s="21">
        <f t="shared" si="7"/>
        <v>22</v>
      </c>
    </row>
    <row r="23" spans="2:14" ht="18.75" customHeight="1">
      <c r="B23" s="17" t="s">
        <v>199</v>
      </c>
      <c r="C23" s="82"/>
      <c r="D23" s="67">
        <v>2369</v>
      </c>
      <c r="E23" s="49">
        <f t="shared" si="0"/>
        <v>3.3379983633493898E-7</v>
      </c>
      <c r="F23" s="50">
        <f t="shared" si="1"/>
        <v>22</v>
      </c>
      <c r="G23" s="67">
        <v>3</v>
      </c>
      <c r="H23" s="50">
        <f t="shared" si="2"/>
        <v>21</v>
      </c>
      <c r="I23" s="67">
        <v>2</v>
      </c>
      <c r="J23" s="50">
        <f t="shared" si="3"/>
        <v>21</v>
      </c>
      <c r="K23" s="67">
        <f t="shared" si="4"/>
        <v>1184.5</v>
      </c>
      <c r="L23" s="50">
        <f t="shared" si="5"/>
        <v>22</v>
      </c>
      <c r="M23" s="22">
        <f t="shared" si="6"/>
        <v>2.3806689679800025E-4</v>
      </c>
      <c r="N23" s="50">
        <f t="shared" si="7"/>
        <v>21</v>
      </c>
    </row>
    <row r="24" spans="2:14" ht="18.75" customHeight="1">
      <c r="B24" s="47" t="s">
        <v>43</v>
      </c>
      <c r="C24" s="48"/>
      <c r="D24" s="67">
        <v>2692993</v>
      </c>
      <c r="E24" s="49">
        <f t="shared" si="0"/>
        <v>3.7945150808405925E-4</v>
      </c>
      <c r="F24" s="50">
        <f t="shared" si="1"/>
        <v>19</v>
      </c>
      <c r="G24" s="67">
        <v>562</v>
      </c>
      <c r="H24" s="50">
        <f t="shared" si="2"/>
        <v>20</v>
      </c>
      <c r="I24" s="67">
        <v>162</v>
      </c>
      <c r="J24" s="50">
        <f t="shared" si="3"/>
        <v>19</v>
      </c>
      <c r="K24" s="51">
        <f t="shared" si="4"/>
        <v>16623.413580246914</v>
      </c>
      <c r="L24" s="50">
        <f t="shared" si="5"/>
        <v>18</v>
      </c>
      <c r="M24" s="22">
        <f t="shared" si="6"/>
        <v>1.9283418640638018E-2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117267239</v>
      </c>
      <c r="E25" s="49">
        <f t="shared" si="0"/>
        <v>1.6523336929358454E-2</v>
      </c>
      <c r="F25" s="50">
        <f t="shared" si="1"/>
        <v>12</v>
      </c>
      <c r="G25" s="67">
        <v>25685</v>
      </c>
      <c r="H25" s="50">
        <f t="shared" si="2"/>
        <v>10</v>
      </c>
      <c r="I25" s="67">
        <v>3589</v>
      </c>
      <c r="J25" s="50">
        <f t="shared" si="3"/>
        <v>8</v>
      </c>
      <c r="K25" s="51">
        <f t="shared" si="4"/>
        <v>32674.070493173585</v>
      </c>
      <c r="L25" s="50">
        <f t="shared" si="5"/>
        <v>15</v>
      </c>
      <c r="M25" s="22">
        <f t="shared" si="6"/>
        <v>0.42721104630401141</v>
      </c>
      <c r="N25" s="21">
        <f t="shared" si="7"/>
        <v>8</v>
      </c>
    </row>
    <row r="26" spans="2:14" ht="18.75" customHeight="1">
      <c r="B26" s="47" t="s">
        <v>45</v>
      </c>
      <c r="C26" s="48"/>
      <c r="D26" s="67">
        <v>413909062</v>
      </c>
      <c r="E26" s="49">
        <f t="shared" si="0"/>
        <v>5.8321138519691063E-2</v>
      </c>
      <c r="F26" s="50">
        <f t="shared" si="1"/>
        <v>8</v>
      </c>
      <c r="G26" s="67">
        <v>13421</v>
      </c>
      <c r="H26" s="50">
        <f t="shared" si="2"/>
        <v>15</v>
      </c>
      <c r="I26" s="67">
        <v>2585</v>
      </c>
      <c r="J26" s="50">
        <f t="shared" si="3"/>
        <v>13</v>
      </c>
      <c r="K26" s="51">
        <f t="shared" si="4"/>
        <v>160119.55976789168</v>
      </c>
      <c r="L26" s="50">
        <f t="shared" si="5"/>
        <v>4</v>
      </c>
      <c r="M26" s="22">
        <f t="shared" si="6"/>
        <v>0.3077014641114153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28538551</v>
      </c>
      <c r="E27" s="49">
        <f t="shared" si="0"/>
        <v>4.0211750329406121E-3</v>
      </c>
      <c r="F27" s="50">
        <f t="shared" si="1"/>
        <v>17</v>
      </c>
      <c r="G27" s="67">
        <v>17639</v>
      </c>
      <c r="H27" s="50">
        <f t="shared" si="2"/>
        <v>13</v>
      </c>
      <c r="I27" s="67">
        <v>2387</v>
      </c>
      <c r="J27" s="50">
        <f t="shared" si="3"/>
        <v>14</v>
      </c>
      <c r="K27" s="51">
        <f t="shared" si="4"/>
        <v>11955.823627984919</v>
      </c>
      <c r="L27" s="50">
        <f t="shared" si="5"/>
        <v>19</v>
      </c>
      <c r="M27" s="22">
        <f t="shared" si="6"/>
        <v>0.28413284132841327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44262328</v>
      </c>
      <c r="E28" s="49">
        <f t="shared" si="0"/>
        <v>6.2367065606599359E-3</v>
      </c>
      <c r="F28" s="50">
        <f t="shared" si="1"/>
        <v>16</v>
      </c>
      <c r="G28" s="67">
        <v>1971</v>
      </c>
      <c r="H28" s="50">
        <f t="shared" si="2"/>
        <v>18</v>
      </c>
      <c r="I28" s="67">
        <v>1259</v>
      </c>
      <c r="J28" s="50">
        <f t="shared" si="3"/>
        <v>17</v>
      </c>
      <c r="K28" s="67">
        <f t="shared" si="4"/>
        <v>35156.733915806195</v>
      </c>
      <c r="L28" s="50">
        <f t="shared" si="5"/>
        <v>14</v>
      </c>
      <c r="M28" s="22">
        <f t="shared" si="6"/>
        <v>0.14986311153434115</v>
      </c>
      <c r="N28" s="50">
        <f t="shared" si="7"/>
        <v>17</v>
      </c>
    </row>
    <row r="29" spans="2:14" ht="18.75" customHeight="1" thickBot="1">
      <c r="B29" s="52" t="s">
        <v>48</v>
      </c>
      <c r="C29" s="53"/>
      <c r="D29" s="68">
        <v>499713</v>
      </c>
      <c r="E29" s="54">
        <f t="shared" si="0"/>
        <v>7.0411193589886608E-5</v>
      </c>
      <c r="F29" s="55">
        <f t="shared" si="1"/>
        <v>20</v>
      </c>
      <c r="G29" s="68">
        <v>610</v>
      </c>
      <c r="H29" s="55">
        <f t="shared" si="2"/>
        <v>19</v>
      </c>
      <c r="I29" s="68">
        <v>51</v>
      </c>
      <c r="J29" s="55">
        <f t="shared" si="3"/>
        <v>20</v>
      </c>
      <c r="K29" s="56">
        <f t="shared" si="4"/>
        <v>9798.2941176470595</v>
      </c>
      <c r="L29" s="55">
        <f t="shared" si="5"/>
        <v>21</v>
      </c>
      <c r="M29" s="29">
        <f t="shared" si="6"/>
        <v>6.0707058683490064E-3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7097067590</v>
      </c>
      <c r="E30" s="59"/>
      <c r="F30" s="60"/>
      <c r="G30" s="69">
        <v>197971</v>
      </c>
      <c r="H30" s="60"/>
      <c r="I30" s="69">
        <v>7831</v>
      </c>
      <c r="J30" s="60"/>
      <c r="K30" s="61">
        <f>IFERROR(D30/I30,0)</f>
        <v>906278.58383348235</v>
      </c>
      <c r="L30" s="60"/>
      <c r="M30" s="33">
        <f t="shared" si="6"/>
        <v>0.93215093441256991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53" priority="41" stopIfTrue="1">
      <formula>$F8&lt;=5</formula>
    </cfRule>
  </conditionalFormatting>
  <conditionalFormatting sqref="H8:H29">
    <cfRule type="expression" dxfId="152" priority="42" stopIfTrue="1">
      <formula>$H8&lt;=5</formula>
    </cfRule>
  </conditionalFormatting>
  <conditionalFormatting sqref="J8:J29">
    <cfRule type="expression" dxfId="151" priority="43" stopIfTrue="1">
      <formula>$J8&lt;=5</formula>
    </cfRule>
  </conditionalFormatting>
  <conditionalFormatting sqref="L8:L29">
    <cfRule type="expression" dxfId="150" priority="44" stopIfTrue="1">
      <formula>$L8&lt;=5</formula>
    </cfRule>
  </conditionalFormatting>
  <conditionalFormatting sqref="E8:E29">
    <cfRule type="expression" dxfId="149" priority="39" stopIfTrue="1">
      <formula>$F8&lt;=5</formula>
    </cfRule>
  </conditionalFormatting>
  <conditionalFormatting sqref="G8:G29">
    <cfRule type="expression" dxfId="148" priority="37" stopIfTrue="1">
      <formula>$H8&lt;=5</formula>
    </cfRule>
  </conditionalFormatting>
  <conditionalFormatting sqref="I8:I29">
    <cfRule type="expression" dxfId="147" priority="35" stopIfTrue="1">
      <formula>$J8&lt;=5</formula>
    </cfRule>
  </conditionalFormatting>
  <conditionalFormatting sqref="K8:K29">
    <cfRule type="expression" dxfId="146" priority="33" stopIfTrue="1">
      <formula>$L8&lt;=5</formula>
    </cfRule>
  </conditionalFormatting>
  <conditionalFormatting sqref="D8:D29">
    <cfRule type="expression" dxfId="145" priority="31" stopIfTrue="1">
      <formula>$F8&lt;=5</formula>
    </cfRule>
  </conditionalFormatting>
  <conditionalFormatting sqref="N8:N29">
    <cfRule type="expression" dxfId="144" priority="25" stopIfTrue="1">
      <formula>$N8&lt;=5</formula>
    </cfRule>
  </conditionalFormatting>
  <conditionalFormatting sqref="M8:M29">
    <cfRule type="expression" dxfId="143" priority="23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269</v>
      </c>
    </row>
    <row r="3" spans="1:14" s="1" customFormat="1" ht="18.75" customHeight="1">
      <c r="A3" s="39"/>
      <c r="B3" s="86" t="s">
        <v>184</v>
      </c>
      <c r="C3" s="87"/>
      <c r="D3" s="92">
        <v>12392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181742489</v>
      </c>
      <c r="E8" s="44">
        <f t="shared" ref="E8:E29" si="0">IFERROR(D8/$D$30,0)</f>
        <v>1.9562511382044439E-2</v>
      </c>
      <c r="F8" s="45">
        <f>RANK(D8,$D$8:$D$29,0)</f>
        <v>12</v>
      </c>
      <c r="G8" s="66">
        <v>21840</v>
      </c>
      <c r="H8" s="45">
        <f>RANK(G8,$G$8:$G$29,0)</f>
        <v>14</v>
      </c>
      <c r="I8" s="66">
        <v>4227</v>
      </c>
      <c r="J8" s="45">
        <f>RANK(I8,$I$8:$I$29,0)</f>
        <v>12</v>
      </c>
      <c r="K8" s="46">
        <f>IFERROR(D8/I8,0)</f>
        <v>42995.620771232556</v>
      </c>
      <c r="L8" s="45">
        <f>RANK(K8,$K$8:$K$29,0)</f>
        <v>13</v>
      </c>
      <c r="M8" s="16">
        <f>IFERROR(I8/$D$3,0)</f>
        <v>0.34110716591349255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1278643228</v>
      </c>
      <c r="E9" s="49">
        <f t="shared" si="0"/>
        <v>0.13763139725308837</v>
      </c>
      <c r="F9" s="50">
        <f t="shared" ref="F9:F29" si="1">RANK(D9,$D$8:$D$29,0)</f>
        <v>2</v>
      </c>
      <c r="G9" s="67">
        <v>30366</v>
      </c>
      <c r="H9" s="50">
        <f t="shared" ref="H9:H29" si="2">RANK(G9,$G$8:$G$29,0)</f>
        <v>11</v>
      </c>
      <c r="I9" s="67">
        <v>5516</v>
      </c>
      <c r="J9" s="50">
        <f t="shared" ref="J9:J29" si="3">RANK(I9,$I$8:$I$29,0)</f>
        <v>8</v>
      </c>
      <c r="K9" s="51">
        <f t="shared" ref="K9:K29" si="4">IFERROR(D9/I9,0)</f>
        <v>231806.24147933285</v>
      </c>
      <c r="L9" s="50">
        <f t="shared" ref="L9:L29" si="5">RANK(K9,$K$8:$K$29,0)</f>
        <v>1</v>
      </c>
      <c r="M9" s="22">
        <f t="shared" ref="M9:M30" si="6">IFERROR(I9/$D$3,0)</f>
        <v>0.44512588766946415</v>
      </c>
      <c r="N9" s="21">
        <f t="shared" ref="N9:N29" si="7">RANK(M9,$M$8:$M$29,0)</f>
        <v>8</v>
      </c>
    </row>
    <row r="10" spans="1:14" ht="18.75" customHeight="1">
      <c r="B10" s="47" t="s">
        <v>35</v>
      </c>
      <c r="C10" s="48"/>
      <c r="D10" s="67">
        <v>99509128</v>
      </c>
      <c r="E10" s="49">
        <f t="shared" si="0"/>
        <v>1.0711025582561033E-2</v>
      </c>
      <c r="F10" s="50">
        <f t="shared" si="1"/>
        <v>15</v>
      </c>
      <c r="G10" s="67">
        <v>10842</v>
      </c>
      <c r="H10" s="50">
        <f t="shared" si="2"/>
        <v>16</v>
      </c>
      <c r="I10" s="67">
        <v>1826</v>
      </c>
      <c r="J10" s="50">
        <f t="shared" si="3"/>
        <v>16</v>
      </c>
      <c r="K10" s="51">
        <f t="shared" si="4"/>
        <v>54495.688937568455</v>
      </c>
      <c r="L10" s="50">
        <f t="shared" si="5"/>
        <v>12</v>
      </c>
      <c r="M10" s="22">
        <f t="shared" si="6"/>
        <v>0.14735313105229181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610808773</v>
      </c>
      <c r="E11" s="49">
        <f t="shared" si="0"/>
        <v>6.5746615663798344E-2</v>
      </c>
      <c r="F11" s="50">
        <f t="shared" si="1"/>
        <v>6</v>
      </c>
      <c r="G11" s="67">
        <v>114942</v>
      </c>
      <c r="H11" s="50">
        <f t="shared" si="2"/>
        <v>3</v>
      </c>
      <c r="I11" s="67">
        <v>8700</v>
      </c>
      <c r="J11" s="50">
        <f t="shared" si="3"/>
        <v>3</v>
      </c>
      <c r="K11" s="51">
        <f t="shared" si="4"/>
        <v>70207.904942528738</v>
      </c>
      <c r="L11" s="50">
        <f t="shared" si="5"/>
        <v>10</v>
      </c>
      <c r="M11" s="22">
        <f t="shared" si="6"/>
        <v>0.70206584893479662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189318376</v>
      </c>
      <c r="E12" s="49">
        <f t="shared" si="0"/>
        <v>2.0377969431959131E-2</v>
      </c>
      <c r="F12" s="50">
        <f t="shared" si="1"/>
        <v>11</v>
      </c>
      <c r="G12" s="67">
        <v>25453</v>
      </c>
      <c r="H12" s="50">
        <f t="shared" si="2"/>
        <v>12</v>
      </c>
      <c r="I12" s="67">
        <v>2486</v>
      </c>
      <c r="J12" s="50">
        <f t="shared" si="3"/>
        <v>14</v>
      </c>
      <c r="K12" s="51">
        <f t="shared" si="4"/>
        <v>76153.811745776344</v>
      </c>
      <c r="L12" s="50">
        <f t="shared" si="5"/>
        <v>9</v>
      </c>
      <c r="M12" s="22">
        <f t="shared" si="6"/>
        <v>0.20061329890251775</v>
      </c>
      <c r="N12" s="21">
        <f t="shared" si="7"/>
        <v>14</v>
      </c>
    </row>
    <row r="13" spans="1:14" ht="18.75" customHeight="1">
      <c r="B13" s="47" t="s">
        <v>38</v>
      </c>
      <c r="C13" s="48"/>
      <c r="D13" s="67">
        <v>532383606</v>
      </c>
      <c r="E13" s="49">
        <f t="shared" si="0"/>
        <v>5.7305038625221329E-2</v>
      </c>
      <c r="F13" s="50">
        <f t="shared" si="1"/>
        <v>9</v>
      </c>
      <c r="G13" s="67">
        <v>71871</v>
      </c>
      <c r="H13" s="50">
        <f t="shared" si="2"/>
        <v>5</v>
      </c>
      <c r="I13" s="67">
        <v>5566</v>
      </c>
      <c r="J13" s="50">
        <f t="shared" si="3"/>
        <v>7</v>
      </c>
      <c r="K13" s="51">
        <f t="shared" si="4"/>
        <v>95649.228530362918</v>
      </c>
      <c r="L13" s="50">
        <f t="shared" si="5"/>
        <v>7</v>
      </c>
      <c r="M13" s="22">
        <f t="shared" si="6"/>
        <v>0.44916074887023888</v>
      </c>
      <c r="N13" s="21">
        <f t="shared" si="7"/>
        <v>7</v>
      </c>
    </row>
    <row r="14" spans="1:14" ht="18.75" customHeight="1">
      <c r="B14" s="47" t="s">
        <v>39</v>
      </c>
      <c r="C14" s="48"/>
      <c r="D14" s="67">
        <v>387787110</v>
      </c>
      <c r="E14" s="49">
        <f t="shared" si="0"/>
        <v>4.1740870805313551E-2</v>
      </c>
      <c r="F14" s="50">
        <f t="shared" si="1"/>
        <v>10</v>
      </c>
      <c r="G14" s="67">
        <v>38762</v>
      </c>
      <c r="H14" s="50">
        <f t="shared" si="2"/>
        <v>9</v>
      </c>
      <c r="I14" s="67">
        <v>5728</v>
      </c>
      <c r="J14" s="50">
        <f t="shared" si="3"/>
        <v>6</v>
      </c>
      <c r="K14" s="51">
        <f t="shared" si="4"/>
        <v>67700.263617318429</v>
      </c>
      <c r="L14" s="50">
        <f t="shared" si="5"/>
        <v>11</v>
      </c>
      <c r="M14" s="22">
        <f t="shared" si="6"/>
        <v>0.46223369916074886</v>
      </c>
      <c r="N14" s="21">
        <f t="shared" si="7"/>
        <v>6</v>
      </c>
    </row>
    <row r="15" spans="1:14" ht="18.75" customHeight="1">
      <c r="B15" s="47" t="s">
        <v>40</v>
      </c>
      <c r="C15" s="48"/>
      <c r="D15" s="67">
        <v>28252427</v>
      </c>
      <c r="E15" s="49">
        <f t="shared" si="0"/>
        <v>3.041052358196105E-3</v>
      </c>
      <c r="F15" s="50">
        <f t="shared" si="1"/>
        <v>18</v>
      </c>
      <c r="G15" s="67">
        <v>6642</v>
      </c>
      <c r="H15" s="50">
        <f t="shared" si="2"/>
        <v>17</v>
      </c>
      <c r="I15" s="67">
        <v>1551</v>
      </c>
      <c r="J15" s="50">
        <f t="shared" si="3"/>
        <v>17</v>
      </c>
      <c r="K15" s="51">
        <f t="shared" si="4"/>
        <v>18215.620245003225</v>
      </c>
      <c r="L15" s="50">
        <f t="shared" si="5"/>
        <v>18</v>
      </c>
      <c r="M15" s="22">
        <f t="shared" si="6"/>
        <v>0.12516139444803098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1746160287</v>
      </c>
      <c r="E16" s="49">
        <f t="shared" si="0"/>
        <v>0.18795429003567507</v>
      </c>
      <c r="F16" s="50">
        <f t="shared" si="1"/>
        <v>1</v>
      </c>
      <c r="G16" s="67">
        <v>143174</v>
      </c>
      <c r="H16" s="50">
        <f t="shared" si="2"/>
        <v>1</v>
      </c>
      <c r="I16" s="67">
        <v>9649</v>
      </c>
      <c r="J16" s="50">
        <f t="shared" si="3"/>
        <v>1</v>
      </c>
      <c r="K16" s="51">
        <f t="shared" si="4"/>
        <v>180968.00570007254</v>
      </c>
      <c r="L16" s="50">
        <f t="shared" si="5"/>
        <v>2</v>
      </c>
      <c r="M16" s="22">
        <f t="shared" si="6"/>
        <v>0.77864751452550029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584384237</v>
      </c>
      <c r="E17" s="49">
        <f t="shared" si="0"/>
        <v>6.2902314977098472E-2</v>
      </c>
      <c r="F17" s="50">
        <f t="shared" si="1"/>
        <v>8</v>
      </c>
      <c r="G17" s="67">
        <v>49819</v>
      </c>
      <c r="H17" s="50">
        <f t="shared" si="2"/>
        <v>6</v>
      </c>
      <c r="I17" s="67">
        <v>5960</v>
      </c>
      <c r="J17" s="50">
        <f t="shared" si="3"/>
        <v>5</v>
      </c>
      <c r="K17" s="51">
        <f t="shared" si="4"/>
        <v>98051.046476510062</v>
      </c>
      <c r="L17" s="50">
        <f t="shared" si="5"/>
        <v>6</v>
      </c>
      <c r="M17" s="22">
        <f t="shared" si="6"/>
        <v>0.48095545513234345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679702863</v>
      </c>
      <c r="E18" s="49">
        <f t="shared" si="0"/>
        <v>7.316228069180726E-2</v>
      </c>
      <c r="F18" s="50">
        <f t="shared" si="1"/>
        <v>5</v>
      </c>
      <c r="G18" s="67">
        <v>117730</v>
      </c>
      <c r="H18" s="50">
        <f t="shared" si="2"/>
        <v>2</v>
      </c>
      <c r="I18" s="67">
        <v>8888</v>
      </c>
      <c r="J18" s="50">
        <f t="shared" si="3"/>
        <v>2</v>
      </c>
      <c r="K18" s="51">
        <f t="shared" si="4"/>
        <v>76474.219509450952</v>
      </c>
      <c r="L18" s="50">
        <f t="shared" si="5"/>
        <v>8</v>
      </c>
      <c r="M18" s="22">
        <f t="shared" si="6"/>
        <v>0.71723692704970954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174831341</v>
      </c>
      <c r="E19" s="49">
        <f t="shared" si="0"/>
        <v>1.8818604923203142E-2</v>
      </c>
      <c r="F19" s="50">
        <f t="shared" si="1"/>
        <v>13</v>
      </c>
      <c r="G19" s="67">
        <v>39473</v>
      </c>
      <c r="H19" s="50">
        <f t="shared" si="2"/>
        <v>8</v>
      </c>
      <c r="I19" s="67">
        <v>5386</v>
      </c>
      <c r="J19" s="50">
        <f t="shared" si="3"/>
        <v>9</v>
      </c>
      <c r="K19" s="51">
        <f t="shared" si="4"/>
        <v>32460.330672112887</v>
      </c>
      <c r="L19" s="50">
        <f t="shared" si="5"/>
        <v>15</v>
      </c>
      <c r="M19" s="22">
        <f t="shared" si="6"/>
        <v>0.43463524854744995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1168947227</v>
      </c>
      <c r="E20" s="49">
        <f t="shared" si="0"/>
        <v>0.12582387068109752</v>
      </c>
      <c r="F20" s="50">
        <f t="shared" si="1"/>
        <v>3</v>
      </c>
      <c r="G20" s="67">
        <v>106094</v>
      </c>
      <c r="H20" s="50">
        <f t="shared" si="2"/>
        <v>4</v>
      </c>
      <c r="I20" s="67">
        <v>8178</v>
      </c>
      <c r="J20" s="50">
        <f t="shared" si="3"/>
        <v>4</v>
      </c>
      <c r="K20" s="51">
        <f t="shared" si="4"/>
        <v>142938.03215945218</v>
      </c>
      <c r="L20" s="50">
        <f t="shared" si="5"/>
        <v>5</v>
      </c>
      <c r="M20" s="22">
        <f t="shared" si="6"/>
        <v>0.65994189799870884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776085787</v>
      </c>
      <c r="E21" s="49">
        <f t="shared" si="0"/>
        <v>8.3536805978432577E-2</v>
      </c>
      <c r="F21" s="50">
        <f t="shared" si="1"/>
        <v>4</v>
      </c>
      <c r="G21" s="67">
        <v>49414</v>
      </c>
      <c r="H21" s="50">
        <f t="shared" si="2"/>
        <v>7</v>
      </c>
      <c r="I21" s="67">
        <v>4862</v>
      </c>
      <c r="J21" s="50">
        <f t="shared" si="3"/>
        <v>11</v>
      </c>
      <c r="K21" s="51">
        <f t="shared" si="4"/>
        <v>159622.74516659812</v>
      </c>
      <c r="L21" s="50">
        <f t="shared" si="5"/>
        <v>3</v>
      </c>
      <c r="M21" s="22">
        <f t="shared" si="6"/>
        <v>0.39234990316333118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0</v>
      </c>
      <c r="E22" s="49">
        <f t="shared" si="0"/>
        <v>0</v>
      </c>
      <c r="F22" s="50" t="s">
        <v>291</v>
      </c>
      <c r="G22" s="67">
        <v>0</v>
      </c>
      <c r="H22" s="50" t="s">
        <v>291</v>
      </c>
      <c r="I22" s="67">
        <v>0</v>
      </c>
      <c r="J22" s="50" t="s">
        <v>291</v>
      </c>
      <c r="K22" s="67">
        <f t="shared" si="4"/>
        <v>0</v>
      </c>
      <c r="L22" s="50" t="s">
        <v>291</v>
      </c>
      <c r="M22" s="22">
        <f t="shared" si="6"/>
        <v>0</v>
      </c>
      <c r="N22" s="50" t="s">
        <v>291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291</v>
      </c>
      <c r="G23" s="67">
        <v>0</v>
      </c>
      <c r="H23" s="50" t="s">
        <v>291</v>
      </c>
      <c r="I23" s="67">
        <v>0</v>
      </c>
      <c r="J23" s="50" t="s">
        <v>291</v>
      </c>
      <c r="K23" s="67">
        <f t="shared" si="4"/>
        <v>0</v>
      </c>
      <c r="L23" s="50" t="s">
        <v>291</v>
      </c>
      <c r="M23" s="22">
        <f t="shared" si="6"/>
        <v>0</v>
      </c>
      <c r="N23" s="50" t="s">
        <v>291</v>
      </c>
    </row>
    <row r="24" spans="2:14" ht="18.75" customHeight="1">
      <c r="B24" s="47" t="s">
        <v>160</v>
      </c>
      <c r="C24" s="48"/>
      <c r="D24" s="67">
        <v>2977549</v>
      </c>
      <c r="E24" s="49">
        <f t="shared" si="0"/>
        <v>3.2049927633100172E-4</v>
      </c>
      <c r="F24" s="50">
        <f t="shared" si="1"/>
        <v>19</v>
      </c>
      <c r="G24" s="67">
        <v>777</v>
      </c>
      <c r="H24" s="50">
        <f t="shared" si="2"/>
        <v>19</v>
      </c>
      <c r="I24" s="67">
        <v>225</v>
      </c>
      <c r="J24" s="50">
        <f t="shared" si="3"/>
        <v>19</v>
      </c>
      <c r="K24" s="51">
        <f t="shared" si="4"/>
        <v>13233.551111111112</v>
      </c>
      <c r="L24" s="50">
        <f t="shared" si="5"/>
        <v>19</v>
      </c>
      <c r="M24" s="22">
        <f t="shared" si="6"/>
        <v>1.8156875403486119E-2</v>
      </c>
      <c r="N24" s="21">
        <f t="shared" si="7"/>
        <v>19</v>
      </c>
    </row>
    <row r="25" spans="2:14" ht="18.75" customHeight="1">
      <c r="B25" s="47" t="s">
        <v>163</v>
      </c>
      <c r="C25" s="48"/>
      <c r="D25" s="67">
        <v>141686578</v>
      </c>
      <c r="E25" s="49">
        <f t="shared" si="0"/>
        <v>1.5250948251335588E-2</v>
      </c>
      <c r="F25" s="50">
        <f t="shared" si="1"/>
        <v>14</v>
      </c>
      <c r="G25" s="67">
        <v>37195</v>
      </c>
      <c r="H25" s="50">
        <f t="shared" si="2"/>
        <v>10</v>
      </c>
      <c r="I25" s="67">
        <v>5188</v>
      </c>
      <c r="J25" s="50">
        <f t="shared" si="3"/>
        <v>10</v>
      </c>
      <c r="K25" s="51">
        <f t="shared" si="4"/>
        <v>27310.442945258288</v>
      </c>
      <c r="L25" s="50">
        <f t="shared" si="5"/>
        <v>16</v>
      </c>
      <c r="M25" s="22">
        <f t="shared" si="6"/>
        <v>0.41865719819238217</v>
      </c>
      <c r="N25" s="21">
        <f t="shared" si="7"/>
        <v>10</v>
      </c>
    </row>
    <row r="26" spans="2:14" ht="18.75" customHeight="1">
      <c r="B26" s="47" t="s">
        <v>45</v>
      </c>
      <c r="C26" s="48"/>
      <c r="D26" s="67">
        <v>604445220</v>
      </c>
      <c r="E26" s="49">
        <f t="shared" si="0"/>
        <v>6.5061651577096841E-2</v>
      </c>
      <c r="F26" s="50">
        <f t="shared" si="1"/>
        <v>7</v>
      </c>
      <c r="G26" s="67">
        <v>21943</v>
      </c>
      <c r="H26" s="50">
        <f t="shared" si="2"/>
        <v>13</v>
      </c>
      <c r="I26" s="67">
        <v>3830</v>
      </c>
      <c r="J26" s="50">
        <f t="shared" si="3"/>
        <v>13</v>
      </c>
      <c r="K26" s="51">
        <f t="shared" si="4"/>
        <v>157818.59530026111</v>
      </c>
      <c r="L26" s="50">
        <f t="shared" si="5"/>
        <v>4</v>
      </c>
      <c r="M26" s="22">
        <f t="shared" si="6"/>
        <v>0.30907036797934151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46987833</v>
      </c>
      <c r="E27" s="49">
        <f t="shared" si="0"/>
        <v>5.0577056743186964E-3</v>
      </c>
      <c r="F27" s="50">
        <f t="shared" si="1"/>
        <v>17</v>
      </c>
      <c r="G27" s="67">
        <v>14383</v>
      </c>
      <c r="H27" s="50">
        <f t="shared" si="2"/>
        <v>15</v>
      </c>
      <c r="I27" s="67">
        <v>2257</v>
      </c>
      <c r="J27" s="50">
        <f t="shared" si="3"/>
        <v>15</v>
      </c>
      <c r="K27" s="51">
        <f t="shared" si="4"/>
        <v>20818.712007089056</v>
      </c>
      <c r="L27" s="50">
        <f t="shared" si="5"/>
        <v>17</v>
      </c>
      <c r="M27" s="22">
        <f t="shared" si="6"/>
        <v>0.18213363460296966</v>
      </c>
      <c r="N27" s="21">
        <f t="shared" si="7"/>
        <v>15</v>
      </c>
    </row>
    <row r="28" spans="2:14" ht="18.75" customHeight="1">
      <c r="B28" s="47" t="s">
        <v>47</v>
      </c>
      <c r="C28" s="48"/>
      <c r="D28" s="67">
        <v>55396938</v>
      </c>
      <c r="E28" s="49">
        <f t="shared" si="0"/>
        <v>5.9628501629875345E-3</v>
      </c>
      <c r="F28" s="50">
        <f t="shared" si="1"/>
        <v>16</v>
      </c>
      <c r="G28" s="67">
        <v>2040</v>
      </c>
      <c r="H28" s="50">
        <f t="shared" si="2"/>
        <v>18</v>
      </c>
      <c r="I28" s="67">
        <v>1340</v>
      </c>
      <c r="J28" s="50">
        <f t="shared" si="3"/>
        <v>18</v>
      </c>
      <c r="K28" s="51">
        <f t="shared" si="4"/>
        <v>41340.998507462689</v>
      </c>
      <c r="L28" s="50">
        <f t="shared" si="5"/>
        <v>14</v>
      </c>
      <c r="M28" s="22">
        <f t="shared" si="6"/>
        <v>0.10813428018076178</v>
      </c>
      <c r="N28" s="21">
        <f t="shared" si="7"/>
        <v>18</v>
      </c>
    </row>
    <row r="29" spans="2:14" ht="18.75" customHeight="1" thickBot="1">
      <c r="B29" s="52" t="s">
        <v>66</v>
      </c>
      <c r="C29" s="53"/>
      <c r="D29" s="68">
        <v>294473</v>
      </c>
      <c r="E29" s="54">
        <f t="shared" si="0"/>
        <v>3.1696668434010348E-5</v>
      </c>
      <c r="F29" s="55">
        <f t="shared" si="1"/>
        <v>20</v>
      </c>
      <c r="G29" s="68">
        <v>423</v>
      </c>
      <c r="H29" s="55">
        <f t="shared" si="2"/>
        <v>20</v>
      </c>
      <c r="I29" s="68">
        <v>42</v>
      </c>
      <c r="J29" s="55">
        <f t="shared" si="3"/>
        <v>20</v>
      </c>
      <c r="K29" s="56">
        <f t="shared" si="4"/>
        <v>7011.2619047619046</v>
      </c>
      <c r="L29" s="55">
        <f t="shared" si="5"/>
        <v>20</v>
      </c>
      <c r="M29" s="29">
        <f t="shared" si="6"/>
        <v>3.3892834086507425E-3</v>
      </c>
      <c r="N29" s="28">
        <f t="shared" si="7"/>
        <v>20</v>
      </c>
    </row>
    <row r="30" spans="2:14" ht="18.75" customHeight="1" thickTop="1">
      <c r="B30" s="57" t="s">
        <v>67</v>
      </c>
      <c r="C30" s="58"/>
      <c r="D30" s="69">
        <v>9290345470</v>
      </c>
      <c r="E30" s="59"/>
      <c r="F30" s="60"/>
      <c r="G30" s="69">
        <v>290031</v>
      </c>
      <c r="H30" s="60"/>
      <c r="I30" s="69">
        <v>11646</v>
      </c>
      <c r="J30" s="60"/>
      <c r="K30" s="61">
        <f>IFERROR(D30/I30,0)</f>
        <v>797728.44495964283</v>
      </c>
      <c r="L30" s="60"/>
      <c r="M30" s="33">
        <f t="shared" si="6"/>
        <v>0.93979987088444161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42" priority="41" stopIfTrue="1">
      <formula>$F8&lt;=5</formula>
    </cfRule>
  </conditionalFormatting>
  <conditionalFormatting sqref="H8:H29">
    <cfRule type="expression" dxfId="141" priority="42" stopIfTrue="1">
      <formula>$H8&lt;=5</formula>
    </cfRule>
  </conditionalFormatting>
  <conditionalFormatting sqref="J8:J29">
    <cfRule type="expression" dxfId="140" priority="43" stopIfTrue="1">
      <formula>$J8&lt;=5</formula>
    </cfRule>
  </conditionalFormatting>
  <conditionalFormatting sqref="L8:L29">
    <cfRule type="expression" dxfId="139" priority="44" stopIfTrue="1">
      <formula>$L8&lt;=5</formula>
    </cfRule>
  </conditionalFormatting>
  <conditionalFormatting sqref="E8:E29">
    <cfRule type="expression" dxfId="138" priority="39" stopIfTrue="1">
      <formula>$F8&lt;=5</formula>
    </cfRule>
  </conditionalFormatting>
  <conditionalFormatting sqref="G8:G29">
    <cfRule type="expression" dxfId="137" priority="37" stopIfTrue="1">
      <formula>$H8&lt;=5</formula>
    </cfRule>
  </conditionalFormatting>
  <conditionalFormatting sqref="I8:I29">
    <cfRule type="expression" dxfId="136" priority="35" stopIfTrue="1">
      <formula>$J8&lt;=5</formula>
    </cfRule>
  </conditionalFormatting>
  <conditionalFormatting sqref="K8:K29">
    <cfRule type="expression" dxfId="135" priority="33" stopIfTrue="1">
      <formula>$L8&lt;=5</formula>
    </cfRule>
  </conditionalFormatting>
  <conditionalFormatting sqref="D8:D29">
    <cfRule type="expression" dxfId="134" priority="31" stopIfTrue="1">
      <formula>$F8&lt;=5</formula>
    </cfRule>
  </conditionalFormatting>
  <conditionalFormatting sqref="N8:N29">
    <cfRule type="expression" dxfId="133" priority="25" stopIfTrue="1">
      <formula>$N8&lt;=5</formula>
    </cfRule>
  </conditionalFormatting>
  <conditionalFormatting sqref="M8:M29">
    <cfRule type="expression" dxfId="132" priority="23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270</v>
      </c>
    </row>
    <row r="3" spans="1:14" s="1" customFormat="1" ht="18.75" customHeight="1">
      <c r="A3" s="39"/>
      <c r="B3" s="86" t="s">
        <v>184</v>
      </c>
      <c r="C3" s="87"/>
      <c r="D3" s="92">
        <v>9042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51</v>
      </c>
      <c r="C8" s="43"/>
      <c r="D8" s="66">
        <v>115421601</v>
      </c>
      <c r="E8" s="44">
        <f t="shared" ref="E8:E29" si="0">IFERROR(D8/$D$30,0)</f>
        <v>1.5571711743147327E-2</v>
      </c>
      <c r="F8" s="45">
        <f>RANK(D8,$D$8:$D$29,0)</f>
        <v>14</v>
      </c>
      <c r="G8" s="66">
        <v>13940</v>
      </c>
      <c r="H8" s="45">
        <f>RANK(G8,$G$8:$G$29,0)</f>
        <v>14</v>
      </c>
      <c r="I8" s="66">
        <v>2933</v>
      </c>
      <c r="J8" s="45">
        <f>RANK(I8,$I$8:$I$29,0)</f>
        <v>12</v>
      </c>
      <c r="K8" s="46">
        <f>IFERROR(D8/I8,0)</f>
        <v>39352.744971019434</v>
      </c>
      <c r="L8" s="45">
        <f>RANK(K8,$K$8:$K$29,0)</f>
        <v>15</v>
      </c>
      <c r="M8" s="16">
        <f>IFERROR(I8/$D$3,0)</f>
        <v>0.32437513824375136</v>
      </c>
      <c r="N8" s="15">
        <f>RANK(M8,$M$8:$M$29,0)</f>
        <v>12</v>
      </c>
    </row>
    <row r="9" spans="1:14" ht="18.75" customHeight="1">
      <c r="B9" s="47" t="s">
        <v>164</v>
      </c>
      <c r="C9" s="48"/>
      <c r="D9" s="67">
        <v>895991602</v>
      </c>
      <c r="E9" s="49">
        <f t="shared" si="0"/>
        <v>0.12087965190003548</v>
      </c>
      <c r="F9" s="50">
        <f t="shared" ref="F9:F29" si="1">RANK(D9,$D$8:$D$29,0)</f>
        <v>3</v>
      </c>
      <c r="G9" s="67">
        <v>18139</v>
      </c>
      <c r="H9" s="50">
        <f t="shared" ref="H9:H29" si="2">RANK(G9,$G$8:$G$29,0)</f>
        <v>12</v>
      </c>
      <c r="I9" s="67">
        <v>3830</v>
      </c>
      <c r="J9" s="50">
        <f t="shared" ref="J9:J29" si="3">RANK(I9,$I$8:$I$29,0)</f>
        <v>9</v>
      </c>
      <c r="K9" s="51">
        <f t="shared" ref="K9:K29" si="4">IFERROR(D9/I9,0)</f>
        <v>233940.36605744125</v>
      </c>
      <c r="L9" s="50">
        <f t="shared" ref="L9:L29" si="5">RANK(K9,$K$8:$K$29,0)</f>
        <v>1</v>
      </c>
      <c r="M9" s="22">
        <f t="shared" ref="M9:M30" si="6">IFERROR(I9/$D$3,0)</f>
        <v>0.42357885423578856</v>
      </c>
      <c r="N9" s="21">
        <f t="shared" ref="N9:N29" si="7">RANK(M9,$M$8:$M$29,0)</f>
        <v>9</v>
      </c>
    </row>
    <row r="10" spans="1:14" ht="18.75" customHeight="1">
      <c r="B10" s="47" t="s">
        <v>53</v>
      </c>
      <c r="C10" s="48"/>
      <c r="D10" s="67">
        <v>84931754</v>
      </c>
      <c r="E10" s="49">
        <f t="shared" si="0"/>
        <v>1.1458277997096054E-2</v>
      </c>
      <c r="F10" s="50">
        <f t="shared" si="1"/>
        <v>15</v>
      </c>
      <c r="G10" s="67">
        <v>7181</v>
      </c>
      <c r="H10" s="50">
        <f t="shared" si="2"/>
        <v>16</v>
      </c>
      <c r="I10" s="67">
        <v>1559</v>
      </c>
      <c r="J10" s="50">
        <f t="shared" si="3"/>
        <v>16</v>
      </c>
      <c r="K10" s="51">
        <f t="shared" si="4"/>
        <v>54478.354073123795</v>
      </c>
      <c r="L10" s="50">
        <f t="shared" si="5"/>
        <v>13</v>
      </c>
      <c r="M10" s="22">
        <f t="shared" si="6"/>
        <v>0.17241760672417605</v>
      </c>
      <c r="N10" s="21">
        <f t="shared" si="7"/>
        <v>16</v>
      </c>
    </row>
    <row r="11" spans="1:14" ht="18.75" customHeight="1">
      <c r="B11" s="47" t="s">
        <v>152</v>
      </c>
      <c r="C11" s="48"/>
      <c r="D11" s="67">
        <v>521886237</v>
      </c>
      <c r="E11" s="49">
        <f t="shared" si="0"/>
        <v>7.0408502176987381E-2</v>
      </c>
      <c r="F11" s="50">
        <f t="shared" si="1"/>
        <v>7</v>
      </c>
      <c r="G11" s="67">
        <v>75932</v>
      </c>
      <c r="H11" s="50">
        <f t="shared" si="2"/>
        <v>3</v>
      </c>
      <c r="I11" s="67">
        <v>6301</v>
      </c>
      <c r="J11" s="50">
        <f t="shared" si="3"/>
        <v>3</v>
      </c>
      <c r="K11" s="51">
        <f t="shared" si="4"/>
        <v>82825.938263767661</v>
      </c>
      <c r="L11" s="50">
        <f t="shared" si="5"/>
        <v>11</v>
      </c>
      <c r="M11" s="22">
        <f t="shared" si="6"/>
        <v>0.69685910196859102</v>
      </c>
      <c r="N11" s="21">
        <f t="shared" si="7"/>
        <v>3</v>
      </c>
    </row>
    <row r="12" spans="1:14" ht="18.75" customHeight="1">
      <c r="B12" s="47" t="s">
        <v>55</v>
      </c>
      <c r="C12" s="48"/>
      <c r="D12" s="67">
        <v>232053015</v>
      </c>
      <c r="E12" s="49">
        <f t="shared" si="0"/>
        <v>3.1306641282061606E-2</v>
      </c>
      <c r="F12" s="50">
        <f t="shared" si="1"/>
        <v>11</v>
      </c>
      <c r="G12" s="67">
        <v>18235</v>
      </c>
      <c r="H12" s="50">
        <f t="shared" si="2"/>
        <v>11</v>
      </c>
      <c r="I12" s="67">
        <v>1861</v>
      </c>
      <c r="J12" s="50">
        <f t="shared" si="3"/>
        <v>15</v>
      </c>
      <c r="K12" s="51">
        <f t="shared" si="4"/>
        <v>124692.64642665234</v>
      </c>
      <c r="L12" s="50">
        <f t="shared" si="5"/>
        <v>7</v>
      </c>
      <c r="M12" s="22">
        <f t="shared" si="6"/>
        <v>0.20581729705817298</v>
      </c>
      <c r="N12" s="21">
        <f t="shared" si="7"/>
        <v>15</v>
      </c>
    </row>
    <row r="13" spans="1:14" ht="18.75" customHeight="1">
      <c r="B13" s="47" t="s">
        <v>56</v>
      </c>
      <c r="C13" s="48"/>
      <c r="D13" s="67">
        <v>523263286</v>
      </c>
      <c r="E13" s="49">
        <f t="shared" si="0"/>
        <v>7.0594282047465789E-2</v>
      </c>
      <c r="F13" s="50">
        <f t="shared" si="1"/>
        <v>6</v>
      </c>
      <c r="G13" s="67">
        <v>48862</v>
      </c>
      <c r="H13" s="50">
        <f t="shared" si="2"/>
        <v>5</v>
      </c>
      <c r="I13" s="67">
        <v>4012</v>
      </c>
      <c r="J13" s="50">
        <f t="shared" si="3"/>
        <v>8</v>
      </c>
      <c r="K13" s="51">
        <f t="shared" si="4"/>
        <v>130424.54785643071</v>
      </c>
      <c r="L13" s="50">
        <f t="shared" si="5"/>
        <v>6</v>
      </c>
      <c r="M13" s="22">
        <f t="shared" si="6"/>
        <v>0.44370714443707143</v>
      </c>
      <c r="N13" s="21">
        <f t="shared" si="7"/>
        <v>8</v>
      </c>
    </row>
    <row r="14" spans="1:14" ht="18.75" customHeight="1">
      <c r="B14" s="47" t="s">
        <v>57</v>
      </c>
      <c r="C14" s="48"/>
      <c r="D14" s="67">
        <v>264456912</v>
      </c>
      <c r="E14" s="49">
        <f t="shared" si="0"/>
        <v>3.5678302557481244E-2</v>
      </c>
      <c r="F14" s="50">
        <f t="shared" si="1"/>
        <v>10</v>
      </c>
      <c r="G14" s="67">
        <v>21396</v>
      </c>
      <c r="H14" s="50">
        <f t="shared" si="2"/>
        <v>10</v>
      </c>
      <c r="I14" s="67">
        <v>4168</v>
      </c>
      <c r="J14" s="50">
        <f t="shared" si="3"/>
        <v>6</v>
      </c>
      <c r="K14" s="51">
        <f t="shared" si="4"/>
        <v>63449.355086372358</v>
      </c>
      <c r="L14" s="50">
        <f t="shared" si="5"/>
        <v>12</v>
      </c>
      <c r="M14" s="22">
        <f t="shared" si="6"/>
        <v>0.46095996460959965</v>
      </c>
      <c r="N14" s="21">
        <f t="shared" si="7"/>
        <v>6</v>
      </c>
    </row>
    <row r="15" spans="1:14" ht="18.75" customHeight="1">
      <c r="B15" s="47" t="s">
        <v>58</v>
      </c>
      <c r="C15" s="48"/>
      <c r="D15" s="67">
        <v>16604465</v>
      </c>
      <c r="E15" s="49">
        <f t="shared" si="0"/>
        <v>2.2401347788372715E-3</v>
      </c>
      <c r="F15" s="50">
        <f t="shared" si="1"/>
        <v>18</v>
      </c>
      <c r="G15" s="67">
        <v>3387</v>
      </c>
      <c r="H15" s="50">
        <f t="shared" si="2"/>
        <v>17</v>
      </c>
      <c r="I15" s="67">
        <v>1024</v>
      </c>
      <c r="J15" s="50">
        <f t="shared" si="3"/>
        <v>17</v>
      </c>
      <c r="K15" s="51">
        <f t="shared" si="4"/>
        <v>16215.2978515625</v>
      </c>
      <c r="L15" s="50">
        <f t="shared" si="5"/>
        <v>18</v>
      </c>
      <c r="M15" s="22">
        <f t="shared" si="6"/>
        <v>0.11324928113249282</v>
      </c>
      <c r="N15" s="21">
        <f t="shared" si="7"/>
        <v>17</v>
      </c>
    </row>
    <row r="16" spans="1:14" ht="18.75" customHeight="1">
      <c r="B16" s="47" t="s">
        <v>98</v>
      </c>
      <c r="C16" s="48"/>
      <c r="D16" s="67">
        <v>1408795739</v>
      </c>
      <c r="E16" s="49">
        <f t="shared" si="0"/>
        <v>0.19006287352297441</v>
      </c>
      <c r="F16" s="50">
        <f t="shared" si="1"/>
        <v>1</v>
      </c>
      <c r="G16" s="67">
        <v>98267</v>
      </c>
      <c r="H16" s="50">
        <f t="shared" si="2"/>
        <v>1</v>
      </c>
      <c r="I16" s="67">
        <v>7115</v>
      </c>
      <c r="J16" s="50">
        <f t="shared" si="3"/>
        <v>1</v>
      </c>
      <c r="K16" s="51">
        <f t="shared" si="4"/>
        <v>198003.61756851722</v>
      </c>
      <c r="L16" s="50">
        <f t="shared" si="5"/>
        <v>2</v>
      </c>
      <c r="M16" s="22">
        <f t="shared" si="6"/>
        <v>0.78688343286883433</v>
      </c>
      <c r="N16" s="21">
        <f t="shared" si="7"/>
        <v>1</v>
      </c>
    </row>
    <row r="17" spans="2:14" ht="18.75" customHeight="1">
      <c r="B17" s="47" t="s">
        <v>165</v>
      </c>
      <c r="C17" s="48"/>
      <c r="D17" s="67">
        <v>466150982</v>
      </c>
      <c r="E17" s="49">
        <f t="shared" si="0"/>
        <v>6.2889170290481924E-2</v>
      </c>
      <c r="F17" s="50">
        <f t="shared" si="1"/>
        <v>9</v>
      </c>
      <c r="G17" s="67">
        <v>29865</v>
      </c>
      <c r="H17" s="50">
        <f t="shared" si="2"/>
        <v>6</v>
      </c>
      <c r="I17" s="67">
        <v>4226</v>
      </c>
      <c r="J17" s="50">
        <f t="shared" si="3"/>
        <v>5</v>
      </c>
      <c r="K17" s="51">
        <f t="shared" si="4"/>
        <v>110305.48556554661</v>
      </c>
      <c r="L17" s="50">
        <f t="shared" si="5"/>
        <v>8</v>
      </c>
      <c r="M17" s="22">
        <f t="shared" si="6"/>
        <v>0.46737447467374477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556354028</v>
      </c>
      <c r="E18" s="49">
        <f t="shared" si="0"/>
        <v>7.5058606674108755E-2</v>
      </c>
      <c r="F18" s="50">
        <f t="shared" si="1"/>
        <v>4</v>
      </c>
      <c r="G18" s="67">
        <v>77148</v>
      </c>
      <c r="H18" s="50">
        <f t="shared" si="2"/>
        <v>2</v>
      </c>
      <c r="I18" s="67">
        <v>6426</v>
      </c>
      <c r="J18" s="50">
        <f t="shared" si="3"/>
        <v>2</v>
      </c>
      <c r="K18" s="51">
        <f t="shared" si="4"/>
        <v>86578.591347650174</v>
      </c>
      <c r="L18" s="50">
        <f t="shared" si="5"/>
        <v>9</v>
      </c>
      <c r="M18" s="22">
        <f t="shared" si="6"/>
        <v>0.71068347710683477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137169496</v>
      </c>
      <c r="E19" s="49">
        <f t="shared" si="0"/>
        <v>1.8505754842759462E-2</v>
      </c>
      <c r="F19" s="50">
        <f t="shared" si="1"/>
        <v>13</v>
      </c>
      <c r="G19" s="67">
        <v>26074</v>
      </c>
      <c r="H19" s="50">
        <f t="shared" si="2"/>
        <v>8</v>
      </c>
      <c r="I19" s="67">
        <v>4022</v>
      </c>
      <c r="J19" s="50">
        <f t="shared" si="3"/>
        <v>7</v>
      </c>
      <c r="K19" s="51">
        <f t="shared" si="4"/>
        <v>34104.797613127797</v>
      </c>
      <c r="L19" s="50">
        <f t="shared" si="5"/>
        <v>16</v>
      </c>
      <c r="M19" s="22">
        <f t="shared" si="6"/>
        <v>0.44481309444813094</v>
      </c>
      <c r="N19" s="21">
        <f t="shared" si="7"/>
        <v>7</v>
      </c>
    </row>
    <row r="20" spans="2:14" ht="18.75" customHeight="1">
      <c r="B20" s="17" t="s">
        <v>18</v>
      </c>
      <c r="C20" s="82"/>
      <c r="D20" s="67">
        <v>902576822</v>
      </c>
      <c r="E20" s="49">
        <f t="shared" si="0"/>
        <v>0.12176807440255481</v>
      </c>
      <c r="F20" s="50">
        <f t="shared" si="1"/>
        <v>2</v>
      </c>
      <c r="G20" s="67">
        <v>75358</v>
      </c>
      <c r="H20" s="50">
        <f t="shared" si="2"/>
        <v>4</v>
      </c>
      <c r="I20" s="67">
        <v>6107</v>
      </c>
      <c r="J20" s="50">
        <f t="shared" si="3"/>
        <v>4</v>
      </c>
      <c r="K20" s="51">
        <f t="shared" si="4"/>
        <v>147793.81398395283</v>
      </c>
      <c r="L20" s="50">
        <f t="shared" si="5"/>
        <v>5</v>
      </c>
      <c r="M20" s="22">
        <f t="shared" si="6"/>
        <v>0.67540367175403671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546932392</v>
      </c>
      <c r="E21" s="49">
        <f t="shared" si="0"/>
        <v>7.3787518778344247E-2</v>
      </c>
      <c r="F21" s="50">
        <f t="shared" si="1"/>
        <v>5</v>
      </c>
      <c r="G21" s="67">
        <v>28773</v>
      </c>
      <c r="H21" s="50">
        <f t="shared" si="2"/>
        <v>7</v>
      </c>
      <c r="I21" s="67">
        <v>3414</v>
      </c>
      <c r="J21" s="50">
        <f t="shared" si="3"/>
        <v>11</v>
      </c>
      <c r="K21" s="51">
        <f t="shared" si="4"/>
        <v>160202.80960749852</v>
      </c>
      <c r="L21" s="50">
        <f t="shared" si="5"/>
        <v>4</v>
      </c>
      <c r="M21" s="22">
        <f t="shared" si="6"/>
        <v>0.37757133377571334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4400</v>
      </c>
      <c r="E22" s="49">
        <f t="shared" si="0"/>
        <v>5.9361099721574861E-7</v>
      </c>
      <c r="F22" s="50">
        <f t="shared" si="1"/>
        <v>21</v>
      </c>
      <c r="G22" s="67">
        <v>2</v>
      </c>
      <c r="H22" s="50">
        <f t="shared" si="2"/>
        <v>21</v>
      </c>
      <c r="I22" s="67">
        <v>2</v>
      </c>
      <c r="J22" s="50">
        <f t="shared" si="3"/>
        <v>21</v>
      </c>
      <c r="K22" s="51">
        <f t="shared" si="4"/>
        <v>2200</v>
      </c>
      <c r="L22" s="50">
        <f t="shared" si="5"/>
        <v>21</v>
      </c>
      <c r="M22" s="22">
        <f t="shared" si="6"/>
        <v>2.2119000221190003E-4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291</v>
      </c>
      <c r="G23" s="67">
        <v>0</v>
      </c>
      <c r="H23" s="50" t="s">
        <v>291</v>
      </c>
      <c r="I23" s="67">
        <v>0</v>
      </c>
      <c r="J23" s="50" t="s">
        <v>291</v>
      </c>
      <c r="K23" s="51">
        <f t="shared" si="4"/>
        <v>0</v>
      </c>
      <c r="L23" s="50" t="s">
        <v>291</v>
      </c>
      <c r="M23" s="22">
        <f t="shared" si="6"/>
        <v>0</v>
      </c>
      <c r="N23" s="21" t="s">
        <v>291</v>
      </c>
    </row>
    <row r="24" spans="2:14" ht="18.75" customHeight="1">
      <c r="B24" s="47" t="s">
        <v>100</v>
      </c>
      <c r="C24" s="48"/>
      <c r="D24" s="67">
        <v>5318528</v>
      </c>
      <c r="E24" s="49">
        <f t="shared" si="0"/>
        <v>7.1753107040906376E-4</v>
      </c>
      <c r="F24" s="50">
        <f t="shared" si="1"/>
        <v>19</v>
      </c>
      <c r="G24" s="67">
        <v>1754</v>
      </c>
      <c r="H24" s="50">
        <f t="shared" si="2"/>
        <v>18</v>
      </c>
      <c r="I24" s="67">
        <v>336</v>
      </c>
      <c r="J24" s="50">
        <f t="shared" si="3"/>
        <v>19</v>
      </c>
      <c r="K24" s="51">
        <f t="shared" si="4"/>
        <v>15828.952380952382</v>
      </c>
      <c r="L24" s="50">
        <f t="shared" si="5"/>
        <v>19</v>
      </c>
      <c r="M24" s="22">
        <f t="shared" si="6"/>
        <v>3.7159920371599202E-2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179021743</v>
      </c>
      <c r="E25" s="49">
        <f t="shared" si="0"/>
        <v>2.4152108042166241E-2</v>
      </c>
      <c r="F25" s="50">
        <f t="shared" si="1"/>
        <v>12</v>
      </c>
      <c r="G25" s="67">
        <v>25055</v>
      </c>
      <c r="H25" s="50">
        <f t="shared" si="2"/>
        <v>9</v>
      </c>
      <c r="I25" s="67">
        <v>3821</v>
      </c>
      <c r="J25" s="50">
        <f t="shared" si="3"/>
        <v>10</v>
      </c>
      <c r="K25" s="51">
        <f t="shared" si="4"/>
        <v>46852.065689610048</v>
      </c>
      <c r="L25" s="50">
        <f t="shared" si="5"/>
        <v>14</v>
      </c>
      <c r="M25" s="22">
        <f t="shared" si="6"/>
        <v>0.42258349922583499</v>
      </c>
      <c r="N25" s="21">
        <f t="shared" si="7"/>
        <v>10</v>
      </c>
    </row>
    <row r="26" spans="2:14" ht="18.75" customHeight="1">
      <c r="B26" s="47" t="s">
        <v>77</v>
      </c>
      <c r="C26" s="48"/>
      <c r="D26" s="67">
        <v>470509088</v>
      </c>
      <c r="E26" s="49">
        <f t="shared" si="0"/>
        <v>6.3477129301534638E-2</v>
      </c>
      <c r="F26" s="50">
        <f t="shared" si="1"/>
        <v>8</v>
      </c>
      <c r="G26" s="67">
        <v>14606</v>
      </c>
      <c r="H26" s="50">
        <f t="shared" si="2"/>
        <v>13</v>
      </c>
      <c r="I26" s="67">
        <v>2857</v>
      </c>
      <c r="J26" s="50">
        <f t="shared" si="3"/>
        <v>13</v>
      </c>
      <c r="K26" s="51">
        <f t="shared" si="4"/>
        <v>164686.41512075605</v>
      </c>
      <c r="L26" s="50">
        <f t="shared" si="5"/>
        <v>3</v>
      </c>
      <c r="M26" s="22">
        <f t="shared" si="6"/>
        <v>0.31596991815969916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33516953</v>
      </c>
      <c r="E27" s="49">
        <f t="shared" si="0"/>
        <v>4.5218254304462214E-3</v>
      </c>
      <c r="F27" s="50">
        <f t="shared" si="1"/>
        <v>17</v>
      </c>
      <c r="G27" s="67">
        <v>10839</v>
      </c>
      <c r="H27" s="50">
        <f t="shared" si="2"/>
        <v>15</v>
      </c>
      <c r="I27" s="67">
        <v>2301</v>
      </c>
      <c r="J27" s="50">
        <f t="shared" si="3"/>
        <v>14</v>
      </c>
      <c r="K27" s="51">
        <f t="shared" si="4"/>
        <v>14566.255106475446</v>
      </c>
      <c r="L27" s="50">
        <f t="shared" si="5"/>
        <v>20</v>
      </c>
      <c r="M27" s="22">
        <f t="shared" si="6"/>
        <v>0.25447909754479098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47208741</v>
      </c>
      <c r="E28" s="49">
        <f t="shared" si="0"/>
        <v>6.3690063232522713E-3</v>
      </c>
      <c r="F28" s="50">
        <f t="shared" si="1"/>
        <v>16</v>
      </c>
      <c r="G28" s="67">
        <v>772</v>
      </c>
      <c r="H28" s="50">
        <f t="shared" si="2"/>
        <v>19</v>
      </c>
      <c r="I28" s="67">
        <v>556</v>
      </c>
      <c r="J28" s="50">
        <f t="shared" si="3"/>
        <v>18</v>
      </c>
      <c r="K28" s="67">
        <f t="shared" si="4"/>
        <v>84907.807553956838</v>
      </c>
      <c r="L28" s="50">
        <f t="shared" si="5"/>
        <v>10</v>
      </c>
      <c r="M28" s="22">
        <f t="shared" si="6"/>
        <v>6.1490820614908209E-2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4093816</v>
      </c>
      <c r="E29" s="54">
        <f t="shared" si="0"/>
        <v>5.5230322685858799E-4</v>
      </c>
      <c r="F29" s="55">
        <f t="shared" si="1"/>
        <v>20</v>
      </c>
      <c r="G29" s="68">
        <v>652</v>
      </c>
      <c r="H29" s="55">
        <f t="shared" si="2"/>
        <v>20</v>
      </c>
      <c r="I29" s="68">
        <v>127</v>
      </c>
      <c r="J29" s="55">
        <f t="shared" si="3"/>
        <v>20</v>
      </c>
      <c r="K29" s="56">
        <f t="shared" si="4"/>
        <v>32234.771653543306</v>
      </c>
      <c r="L29" s="55">
        <f t="shared" si="5"/>
        <v>17</v>
      </c>
      <c r="M29" s="29">
        <f t="shared" si="6"/>
        <v>1.4045565140455652E-2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7412261600</v>
      </c>
      <c r="E30" s="59"/>
      <c r="F30" s="60"/>
      <c r="G30" s="69">
        <v>195235</v>
      </c>
      <c r="H30" s="60"/>
      <c r="I30" s="69">
        <v>8499</v>
      </c>
      <c r="J30" s="60"/>
      <c r="K30" s="61">
        <f>IFERROR(D30/I30,0)</f>
        <v>872133.38039769384</v>
      </c>
      <c r="L30" s="60"/>
      <c r="M30" s="33">
        <f t="shared" si="6"/>
        <v>0.93994691439946909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31" priority="32" stopIfTrue="1">
      <formula>$F8&lt;=5</formula>
    </cfRule>
  </conditionalFormatting>
  <conditionalFormatting sqref="H8:H29">
    <cfRule type="expression" dxfId="130" priority="33" stopIfTrue="1">
      <formula>$H8&lt;=5</formula>
    </cfRule>
  </conditionalFormatting>
  <conditionalFormatting sqref="J8:J29">
    <cfRule type="expression" dxfId="129" priority="34" stopIfTrue="1">
      <formula>$J8&lt;=5</formula>
    </cfRule>
  </conditionalFormatting>
  <conditionalFormatting sqref="L8:L29">
    <cfRule type="expression" dxfId="128" priority="35" stopIfTrue="1">
      <formula>$L8&lt;=5</formula>
    </cfRule>
  </conditionalFormatting>
  <conditionalFormatting sqref="E8:E29">
    <cfRule type="expression" dxfId="127" priority="30" stopIfTrue="1">
      <formula>$F8&lt;=5</formula>
    </cfRule>
  </conditionalFormatting>
  <conditionalFormatting sqref="G8:G29">
    <cfRule type="expression" dxfId="126" priority="28" stopIfTrue="1">
      <formula>$H8&lt;=5</formula>
    </cfRule>
  </conditionalFormatting>
  <conditionalFormatting sqref="I8:I29">
    <cfRule type="expression" dxfId="125" priority="26" stopIfTrue="1">
      <formula>$J8&lt;=5</formula>
    </cfRule>
  </conditionalFormatting>
  <conditionalFormatting sqref="K8:K29">
    <cfRule type="expression" dxfId="124" priority="24" stopIfTrue="1">
      <formula>$L8&lt;=5</formula>
    </cfRule>
  </conditionalFormatting>
  <conditionalFormatting sqref="D8:D29">
    <cfRule type="expression" dxfId="123" priority="22" stopIfTrue="1">
      <formula>$F8&lt;=5</formula>
    </cfRule>
  </conditionalFormatting>
  <conditionalFormatting sqref="N8:N29">
    <cfRule type="expression" dxfId="122" priority="16" stopIfTrue="1">
      <formula>$N8&lt;=5</formula>
    </cfRule>
  </conditionalFormatting>
  <conditionalFormatting sqref="M8:M29">
    <cfRule type="expression" dxfId="121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271</v>
      </c>
    </row>
    <row r="3" spans="1:14" s="1" customFormat="1" ht="18.75" customHeight="1">
      <c r="A3" s="39"/>
      <c r="B3" s="86" t="s">
        <v>184</v>
      </c>
      <c r="C3" s="87"/>
      <c r="D3" s="92">
        <v>9557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129266975</v>
      </c>
      <c r="E8" s="44">
        <f t="shared" ref="E8:E29" si="0">IFERROR(D8/$D$30,0)</f>
        <v>1.5580753344919616E-2</v>
      </c>
      <c r="F8" s="45">
        <f>RANK(D8,$D$8:$D$29,0)</f>
        <v>12</v>
      </c>
      <c r="G8" s="66">
        <v>16109</v>
      </c>
      <c r="H8" s="45">
        <f>RANK(G8,$G$8:$G$29,0)</f>
        <v>14</v>
      </c>
      <c r="I8" s="66">
        <v>3280</v>
      </c>
      <c r="J8" s="45">
        <f>RANK(I8,$I$8:$I$29,0)</f>
        <v>12</v>
      </c>
      <c r="K8" s="46">
        <f>IFERROR(D8/I8,0)</f>
        <v>39410.663109756097</v>
      </c>
      <c r="L8" s="45">
        <f>RANK(K8,$K$8:$K$29,0)</f>
        <v>12</v>
      </c>
      <c r="M8" s="16">
        <f>IFERROR(I8/$D$3,0)</f>
        <v>0.34320393428900281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882407413</v>
      </c>
      <c r="E9" s="49">
        <f t="shared" si="0"/>
        <v>0.10635796383168722</v>
      </c>
      <c r="F9" s="50">
        <f t="shared" ref="F9:F29" si="1">RANK(D9,$D$8:$D$29,0)</f>
        <v>3</v>
      </c>
      <c r="G9" s="67">
        <v>25022</v>
      </c>
      <c r="H9" s="50">
        <f t="shared" ref="H9:H29" si="2">RANK(G9,$G$8:$G$29,0)</f>
        <v>11</v>
      </c>
      <c r="I9" s="67">
        <v>4743</v>
      </c>
      <c r="J9" s="50">
        <f t="shared" ref="J9:J29" si="3">RANK(I9,$I$8:$I$29,0)</f>
        <v>5</v>
      </c>
      <c r="K9" s="51">
        <f t="shared" ref="K9:K29" si="4">IFERROR(D9/I9,0)</f>
        <v>186044.15201349356</v>
      </c>
      <c r="L9" s="50">
        <f t="shared" ref="L9:L29" si="5">RANK(K9,$K$8:$K$29,0)</f>
        <v>3</v>
      </c>
      <c r="M9" s="22">
        <f t="shared" ref="M9:M30" si="6">IFERROR(I9/$D$3,0)</f>
        <v>0.49628544522339646</v>
      </c>
      <c r="N9" s="21">
        <f t="shared" ref="N9:N29" si="7">RANK(M9,$M$8:$M$29,0)</f>
        <v>5</v>
      </c>
    </row>
    <row r="10" spans="1:14" ht="18.75" customHeight="1">
      <c r="B10" s="47" t="s">
        <v>35</v>
      </c>
      <c r="C10" s="48"/>
      <c r="D10" s="67">
        <v>67448156</v>
      </c>
      <c r="E10" s="49">
        <f t="shared" si="0"/>
        <v>8.1296331271437285E-3</v>
      </c>
      <c r="F10" s="50">
        <f t="shared" si="1"/>
        <v>15</v>
      </c>
      <c r="G10" s="67">
        <v>9574</v>
      </c>
      <c r="H10" s="50">
        <f t="shared" si="2"/>
        <v>16</v>
      </c>
      <c r="I10" s="67">
        <v>2011</v>
      </c>
      <c r="J10" s="50">
        <f t="shared" si="3"/>
        <v>16</v>
      </c>
      <c r="K10" s="51">
        <f t="shared" si="4"/>
        <v>33539.610144206861</v>
      </c>
      <c r="L10" s="50">
        <f t="shared" si="5"/>
        <v>14</v>
      </c>
      <c r="M10" s="22">
        <f t="shared" si="6"/>
        <v>0.21042168044365386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504893111</v>
      </c>
      <c r="E11" s="49">
        <f t="shared" si="0"/>
        <v>6.0855566768233893E-2</v>
      </c>
      <c r="F11" s="50">
        <f t="shared" si="1"/>
        <v>8</v>
      </c>
      <c r="G11" s="67">
        <v>84193</v>
      </c>
      <c r="H11" s="50">
        <f t="shared" si="2"/>
        <v>3</v>
      </c>
      <c r="I11" s="67">
        <v>6875</v>
      </c>
      <c r="J11" s="50">
        <f t="shared" si="3"/>
        <v>3</v>
      </c>
      <c r="K11" s="51">
        <f t="shared" si="4"/>
        <v>73438.997963636357</v>
      </c>
      <c r="L11" s="50">
        <f t="shared" si="5"/>
        <v>10</v>
      </c>
      <c r="M11" s="22">
        <f t="shared" si="6"/>
        <v>0.71936800251124833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319848164</v>
      </c>
      <c r="E12" s="49">
        <f t="shared" si="0"/>
        <v>3.8551806067322288E-2</v>
      </c>
      <c r="F12" s="50">
        <f t="shared" si="1"/>
        <v>10</v>
      </c>
      <c r="G12" s="67">
        <v>18770</v>
      </c>
      <c r="H12" s="50">
        <f t="shared" si="2"/>
        <v>12</v>
      </c>
      <c r="I12" s="67">
        <v>2014</v>
      </c>
      <c r="J12" s="50">
        <f t="shared" si="3"/>
        <v>15</v>
      </c>
      <c r="K12" s="51">
        <f t="shared" si="4"/>
        <v>158812.39523336643</v>
      </c>
      <c r="L12" s="50">
        <f t="shared" si="5"/>
        <v>6</v>
      </c>
      <c r="M12" s="22">
        <f t="shared" si="6"/>
        <v>0.21073558648111332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627183397</v>
      </c>
      <c r="E13" s="49">
        <f t="shared" si="0"/>
        <v>7.5595408732089517E-2</v>
      </c>
      <c r="F13" s="50">
        <f t="shared" si="1"/>
        <v>6</v>
      </c>
      <c r="G13" s="67">
        <v>52676</v>
      </c>
      <c r="H13" s="50">
        <f t="shared" si="2"/>
        <v>5</v>
      </c>
      <c r="I13" s="67">
        <v>4284</v>
      </c>
      <c r="J13" s="50">
        <f t="shared" si="3"/>
        <v>7</v>
      </c>
      <c r="K13" s="51">
        <f t="shared" si="4"/>
        <v>146401.35317460317</v>
      </c>
      <c r="L13" s="50">
        <f t="shared" si="5"/>
        <v>7</v>
      </c>
      <c r="M13" s="22">
        <f t="shared" si="6"/>
        <v>0.44825782149210003</v>
      </c>
      <c r="N13" s="21">
        <f t="shared" si="7"/>
        <v>7</v>
      </c>
    </row>
    <row r="14" spans="1:14" ht="18.75" customHeight="1">
      <c r="B14" s="47" t="s">
        <v>39</v>
      </c>
      <c r="C14" s="48"/>
      <c r="D14" s="67">
        <v>270398600</v>
      </c>
      <c r="E14" s="49">
        <f t="shared" si="0"/>
        <v>3.2591571756139429E-2</v>
      </c>
      <c r="F14" s="50">
        <f t="shared" si="1"/>
        <v>11</v>
      </c>
      <c r="G14" s="67">
        <v>26379</v>
      </c>
      <c r="H14" s="50">
        <f t="shared" si="2"/>
        <v>10</v>
      </c>
      <c r="I14" s="67">
        <v>4026</v>
      </c>
      <c r="J14" s="50">
        <f t="shared" si="3"/>
        <v>11</v>
      </c>
      <c r="K14" s="51">
        <f t="shared" si="4"/>
        <v>67163.089915548931</v>
      </c>
      <c r="L14" s="50">
        <f t="shared" si="5"/>
        <v>11</v>
      </c>
      <c r="M14" s="22">
        <f t="shared" si="6"/>
        <v>0.42126190227058702</v>
      </c>
      <c r="N14" s="21">
        <f t="shared" si="7"/>
        <v>11</v>
      </c>
    </row>
    <row r="15" spans="1:14" ht="18.75" customHeight="1">
      <c r="B15" s="47" t="s">
        <v>40</v>
      </c>
      <c r="C15" s="48"/>
      <c r="D15" s="67">
        <v>26553063</v>
      </c>
      <c r="E15" s="49">
        <f t="shared" si="0"/>
        <v>3.2004827617812771E-3</v>
      </c>
      <c r="F15" s="50">
        <f t="shared" si="1"/>
        <v>17</v>
      </c>
      <c r="G15" s="67">
        <v>5906</v>
      </c>
      <c r="H15" s="50">
        <f t="shared" si="2"/>
        <v>17</v>
      </c>
      <c r="I15" s="67">
        <v>1351</v>
      </c>
      <c r="J15" s="50">
        <f t="shared" si="3"/>
        <v>17</v>
      </c>
      <c r="K15" s="51">
        <f t="shared" si="4"/>
        <v>19654.37675795707</v>
      </c>
      <c r="L15" s="50">
        <f t="shared" si="5"/>
        <v>18</v>
      </c>
      <c r="M15" s="22">
        <f t="shared" si="6"/>
        <v>0.14136235220257404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1493308555</v>
      </c>
      <c r="E16" s="49">
        <f t="shared" si="0"/>
        <v>0.17999084656628911</v>
      </c>
      <c r="F16" s="50">
        <f t="shared" si="1"/>
        <v>1</v>
      </c>
      <c r="G16" s="67">
        <v>107356</v>
      </c>
      <c r="H16" s="50">
        <f t="shared" si="2"/>
        <v>1</v>
      </c>
      <c r="I16" s="67">
        <v>7633</v>
      </c>
      <c r="J16" s="50">
        <f t="shared" si="3"/>
        <v>1</v>
      </c>
      <c r="K16" s="51">
        <f t="shared" si="4"/>
        <v>195638.48486833487</v>
      </c>
      <c r="L16" s="50">
        <f t="shared" si="5"/>
        <v>1</v>
      </c>
      <c r="M16" s="22">
        <f t="shared" si="6"/>
        <v>0.7986815946426703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475454338</v>
      </c>
      <c r="E17" s="49">
        <f t="shared" si="0"/>
        <v>5.7307264807194891E-2</v>
      </c>
      <c r="F17" s="50">
        <f t="shared" si="1"/>
        <v>9</v>
      </c>
      <c r="G17" s="67">
        <v>33050</v>
      </c>
      <c r="H17" s="50">
        <f t="shared" si="2"/>
        <v>7</v>
      </c>
      <c r="I17" s="67">
        <v>4591</v>
      </c>
      <c r="J17" s="50">
        <f t="shared" si="3"/>
        <v>6</v>
      </c>
      <c r="K17" s="51">
        <f t="shared" si="4"/>
        <v>103562.26050969287</v>
      </c>
      <c r="L17" s="50">
        <f t="shared" si="5"/>
        <v>8</v>
      </c>
      <c r="M17" s="22">
        <f t="shared" si="6"/>
        <v>0.48038087265878415</v>
      </c>
      <c r="N17" s="21">
        <f t="shared" si="7"/>
        <v>6</v>
      </c>
    </row>
    <row r="18" spans="2:14" ht="18.75" customHeight="1">
      <c r="B18" s="17" t="s">
        <v>200</v>
      </c>
      <c r="C18" s="82"/>
      <c r="D18" s="67">
        <v>650622916</v>
      </c>
      <c r="E18" s="49">
        <f t="shared" si="0"/>
        <v>7.8420611101546661E-2</v>
      </c>
      <c r="F18" s="50">
        <f t="shared" si="1"/>
        <v>5</v>
      </c>
      <c r="G18" s="67">
        <v>89679</v>
      </c>
      <c r="H18" s="50">
        <f t="shared" si="2"/>
        <v>2</v>
      </c>
      <c r="I18" s="67">
        <v>6996</v>
      </c>
      <c r="J18" s="50">
        <f t="shared" si="3"/>
        <v>2</v>
      </c>
      <c r="K18" s="51">
        <f t="shared" si="4"/>
        <v>92999.27329902802</v>
      </c>
      <c r="L18" s="50">
        <f t="shared" si="5"/>
        <v>9</v>
      </c>
      <c r="M18" s="22">
        <f t="shared" si="6"/>
        <v>0.73202887935544625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123627398</v>
      </c>
      <c r="E19" s="49">
        <f t="shared" si="0"/>
        <v>1.4901006192124545E-2</v>
      </c>
      <c r="F19" s="50">
        <f t="shared" si="1"/>
        <v>13</v>
      </c>
      <c r="G19" s="67">
        <v>27491</v>
      </c>
      <c r="H19" s="50">
        <f t="shared" si="2"/>
        <v>9</v>
      </c>
      <c r="I19" s="67">
        <v>4075</v>
      </c>
      <c r="J19" s="50">
        <f t="shared" si="3"/>
        <v>10</v>
      </c>
      <c r="K19" s="51">
        <f t="shared" si="4"/>
        <v>30338.011779141103</v>
      </c>
      <c r="L19" s="50">
        <f t="shared" si="5"/>
        <v>15</v>
      </c>
      <c r="M19" s="22">
        <f t="shared" si="6"/>
        <v>0.42638903421575808</v>
      </c>
      <c r="N19" s="21">
        <f t="shared" si="7"/>
        <v>10</v>
      </c>
    </row>
    <row r="20" spans="2:14" ht="18.75" customHeight="1">
      <c r="B20" s="17" t="s">
        <v>18</v>
      </c>
      <c r="C20" s="82"/>
      <c r="D20" s="67">
        <v>1209775737</v>
      </c>
      <c r="E20" s="49">
        <f t="shared" si="0"/>
        <v>0.14581618670093691</v>
      </c>
      <c r="F20" s="50">
        <f t="shared" si="1"/>
        <v>2</v>
      </c>
      <c r="G20" s="67">
        <v>77605</v>
      </c>
      <c r="H20" s="50">
        <f t="shared" si="2"/>
        <v>4</v>
      </c>
      <c r="I20" s="67">
        <v>6388</v>
      </c>
      <c r="J20" s="50">
        <f t="shared" si="3"/>
        <v>4</v>
      </c>
      <c r="K20" s="51">
        <f t="shared" si="4"/>
        <v>189382.55118973076</v>
      </c>
      <c r="L20" s="50">
        <f t="shared" si="5"/>
        <v>2</v>
      </c>
      <c r="M20" s="22">
        <f t="shared" si="6"/>
        <v>0.66841058909699702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734815356</v>
      </c>
      <c r="E21" s="49">
        <f t="shared" si="0"/>
        <v>8.8568459313721065E-2</v>
      </c>
      <c r="F21" s="50">
        <f t="shared" si="1"/>
        <v>4</v>
      </c>
      <c r="G21" s="67">
        <v>37357</v>
      </c>
      <c r="H21" s="50">
        <f t="shared" si="2"/>
        <v>6</v>
      </c>
      <c r="I21" s="67">
        <v>4091</v>
      </c>
      <c r="J21" s="50">
        <f t="shared" si="3"/>
        <v>9</v>
      </c>
      <c r="K21" s="51">
        <f t="shared" si="4"/>
        <v>179617.53996577853</v>
      </c>
      <c r="L21" s="50">
        <f t="shared" si="5"/>
        <v>4</v>
      </c>
      <c r="M21" s="22">
        <f t="shared" si="6"/>
        <v>0.42806319974887519</v>
      </c>
      <c r="N21" s="21">
        <f t="shared" si="7"/>
        <v>9</v>
      </c>
    </row>
    <row r="22" spans="2:14" ht="18.75" customHeight="1">
      <c r="B22" s="17" t="s">
        <v>198</v>
      </c>
      <c r="C22" s="82"/>
      <c r="D22" s="67">
        <v>8066</v>
      </c>
      <c r="E22" s="49">
        <f t="shared" si="0"/>
        <v>9.7220776211496882E-7</v>
      </c>
      <c r="F22" s="50">
        <f t="shared" si="1"/>
        <v>21</v>
      </c>
      <c r="G22" s="67">
        <v>9</v>
      </c>
      <c r="H22" s="50">
        <f t="shared" si="2"/>
        <v>21</v>
      </c>
      <c r="I22" s="67">
        <v>3</v>
      </c>
      <c r="J22" s="50">
        <f t="shared" si="3"/>
        <v>21</v>
      </c>
      <c r="K22" s="51">
        <f t="shared" si="4"/>
        <v>2688.6666666666665</v>
      </c>
      <c r="L22" s="50">
        <f t="shared" si="5"/>
        <v>21</v>
      </c>
      <c r="M22" s="22">
        <f t="shared" si="6"/>
        <v>3.1390603745945381E-4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1095</v>
      </c>
      <c r="E23" s="49">
        <f t="shared" si="0"/>
        <v>1.31982085236287E-7</v>
      </c>
      <c r="F23" s="50">
        <f t="shared" si="1"/>
        <v>22</v>
      </c>
      <c r="G23" s="67">
        <v>1</v>
      </c>
      <c r="H23" s="50">
        <f t="shared" si="2"/>
        <v>22</v>
      </c>
      <c r="I23" s="67">
        <v>1</v>
      </c>
      <c r="J23" s="50">
        <f t="shared" si="3"/>
        <v>22</v>
      </c>
      <c r="K23" s="51">
        <f t="shared" si="4"/>
        <v>1095</v>
      </c>
      <c r="L23" s="50">
        <f t="shared" si="5"/>
        <v>22</v>
      </c>
      <c r="M23" s="22">
        <f t="shared" si="6"/>
        <v>1.0463534581981794E-4</v>
      </c>
      <c r="N23" s="21">
        <f t="shared" si="7"/>
        <v>22</v>
      </c>
    </row>
    <row r="24" spans="2:14" ht="18.75" customHeight="1">
      <c r="B24" s="47" t="s">
        <v>43</v>
      </c>
      <c r="C24" s="48"/>
      <c r="D24" s="67">
        <v>1514381</v>
      </c>
      <c r="E24" s="49">
        <f t="shared" si="0"/>
        <v>1.8253074175544616E-4</v>
      </c>
      <c r="F24" s="50">
        <f t="shared" si="1"/>
        <v>19</v>
      </c>
      <c r="G24" s="67">
        <v>913</v>
      </c>
      <c r="H24" s="50">
        <f t="shared" si="2"/>
        <v>19</v>
      </c>
      <c r="I24" s="67">
        <v>272</v>
      </c>
      <c r="J24" s="50">
        <f t="shared" si="3"/>
        <v>19</v>
      </c>
      <c r="K24" s="51">
        <f t="shared" si="4"/>
        <v>5567.5772058823532</v>
      </c>
      <c r="L24" s="50">
        <f t="shared" si="5"/>
        <v>20</v>
      </c>
      <c r="M24" s="22">
        <f t="shared" si="6"/>
        <v>2.8460814062990478E-2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118322926</v>
      </c>
      <c r="E25" s="49">
        <f t="shared" si="0"/>
        <v>1.4261649776017241E-2</v>
      </c>
      <c r="F25" s="50">
        <f t="shared" si="1"/>
        <v>14</v>
      </c>
      <c r="G25" s="67">
        <v>28090</v>
      </c>
      <c r="H25" s="50">
        <f t="shared" si="2"/>
        <v>8</v>
      </c>
      <c r="I25" s="67">
        <v>4246</v>
      </c>
      <c r="J25" s="50">
        <f t="shared" si="3"/>
        <v>8</v>
      </c>
      <c r="K25" s="51">
        <f t="shared" si="4"/>
        <v>27866.916156382478</v>
      </c>
      <c r="L25" s="50">
        <f t="shared" si="5"/>
        <v>16</v>
      </c>
      <c r="M25" s="22">
        <f t="shared" si="6"/>
        <v>0.44428167835094695</v>
      </c>
      <c r="N25" s="21">
        <f t="shared" si="7"/>
        <v>8</v>
      </c>
    </row>
    <row r="26" spans="2:14" ht="18.75" customHeight="1">
      <c r="B26" s="47" t="s">
        <v>45</v>
      </c>
      <c r="C26" s="48"/>
      <c r="D26" s="67">
        <v>574110579</v>
      </c>
      <c r="E26" s="49">
        <f t="shared" si="0"/>
        <v>6.919845787454984E-2</v>
      </c>
      <c r="F26" s="50">
        <f t="shared" si="1"/>
        <v>7</v>
      </c>
      <c r="G26" s="67">
        <v>16771</v>
      </c>
      <c r="H26" s="50">
        <f t="shared" si="2"/>
        <v>13</v>
      </c>
      <c r="I26" s="67">
        <v>3260</v>
      </c>
      <c r="J26" s="50">
        <f t="shared" si="3"/>
        <v>13</v>
      </c>
      <c r="K26" s="51">
        <f t="shared" si="4"/>
        <v>176107.53957055215</v>
      </c>
      <c r="L26" s="50">
        <f t="shared" si="5"/>
        <v>5</v>
      </c>
      <c r="M26" s="22">
        <f t="shared" si="6"/>
        <v>0.34111122737260646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62557052</v>
      </c>
      <c r="E27" s="49">
        <f t="shared" si="0"/>
        <v>7.5401006111368383E-3</v>
      </c>
      <c r="F27" s="50">
        <f t="shared" si="1"/>
        <v>16</v>
      </c>
      <c r="G27" s="67">
        <v>15274</v>
      </c>
      <c r="H27" s="50">
        <f t="shared" si="2"/>
        <v>15</v>
      </c>
      <c r="I27" s="67">
        <v>2461</v>
      </c>
      <c r="J27" s="50">
        <f t="shared" si="3"/>
        <v>14</v>
      </c>
      <c r="K27" s="51">
        <f t="shared" si="4"/>
        <v>25419.362860625763</v>
      </c>
      <c r="L27" s="50">
        <f t="shared" si="5"/>
        <v>17</v>
      </c>
      <c r="M27" s="22">
        <f t="shared" si="6"/>
        <v>0.25750758606257196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23943427</v>
      </c>
      <c r="E28" s="49">
        <f t="shared" si="0"/>
        <v>2.8859391992354477E-3</v>
      </c>
      <c r="F28" s="50">
        <f t="shared" si="1"/>
        <v>18</v>
      </c>
      <c r="G28" s="67">
        <v>916</v>
      </c>
      <c r="H28" s="50">
        <f t="shared" si="2"/>
        <v>18</v>
      </c>
      <c r="I28" s="67">
        <v>633</v>
      </c>
      <c r="J28" s="50">
        <f t="shared" si="3"/>
        <v>18</v>
      </c>
      <c r="K28" s="67">
        <f t="shared" si="4"/>
        <v>37825.319115323851</v>
      </c>
      <c r="L28" s="50">
        <f t="shared" si="5"/>
        <v>13</v>
      </c>
      <c r="M28" s="22">
        <f t="shared" si="6"/>
        <v>6.6234173903944746E-2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519835</v>
      </c>
      <c r="E29" s="54">
        <f t="shared" si="0"/>
        <v>6.2656536327676028E-5</v>
      </c>
      <c r="F29" s="55">
        <f t="shared" si="1"/>
        <v>20</v>
      </c>
      <c r="G29" s="68">
        <v>332</v>
      </c>
      <c r="H29" s="55">
        <f t="shared" si="2"/>
        <v>20</v>
      </c>
      <c r="I29" s="68">
        <v>46</v>
      </c>
      <c r="J29" s="55">
        <f t="shared" si="3"/>
        <v>20</v>
      </c>
      <c r="K29" s="56">
        <f t="shared" si="4"/>
        <v>11300.760869565218</v>
      </c>
      <c r="L29" s="55">
        <f t="shared" si="5"/>
        <v>19</v>
      </c>
      <c r="M29" s="29">
        <f t="shared" si="6"/>
        <v>4.8132259077116246E-3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8296580540</v>
      </c>
      <c r="E30" s="59"/>
      <c r="F30" s="60"/>
      <c r="G30" s="69">
        <v>213854</v>
      </c>
      <c r="H30" s="60"/>
      <c r="I30" s="69">
        <v>8929</v>
      </c>
      <c r="J30" s="60"/>
      <c r="K30" s="61">
        <f>IFERROR(D30/I30,0)</f>
        <v>929172.42020383023</v>
      </c>
      <c r="L30" s="60"/>
      <c r="M30" s="33">
        <f t="shared" si="6"/>
        <v>0.93428900282515437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20" priority="32" stopIfTrue="1">
      <formula>$F8&lt;=5</formula>
    </cfRule>
  </conditionalFormatting>
  <conditionalFormatting sqref="H8:H29">
    <cfRule type="expression" dxfId="119" priority="33" stopIfTrue="1">
      <formula>$H8&lt;=5</formula>
    </cfRule>
  </conditionalFormatting>
  <conditionalFormatting sqref="J8:J29">
    <cfRule type="expression" dxfId="118" priority="34" stopIfTrue="1">
      <formula>$J8&lt;=5</formula>
    </cfRule>
  </conditionalFormatting>
  <conditionalFormatting sqref="L8:L29">
    <cfRule type="expression" dxfId="117" priority="35" stopIfTrue="1">
      <formula>$L8&lt;=5</formula>
    </cfRule>
  </conditionalFormatting>
  <conditionalFormatting sqref="E8:E29">
    <cfRule type="expression" dxfId="116" priority="30" stopIfTrue="1">
      <formula>$F8&lt;=5</formula>
    </cfRule>
  </conditionalFormatting>
  <conditionalFormatting sqref="G8:G29">
    <cfRule type="expression" dxfId="115" priority="28" stopIfTrue="1">
      <formula>$H8&lt;=5</formula>
    </cfRule>
  </conditionalFormatting>
  <conditionalFormatting sqref="I8:I29">
    <cfRule type="expression" dxfId="114" priority="26" stopIfTrue="1">
      <formula>$J8&lt;=5</formula>
    </cfRule>
  </conditionalFormatting>
  <conditionalFormatting sqref="K8:K29">
    <cfRule type="expression" dxfId="113" priority="24" stopIfTrue="1">
      <formula>$L8&lt;=5</formula>
    </cfRule>
  </conditionalFormatting>
  <conditionalFormatting sqref="D8:D29">
    <cfRule type="expression" dxfId="112" priority="22" stopIfTrue="1">
      <formula>$F8&lt;=5</formula>
    </cfRule>
  </conditionalFormatting>
  <conditionalFormatting sqref="N8:N29">
    <cfRule type="expression" dxfId="111" priority="16" stopIfTrue="1">
      <formula>$N8&lt;=5</formula>
    </cfRule>
  </conditionalFormatting>
  <conditionalFormatting sqref="M8:M29">
    <cfRule type="expression" dxfId="110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272</v>
      </c>
    </row>
    <row r="3" spans="1:14" s="1" customFormat="1" ht="18.75" customHeight="1">
      <c r="A3" s="39"/>
      <c r="B3" s="86" t="s">
        <v>184</v>
      </c>
      <c r="C3" s="87"/>
      <c r="D3" s="92">
        <v>4628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49963267</v>
      </c>
      <c r="E8" s="44">
        <f t="shared" ref="E8:E29" si="0">IFERROR(D8/$D$30,0)</f>
        <v>1.3305559465679625E-2</v>
      </c>
      <c r="F8" s="45">
        <f>RANK(D8,$D$8:$D$29,0)</f>
        <v>14</v>
      </c>
      <c r="G8" s="66">
        <v>8749</v>
      </c>
      <c r="H8" s="45">
        <f>RANK(G8,$G$8:$G$29,0)</f>
        <v>14</v>
      </c>
      <c r="I8" s="66">
        <v>1675</v>
      </c>
      <c r="J8" s="45">
        <f>RANK(I8,$I$8:$I$29,0)</f>
        <v>12</v>
      </c>
      <c r="K8" s="46">
        <f>IFERROR(D8/I8,0)</f>
        <v>29828.816119402985</v>
      </c>
      <c r="L8" s="45">
        <f>RANK(K8,$K$8:$K$29,0)</f>
        <v>15</v>
      </c>
      <c r="M8" s="16">
        <f>IFERROR(I8/$D$3,0)</f>
        <v>0.36192739844425237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415200258</v>
      </c>
      <c r="E9" s="49">
        <f t="shared" si="0"/>
        <v>0.11057066630539837</v>
      </c>
      <c r="F9" s="50">
        <f t="shared" ref="F9:F29" si="1">RANK(D9,$D$8:$D$29,0)</f>
        <v>3</v>
      </c>
      <c r="G9" s="67">
        <v>11122</v>
      </c>
      <c r="H9" s="50">
        <f t="shared" ref="H9:H29" si="2">RANK(G9,$G$8:$G$29,0)</f>
        <v>11</v>
      </c>
      <c r="I9" s="67">
        <v>1931</v>
      </c>
      <c r="J9" s="50">
        <f t="shared" ref="J9:J29" si="3">RANK(I9,$I$8:$I$29,0)</f>
        <v>9</v>
      </c>
      <c r="K9" s="51">
        <f t="shared" ref="K9:K29" si="4">IFERROR(D9/I9,0)</f>
        <v>215018.25893319523</v>
      </c>
      <c r="L9" s="50">
        <f t="shared" ref="L9:L29" si="5">RANK(K9,$K$8:$K$29,0)</f>
        <v>1</v>
      </c>
      <c r="M9" s="22">
        <f t="shared" ref="M9:M30" si="6">IFERROR(I9/$D$3,0)</f>
        <v>0.41724286949006051</v>
      </c>
      <c r="N9" s="21">
        <f t="shared" ref="N9:N29" si="7">RANK(M9,$M$8:$M$29,0)</f>
        <v>9</v>
      </c>
    </row>
    <row r="10" spans="1:14" ht="18.75" customHeight="1">
      <c r="B10" s="47" t="s">
        <v>35</v>
      </c>
      <c r="C10" s="48"/>
      <c r="D10" s="67">
        <v>35102911</v>
      </c>
      <c r="E10" s="49">
        <f t="shared" si="0"/>
        <v>9.3481451028604549E-3</v>
      </c>
      <c r="F10" s="50">
        <f t="shared" si="1"/>
        <v>15</v>
      </c>
      <c r="G10" s="67">
        <v>3573</v>
      </c>
      <c r="H10" s="50">
        <f t="shared" si="2"/>
        <v>16</v>
      </c>
      <c r="I10" s="67">
        <v>683</v>
      </c>
      <c r="J10" s="50">
        <f t="shared" si="3"/>
        <v>16</v>
      </c>
      <c r="K10" s="51">
        <f t="shared" si="4"/>
        <v>51395.18448023426</v>
      </c>
      <c r="L10" s="50">
        <f t="shared" si="5"/>
        <v>13</v>
      </c>
      <c r="M10" s="22">
        <f t="shared" si="6"/>
        <v>0.14757994814174588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216021528</v>
      </c>
      <c r="E11" s="49">
        <f t="shared" si="0"/>
        <v>5.7528009260702985E-2</v>
      </c>
      <c r="F11" s="50">
        <f t="shared" si="1"/>
        <v>9</v>
      </c>
      <c r="G11" s="67">
        <v>41797</v>
      </c>
      <c r="H11" s="50">
        <f t="shared" si="2"/>
        <v>4</v>
      </c>
      <c r="I11" s="67">
        <v>3246</v>
      </c>
      <c r="J11" s="50">
        <f t="shared" si="3"/>
        <v>3</v>
      </c>
      <c r="K11" s="51">
        <f t="shared" si="4"/>
        <v>66550.070240295754</v>
      </c>
      <c r="L11" s="50">
        <f t="shared" si="5"/>
        <v>11</v>
      </c>
      <c r="M11" s="22">
        <f t="shared" si="6"/>
        <v>0.70138288677614524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111382399</v>
      </c>
      <c r="E12" s="49">
        <f t="shared" si="0"/>
        <v>2.96618940735912E-2</v>
      </c>
      <c r="F12" s="50">
        <f t="shared" si="1"/>
        <v>11</v>
      </c>
      <c r="G12" s="67">
        <v>9131</v>
      </c>
      <c r="H12" s="50">
        <f t="shared" si="2"/>
        <v>12</v>
      </c>
      <c r="I12" s="67">
        <v>959</v>
      </c>
      <c r="J12" s="50">
        <f t="shared" si="3"/>
        <v>15</v>
      </c>
      <c r="K12" s="51">
        <f t="shared" si="4"/>
        <v>116144.31595411888</v>
      </c>
      <c r="L12" s="50">
        <f t="shared" si="5"/>
        <v>7</v>
      </c>
      <c r="M12" s="22">
        <f t="shared" si="6"/>
        <v>0.20721694036300778</v>
      </c>
      <c r="N12" s="21">
        <f t="shared" si="7"/>
        <v>15</v>
      </c>
    </row>
    <row r="13" spans="1:14" ht="18.75" customHeight="1">
      <c r="B13" s="47" t="s">
        <v>145</v>
      </c>
      <c r="C13" s="48"/>
      <c r="D13" s="67">
        <v>254749194</v>
      </c>
      <c r="E13" s="49">
        <f t="shared" si="0"/>
        <v>6.7841451392699259E-2</v>
      </c>
      <c r="F13" s="50">
        <f t="shared" si="1"/>
        <v>7</v>
      </c>
      <c r="G13" s="67">
        <v>29232</v>
      </c>
      <c r="H13" s="50">
        <f t="shared" si="2"/>
        <v>5</v>
      </c>
      <c r="I13" s="67">
        <v>2131</v>
      </c>
      <c r="J13" s="50">
        <f t="shared" si="3"/>
        <v>7</v>
      </c>
      <c r="K13" s="51">
        <f t="shared" si="4"/>
        <v>119544.43641482871</v>
      </c>
      <c r="L13" s="50">
        <f t="shared" si="5"/>
        <v>6</v>
      </c>
      <c r="M13" s="22">
        <f t="shared" si="6"/>
        <v>0.46045808124459808</v>
      </c>
      <c r="N13" s="21">
        <f t="shared" si="7"/>
        <v>7</v>
      </c>
    </row>
    <row r="14" spans="1:14" ht="18.75" customHeight="1">
      <c r="B14" s="47" t="s">
        <v>146</v>
      </c>
      <c r="C14" s="48"/>
      <c r="D14" s="67">
        <v>129700766</v>
      </c>
      <c r="E14" s="49">
        <f t="shared" si="0"/>
        <v>3.4540200398768921E-2</v>
      </c>
      <c r="F14" s="50">
        <f t="shared" si="1"/>
        <v>10</v>
      </c>
      <c r="G14" s="67">
        <v>16021</v>
      </c>
      <c r="H14" s="50">
        <f t="shared" si="2"/>
        <v>8</v>
      </c>
      <c r="I14" s="67">
        <v>2152</v>
      </c>
      <c r="J14" s="50">
        <f t="shared" si="3"/>
        <v>6</v>
      </c>
      <c r="K14" s="51">
        <f t="shared" si="4"/>
        <v>60269.872676579929</v>
      </c>
      <c r="L14" s="50">
        <f t="shared" si="5"/>
        <v>12</v>
      </c>
      <c r="M14" s="22">
        <f t="shared" si="6"/>
        <v>0.46499567847882456</v>
      </c>
      <c r="N14" s="21">
        <f t="shared" si="7"/>
        <v>6</v>
      </c>
    </row>
    <row r="15" spans="1:14" ht="18.75" customHeight="1">
      <c r="B15" s="47" t="s">
        <v>40</v>
      </c>
      <c r="C15" s="48"/>
      <c r="D15" s="67">
        <v>10499726</v>
      </c>
      <c r="E15" s="49">
        <f t="shared" si="0"/>
        <v>2.7961487919983788E-3</v>
      </c>
      <c r="F15" s="50">
        <f t="shared" si="1"/>
        <v>18</v>
      </c>
      <c r="G15" s="67">
        <v>2779</v>
      </c>
      <c r="H15" s="50">
        <f t="shared" si="2"/>
        <v>17</v>
      </c>
      <c r="I15" s="67">
        <v>513</v>
      </c>
      <c r="J15" s="50">
        <f t="shared" si="3"/>
        <v>17</v>
      </c>
      <c r="K15" s="51">
        <f t="shared" si="4"/>
        <v>20467.302144249512</v>
      </c>
      <c r="L15" s="50">
        <f t="shared" si="5"/>
        <v>17</v>
      </c>
      <c r="M15" s="22">
        <f t="shared" si="6"/>
        <v>0.11084701815038894</v>
      </c>
      <c r="N15" s="21">
        <f t="shared" si="7"/>
        <v>17</v>
      </c>
    </row>
    <row r="16" spans="1:14" ht="18.75" customHeight="1">
      <c r="B16" s="47" t="s">
        <v>166</v>
      </c>
      <c r="C16" s="48"/>
      <c r="D16" s="67">
        <v>710054666</v>
      </c>
      <c r="E16" s="49">
        <f t="shared" si="0"/>
        <v>0.18909241027705984</v>
      </c>
      <c r="F16" s="50">
        <f t="shared" si="1"/>
        <v>1</v>
      </c>
      <c r="G16" s="67">
        <v>55741</v>
      </c>
      <c r="H16" s="50">
        <f t="shared" si="2"/>
        <v>1</v>
      </c>
      <c r="I16" s="67">
        <v>3555</v>
      </c>
      <c r="J16" s="50">
        <f t="shared" si="3"/>
        <v>1</v>
      </c>
      <c r="K16" s="51">
        <f t="shared" si="4"/>
        <v>199734.08326300984</v>
      </c>
      <c r="L16" s="50">
        <f t="shared" si="5"/>
        <v>2</v>
      </c>
      <c r="M16" s="22">
        <f t="shared" si="6"/>
        <v>0.76815038893690579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241390772</v>
      </c>
      <c r="E17" s="49">
        <f t="shared" si="0"/>
        <v>6.4284012318736317E-2</v>
      </c>
      <c r="F17" s="50">
        <f t="shared" si="1"/>
        <v>8</v>
      </c>
      <c r="G17" s="67">
        <v>19704</v>
      </c>
      <c r="H17" s="50">
        <f t="shared" si="2"/>
        <v>6</v>
      </c>
      <c r="I17" s="67">
        <v>2303</v>
      </c>
      <c r="J17" s="50">
        <f t="shared" si="3"/>
        <v>5</v>
      </c>
      <c r="K17" s="51">
        <f t="shared" si="4"/>
        <v>104815.79331306991</v>
      </c>
      <c r="L17" s="50">
        <f t="shared" si="5"/>
        <v>8</v>
      </c>
      <c r="M17" s="22">
        <f t="shared" si="6"/>
        <v>0.49762316335350043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261552787</v>
      </c>
      <c r="E18" s="49">
        <f t="shared" si="0"/>
        <v>6.9653294706343696E-2</v>
      </c>
      <c r="F18" s="50">
        <f t="shared" si="1"/>
        <v>5</v>
      </c>
      <c r="G18" s="67">
        <v>44584</v>
      </c>
      <c r="H18" s="50">
        <f t="shared" si="2"/>
        <v>2</v>
      </c>
      <c r="I18" s="67">
        <v>3299</v>
      </c>
      <c r="J18" s="50">
        <f t="shared" si="3"/>
        <v>2</v>
      </c>
      <c r="K18" s="51">
        <f t="shared" si="4"/>
        <v>79282.445286450442</v>
      </c>
      <c r="L18" s="50">
        <f t="shared" si="5"/>
        <v>9</v>
      </c>
      <c r="M18" s="22">
        <f t="shared" si="6"/>
        <v>0.71283491789109765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53774201</v>
      </c>
      <c r="E19" s="49">
        <f t="shared" si="0"/>
        <v>1.4320437234917178E-2</v>
      </c>
      <c r="F19" s="50">
        <f t="shared" si="1"/>
        <v>13</v>
      </c>
      <c r="G19" s="67">
        <v>14081</v>
      </c>
      <c r="H19" s="50">
        <f t="shared" si="2"/>
        <v>10</v>
      </c>
      <c r="I19" s="67">
        <v>2031</v>
      </c>
      <c r="J19" s="50">
        <f t="shared" si="3"/>
        <v>8</v>
      </c>
      <c r="K19" s="51">
        <f t="shared" si="4"/>
        <v>26476.711472181192</v>
      </c>
      <c r="L19" s="50">
        <f t="shared" si="5"/>
        <v>16</v>
      </c>
      <c r="M19" s="22">
        <f t="shared" si="6"/>
        <v>0.4388504753673293</v>
      </c>
      <c r="N19" s="21">
        <f t="shared" si="7"/>
        <v>8</v>
      </c>
    </row>
    <row r="20" spans="2:14" ht="18.75" customHeight="1">
      <c r="B20" s="17" t="s">
        <v>18</v>
      </c>
      <c r="C20" s="82"/>
      <c r="D20" s="67">
        <v>590368327</v>
      </c>
      <c r="E20" s="49">
        <f t="shared" si="0"/>
        <v>0.15721912022991399</v>
      </c>
      <c r="F20" s="50">
        <f t="shared" si="1"/>
        <v>2</v>
      </c>
      <c r="G20" s="67">
        <v>42275</v>
      </c>
      <c r="H20" s="50">
        <f t="shared" si="2"/>
        <v>3</v>
      </c>
      <c r="I20" s="67">
        <v>3192</v>
      </c>
      <c r="J20" s="50">
        <f t="shared" si="3"/>
        <v>4</v>
      </c>
      <c r="K20" s="51">
        <f t="shared" si="4"/>
        <v>184952.48339598998</v>
      </c>
      <c r="L20" s="50">
        <f t="shared" si="5"/>
        <v>4</v>
      </c>
      <c r="M20" s="22">
        <f t="shared" si="6"/>
        <v>0.68971477960242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259934269</v>
      </c>
      <c r="E21" s="49">
        <f t="shared" si="0"/>
        <v>6.9222272301518312E-2</v>
      </c>
      <c r="F21" s="50">
        <f t="shared" si="1"/>
        <v>6</v>
      </c>
      <c r="G21" s="67">
        <v>17415</v>
      </c>
      <c r="H21" s="50">
        <f t="shared" si="2"/>
        <v>7</v>
      </c>
      <c r="I21" s="67">
        <v>1765</v>
      </c>
      <c r="J21" s="50">
        <f t="shared" si="3"/>
        <v>11</v>
      </c>
      <c r="K21" s="51">
        <f t="shared" si="4"/>
        <v>147271.54050991501</v>
      </c>
      <c r="L21" s="50">
        <f t="shared" si="5"/>
        <v>5</v>
      </c>
      <c r="M21" s="22">
        <f t="shared" si="6"/>
        <v>0.3813742437337943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7871</v>
      </c>
      <c r="E22" s="49">
        <f t="shared" si="0"/>
        <v>2.0961010927160612E-6</v>
      </c>
      <c r="F22" s="50">
        <f t="shared" si="1"/>
        <v>21</v>
      </c>
      <c r="G22" s="67">
        <v>11</v>
      </c>
      <c r="H22" s="50">
        <f t="shared" si="2"/>
        <v>21</v>
      </c>
      <c r="I22" s="67">
        <v>7</v>
      </c>
      <c r="J22" s="50">
        <f t="shared" si="3"/>
        <v>21</v>
      </c>
      <c r="K22" s="51">
        <f t="shared" si="4"/>
        <v>1124.4285714285713</v>
      </c>
      <c r="L22" s="50">
        <f t="shared" si="5"/>
        <v>21</v>
      </c>
      <c r="M22" s="22">
        <f t="shared" si="6"/>
        <v>1.5125324114088159E-3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808</v>
      </c>
      <c r="E23" s="49">
        <f t="shared" si="0"/>
        <v>2.1517592210831881E-7</v>
      </c>
      <c r="F23" s="50">
        <f t="shared" si="1"/>
        <v>22</v>
      </c>
      <c r="G23" s="67">
        <v>2</v>
      </c>
      <c r="H23" s="50">
        <f t="shared" si="2"/>
        <v>22</v>
      </c>
      <c r="I23" s="67">
        <v>2</v>
      </c>
      <c r="J23" s="50">
        <f t="shared" si="3"/>
        <v>22</v>
      </c>
      <c r="K23" s="51">
        <f t="shared" si="4"/>
        <v>404</v>
      </c>
      <c r="L23" s="50">
        <f t="shared" si="5"/>
        <v>22</v>
      </c>
      <c r="M23" s="22">
        <f t="shared" si="6"/>
        <v>4.3215211754537599E-4</v>
      </c>
      <c r="N23" s="21">
        <f t="shared" si="7"/>
        <v>22</v>
      </c>
    </row>
    <row r="24" spans="2:14" ht="18.75" customHeight="1">
      <c r="B24" s="47" t="s">
        <v>61</v>
      </c>
      <c r="C24" s="48"/>
      <c r="D24" s="67">
        <v>1604131</v>
      </c>
      <c r="E24" s="49">
        <f t="shared" si="0"/>
        <v>4.2719104840042028E-4</v>
      </c>
      <c r="F24" s="50">
        <f t="shared" si="1"/>
        <v>19</v>
      </c>
      <c r="G24" s="67">
        <v>384</v>
      </c>
      <c r="H24" s="50">
        <f t="shared" si="2"/>
        <v>20</v>
      </c>
      <c r="I24" s="67">
        <v>96</v>
      </c>
      <c r="J24" s="50">
        <f t="shared" si="3"/>
        <v>19</v>
      </c>
      <c r="K24" s="51">
        <f t="shared" si="4"/>
        <v>16709.697916666668</v>
      </c>
      <c r="L24" s="50">
        <f t="shared" si="5"/>
        <v>19</v>
      </c>
      <c r="M24" s="22">
        <f t="shared" si="6"/>
        <v>2.0743301642178046E-2</v>
      </c>
      <c r="N24" s="21">
        <f t="shared" si="7"/>
        <v>19</v>
      </c>
    </row>
    <row r="25" spans="2:14" ht="18.75" customHeight="1">
      <c r="B25" s="47" t="s">
        <v>167</v>
      </c>
      <c r="C25" s="48"/>
      <c r="D25" s="67">
        <v>71586943</v>
      </c>
      <c r="E25" s="49">
        <f t="shared" si="0"/>
        <v>1.9064092167005768E-2</v>
      </c>
      <c r="F25" s="50">
        <f t="shared" si="1"/>
        <v>12</v>
      </c>
      <c r="G25" s="67">
        <v>14702</v>
      </c>
      <c r="H25" s="50">
        <f t="shared" si="2"/>
        <v>9</v>
      </c>
      <c r="I25" s="67">
        <v>1908</v>
      </c>
      <c r="J25" s="50">
        <f t="shared" si="3"/>
        <v>10</v>
      </c>
      <c r="K25" s="51">
        <f t="shared" si="4"/>
        <v>37519.362159329139</v>
      </c>
      <c r="L25" s="50">
        <f t="shared" si="5"/>
        <v>14</v>
      </c>
      <c r="M25" s="22">
        <f t="shared" si="6"/>
        <v>0.41227312013828865</v>
      </c>
      <c r="N25" s="21">
        <f t="shared" si="7"/>
        <v>10</v>
      </c>
    </row>
    <row r="26" spans="2:14" ht="18.75" customHeight="1">
      <c r="B26" s="47" t="s">
        <v>168</v>
      </c>
      <c r="C26" s="48"/>
      <c r="D26" s="67">
        <v>294514178</v>
      </c>
      <c r="E26" s="49">
        <f t="shared" si="0"/>
        <v>7.8431138397430128E-2</v>
      </c>
      <c r="F26" s="50">
        <f t="shared" si="1"/>
        <v>4</v>
      </c>
      <c r="G26" s="67">
        <v>8800</v>
      </c>
      <c r="H26" s="50">
        <f t="shared" si="2"/>
        <v>13</v>
      </c>
      <c r="I26" s="67">
        <v>1531</v>
      </c>
      <c r="J26" s="50">
        <f t="shared" si="3"/>
        <v>13</v>
      </c>
      <c r="K26" s="51">
        <f t="shared" si="4"/>
        <v>192367.19660352712</v>
      </c>
      <c r="L26" s="50">
        <f t="shared" si="5"/>
        <v>3</v>
      </c>
      <c r="M26" s="22">
        <f t="shared" si="6"/>
        <v>0.3308124459809853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21381022</v>
      </c>
      <c r="E27" s="49">
        <f t="shared" si="0"/>
        <v>5.6939122827577363E-3</v>
      </c>
      <c r="F27" s="50">
        <f t="shared" si="1"/>
        <v>17</v>
      </c>
      <c r="G27" s="67">
        <v>7845</v>
      </c>
      <c r="H27" s="50">
        <f t="shared" si="2"/>
        <v>15</v>
      </c>
      <c r="I27" s="67">
        <v>1067</v>
      </c>
      <c r="J27" s="50">
        <f t="shared" si="3"/>
        <v>14</v>
      </c>
      <c r="K27" s="51">
        <f t="shared" si="4"/>
        <v>20038.446110590441</v>
      </c>
      <c r="L27" s="50">
        <f t="shared" si="5"/>
        <v>18</v>
      </c>
      <c r="M27" s="22">
        <f t="shared" si="6"/>
        <v>0.23055315471045809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25839351</v>
      </c>
      <c r="E28" s="49">
        <f t="shared" si="0"/>
        <v>6.8811957649820669E-3</v>
      </c>
      <c r="F28" s="50">
        <f t="shared" si="1"/>
        <v>16</v>
      </c>
      <c r="G28" s="67">
        <v>562</v>
      </c>
      <c r="H28" s="50">
        <f t="shared" si="2"/>
        <v>18</v>
      </c>
      <c r="I28" s="67">
        <v>370</v>
      </c>
      <c r="J28" s="50">
        <f t="shared" si="3"/>
        <v>18</v>
      </c>
      <c r="K28" s="67">
        <f t="shared" si="4"/>
        <v>69836.08378378379</v>
      </c>
      <c r="L28" s="50">
        <f t="shared" si="5"/>
        <v>10</v>
      </c>
      <c r="M28" s="22">
        <f t="shared" si="6"/>
        <v>7.9948141745894555E-2</v>
      </c>
      <c r="N28" s="50">
        <f t="shared" si="7"/>
        <v>18</v>
      </c>
    </row>
    <row r="29" spans="2:14" ht="18.75" customHeight="1" thickBot="1">
      <c r="B29" s="52" t="s">
        <v>169</v>
      </c>
      <c r="C29" s="53"/>
      <c r="D29" s="68">
        <v>437605</v>
      </c>
      <c r="E29" s="54">
        <f t="shared" si="0"/>
        <v>1.1653720222055799E-4</v>
      </c>
      <c r="F29" s="55">
        <f t="shared" si="1"/>
        <v>20</v>
      </c>
      <c r="G29" s="68">
        <v>420</v>
      </c>
      <c r="H29" s="55">
        <f t="shared" si="2"/>
        <v>19</v>
      </c>
      <c r="I29" s="68">
        <v>63</v>
      </c>
      <c r="J29" s="55">
        <f t="shared" si="3"/>
        <v>20</v>
      </c>
      <c r="K29" s="56">
        <f t="shared" si="4"/>
        <v>6946.1111111111113</v>
      </c>
      <c r="L29" s="55">
        <f t="shared" si="5"/>
        <v>20</v>
      </c>
      <c r="M29" s="29">
        <f t="shared" si="6"/>
        <v>1.3612791702679343E-2</v>
      </c>
      <c r="N29" s="28">
        <f t="shared" si="7"/>
        <v>20</v>
      </c>
    </row>
    <row r="30" spans="2:14" ht="18.75" customHeight="1" thickTop="1">
      <c r="B30" s="57" t="s">
        <v>67</v>
      </c>
      <c r="C30" s="58"/>
      <c r="D30" s="69">
        <v>3755066980</v>
      </c>
      <c r="E30" s="59"/>
      <c r="F30" s="60"/>
      <c r="G30" s="69">
        <v>115600</v>
      </c>
      <c r="H30" s="60"/>
      <c r="I30" s="69">
        <v>4371</v>
      </c>
      <c r="J30" s="60"/>
      <c r="K30" s="61">
        <f>IFERROR(D30/I30,0)</f>
        <v>859086.47449096316</v>
      </c>
      <c r="L30" s="60"/>
      <c r="M30" s="33">
        <f t="shared" si="6"/>
        <v>0.94446845289541914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09" priority="32" stopIfTrue="1">
      <formula>$F8&lt;=5</formula>
    </cfRule>
  </conditionalFormatting>
  <conditionalFormatting sqref="H8:H29">
    <cfRule type="expression" dxfId="108" priority="33" stopIfTrue="1">
      <formula>$H8&lt;=5</formula>
    </cfRule>
  </conditionalFormatting>
  <conditionalFormatting sqref="J8:J29">
    <cfRule type="expression" dxfId="107" priority="34" stopIfTrue="1">
      <formula>$J8&lt;=5</formula>
    </cfRule>
  </conditionalFormatting>
  <conditionalFormatting sqref="L8:L29">
    <cfRule type="expression" dxfId="106" priority="35" stopIfTrue="1">
      <formula>$L8&lt;=5</formula>
    </cfRule>
  </conditionalFormatting>
  <conditionalFormatting sqref="E8:E29">
    <cfRule type="expression" dxfId="105" priority="30" stopIfTrue="1">
      <formula>$F8&lt;=5</formula>
    </cfRule>
  </conditionalFormatting>
  <conditionalFormatting sqref="G8:G29">
    <cfRule type="expression" dxfId="104" priority="28" stopIfTrue="1">
      <formula>$H8&lt;=5</formula>
    </cfRule>
  </conditionalFormatting>
  <conditionalFormatting sqref="I8:I29">
    <cfRule type="expression" dxfId="103" priority="26" stopIfTrue="1">
      <formula>$J8&lt;=5</formula>
    </cfRule>
  </conditionalFormatting>
  <conditionalFormatting sqref="K8:K29">
    <cfRule type="expression" dxfId="102" priority="24" stopIfTrue="1">
      <formula>$L8&lt;=5</formula>
    </cfRule>
  </conditionalFormatting>
  <conditionalFormatting sqref="D8:D29">
    <cfRule type="expression" dxfId="101" priority="22" stopIfTrue="1">
      <formula>$F8&lt;=5</formula>
    </cfRule>
  </conditionalFormatting>
  <conditionalFormatting sqref="N8:N29">
    <cfRule type="expression" dxfId="100" priority="16" stopIfTrue="1">
      <formula>$N8&lt;=5</formula>
    </cfRule>
  </conditionalFormatting>
  <conditionalFormatting sqref="M8:M29">
    <cfRule type="expression" dxfId="99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273</v>
      </c>
    </row>
    <row r="3" spans="1:14" s="1" customFormat="1" ht="18.75" customHeight="1">
      <c r="A3" s="39"/>
      <c r="B3" s="86" t="s">
        <v>184</v>
      </c>
      <c r="C3" s="87"/>
      <c r="D3" s="92">
        <v>4761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51</v>
      </c>
      <c r="C8" s="43"/>
      <c r="D8" s="66">
        <v>64438069</v>
      </c>
      <c r="E8" s="44">
        <f t="shared" ref="E8:E29" si="0">IFERROR(D8/$D$30,0)</f>
        <v>1.8902614271465532E-2</v>
      </c>
      <c r="F8" s="45">
        <f>RANK(D8,$D$8:$D$29,0)</f>
        <v>13</v>
      </c>
      <c r="G8" s="66">
        <v>9088</v>
      </c>
      <c r="H8" s="45">
        <f>RANK(G8,$G$8:$G$29,0)</f>
        <v>12</v>
      </c>
      <c r="I8" s="66">
        <v>1592</v>
      </c>
      <c r="J8" s="45">
        <f>RANK(I8,$I$8:$I$29,0)</f>
        <v>12</v>
      </c>
      <c r="K8" s="46">
        <f>IFERROR(D8/I8,0)</f>
        <v>40476.173994974873</v>
      </c>
      <c r="L8" s="45">
        <f>RANK(K8,$K$8:$K$29,0)</f>
        <v>15</v>
      </c>
      <c r="M8" s="16">
        <f>IFERROR(I8/$D$3,0)</f>
        <v>0.33438353287124556</v>
      </c>
      <c r="N8" s="15">
        <f>RANK(M8,$M$8:$M$29,0)</f>
        <v>12</v>
      </c>
    </row>
    <row r="9" spans="1:14" ht="18.75" customHeight="1">
      <c r="B9" s="47" t="s">
        <v>170</v>
      </c>
      <c r="C9" s="48"/>
      <c r="D9" s="67">
        <v>452416516</v>
      </c>
      <c r="E9" s="49">
        <f t="shared" si="0"/>
        <v>0.13271432593655647</v>
      </c>
      <c r="F9" s="50">
        <f t="shared" ref="F9:F29" si="1">RANK(D9,$D$8:$D$29,0)</f>
        <v>2</v>
      </c>
      <c r="G9" s="67">
        <v>10993</v>
      </c>
      <c r="H9" s="50">
        <f t="shared" ref="H9:H29" si="2">RANK(G9,$G$8:$G$29,0)</f>
        <v>10</v>
      </c>
      <c r="I9" s="67">
        <v>2043</v>
      </c>
      <c r="J9" s="50">
        <f t="shared" ref="J9:J29" si="3">RANK(I9,$I$8:$I$29,0)</f>
        <v>7</v>
      </c>
      <c r="K9" s="51">
        <f t="shared" ref="K9:K29" si="4">IFERROR(D9/I9,0)</f>
        <v>221447.14439549681</v>
      </c>
      <c r="L9" s="50">
        <f t="shared" ref="L9:L29" si="5">RANK(K9,$K$8:$K$29,0)</f>
        <v>1</v>
      </c>
      <c r="M9" s="22">
        <f t="shared" ref="M9:M30" si="6">IFERROR(I9/$D$3,0)</f>
        <v>0.42911153119092627</v>
      </c>
      <c r="N9" s="21">
        <f t="shared" ref="N9:N29" si="7">RANK(M9,$M$8:$M$29,0)</f>
        <v>7</v>
      </c>
    </row>
    <row r="10" spans="1:14" ht="18.75" customHeight="1">
      <c r="B10" s="47" t="s">
        <v>53</v>
      </c>
      <c r="C10" s="48"/>
      <c r="D10" s="67">
        <v>36503370</v>
      </c>
      <c r="E10" s="49">
        <f t="shared" si="0"/>
        <v>1.0708097455846896E-2</v>
      </c>
      <c r="F10" s="50">
        <f t="shared" si="1"/>
        <v>15</v>
      </c>
      <c r="G10" s="67">
        <v>4003</v>
      </c>
      <c r="H10" s="50">
        <f t="shared" si="2"/>
        <v>16</v>
      </c>
      <c r="I10" s="67">
        <v>795</v>
      </c>
      <c r="J10" s="50">
        <f t="shared" si="3"/>
        <v>16</v>
      </c>
      <c r="K10" s="51">
        <f t="shared" si="4"/>
        <v>45916.188679245286</v>
      </c>
      <c r="L10" s="50">
        <f t="shared" si="5"/>
        <v>13</v>
      </c>
      <c r="M10" s="22">
        <f t="shared" si="6"/>
        <v>0.16698172652804033</v>
      </c>
      <c r="N10" s="21">
        <f t="shared" si="7"/>
        <v>16</v>
      </c>
    </row>
    <row r="11" spans="1:14" ht="18.75" customHeight="1">
      <c r="B11" s="47" t="s">
        <v>152</v>
      </c>
      <c r="C11" s="48"/>
      <c r="D11" s="67">
        <v>296702571</v>
      </c>
      <c r="E11" s="49">
        <f t="shared" si="0"/>
        <v>8.7036348854046444E-2</v>
      </c>
      <c r="F11" s="50">
        <f t="shared" si="1"/>
        <v>4</v>
      </c>
      <c r="G11" s="67">
        <v>43668</v>
      </c>
      <c r="H11" s="50">
        <f t="shared" si="2"/>
        <v>3</v>
      </c>
      <c r="I11" s="67">
        <v>3098</v>
      </c>
      <c r="J11" s="50">
        <f t="shared" si="3"/>
        <v>3</v>
      </c>
      <c r="K11" s="51">
        <f t="shared" si="4"/>
        <v>95772.295351839901</v>
      </c>
      <c r="L11" s="50">
        <f t="shared" si="5"/>
        <v>7</v>
      </c>
      <c r="M11" s="22">
        <f t="shared" si="6"/>
        <v>0.65070363369040118</v>
      </c>
      <c r="N11" s="21">
        <f t="shared" si="7"/>
        <v>3</v>
      </c>
    </row>
    <row r="12" spans="1:14" ht="18.75" customHeight="1">
      <c r="B12" s="47" t="s">
        <v>55</v>
      </c>
      <c r="C12" s="48"/>
      <c r="D12" s="67">
        <v>82547654</v>
      </c>
      <c r="E12" s="49">
        <f t="shared" si="0"/>
        <v>2.4214978611112617E-2</v>
      </c>
      <c r="F12" s="50">
        <f t="shared" si="1"/>
        <v>11</v>
      </c>
      <c r="G12" s="67">
        <v>8196</v>
      </c>
      <c r="H12" s="50">
        <f t="shared" si="2"/>
        <v>13</v>
      </c>
      <c r="I12" s="67">
        <v>810</v>
      </c>
      <c r="J12" s="50">
        <f t="shared" si="3"/>
        <v>15</v>
      </c>
      <c r="K12" s="51">
        <f t="shared" si="4"/>
        <v>101910.68395061728</v>
      </c>
      <c r="L12" s="50">
        <f t="shared" si="5"/>
        <v>5</v>
      </c>
      <c r="M12" s="22">
        <f t="shared" si="6"/>
        <v>0.17013232514177692</v>
      </c>
      <c r="N12" s="21">
        <f t="shared" si="7"/>
        <v>15</v>
      </c>
    </row>
    <row r="13" spans="1:14" ht="18.75" customHeight="1">
      <c r="B13" s="47" t="s">
        <v>56</v>
      </c>
      <c r="C13" s="48"/>
      <c r="D13" s="67">
        <v>192484461</v>
      </c>
      <c r="E13" s="49">
        <f t="shared" si="0"/>
        <v>5.646444060162558E-2</v>
      </c>
      <c r="F13" s="50">
        <f t="shared" si="1"/>
        <v>8</v>
      </c>
      <c r="G13" s="67">
        <v>28361</v>
      </c>
      <c r="H13" s="50">
        <f t="shared" si="2"/>
        <v>5</v>
      </c>
      <c r="I13" s="67">
        <v>2068</v>
      </c>
      <c r="J13" s="50">
        <f t="shared" si="3"/>
        <v>6</v>
      </c>
      <c r="K13" s="51">
        <f t="shared" si="4"/>
        <v>93077.592359767892</v>
      </c>
      <c r="L13" s="50">
        <f t="shared" si="5"/>
        <v>9</v>
      </c>
      <c r="M13" s="22">
        <f t="shared" si="6"/>
        <v>0.43436252888048732</v>
      </c>
      <c r="N13" s="21">
        <f t="shared" si="7"/>
        <v>6</v>
      </c>
    </row>
    <row r="14" spans="1:14" ht="18.75" customHeight="1">
      <c r="B14" s="47" t="s">
        <v>57</v>
      </c>
      <c r="C14" s="48"/>
      <c r="D14" s="67">
        <v>137560531</v>
      </c>
      <c r="E14" s="49">
        <f t="shared" si="0"/>
        <v>4.0352755705186899E-2</v>
      </c>
      <c r="F14" s="50">
        <f t="shared" si="1"/>
        <v>10</v>
      </c>
      <c r="G14" s="67">
        <v>12413</v>
      </c>
      <c r="H14" s="50">
        <f t="shared" si="2"/>
        <v>9</v>
      </c>
      <c r="I14" s="67">
        <v>2035</v>
      </c>
      <c r="J14" s="50">
        <f t="shared" si="3"/>
        <v>8</v>
      </c>
      <c r="K14" s="51">
        <f t="shared" si="4"/>
        <v>67597.31253071253</v>
      </c>
      <c r="L14" s="50">
        <f t="shared" si="5"/>
        <v>11</v>
      </c>
      <c r="M14" s="22">
        <f t="shared" si="6"/>
        <v>0.42743121193026673</v>
      </c>
      <c r="N14" s="21">
        <f t="shared" si="7"/>
        <v>8</v>
      </c>
    </row>
    <row r="15" spans="1:14" ht="18.75" customHeight="1">
      <c r="B15" s="47" t="s">
        <v>58</v>
      </c>
      <c r="C15" s="48"/>
      <c r="D15" s="67">
        <v>8960834</v>
      </c>
      <c r="E15" s="49">
        <f t="shared" si="0"/>
        <v>2.6286198714712194E-3</v>
      </c>
      <c r="F15" s="50">
        <f t="shared" si="1"/>
        <v>18</v>
      </c>
      <c r="G15" s="67">
        <v>1825</v>
      </c>
      <c r="H15" s="50">
        <f t="shared" si="2"/>
        <v>17</v>
      </c>
      <c r="I15" s="67">
        <v>606</v>
      </c>
      <c r="J15" s="50">
        <f t="shared" si="3"/>
        <v>17</v>
      </c>
      <c r="K15" s="51">
        <f t="shared" si="4"/>
        <v>14786.854785478548</v>
      </c>
      <c r="L15" s="50">
        <f t="shared" si="5"/>
        <v>18</v>
      </c>
      <c r="M15" s="22">
        <f t="shared" si="6"/>
        <v>0.12728418399495905</v>
      </c>
      <c r="N15" s="21">
        <f t="shared" si="7"/>
        <v>17</v>
      </c>
    </row>
    <row r="16" spans="1:14" ht="18.75" customHeight="1">
      <c r="B16" s="47" t="s">
        <v>98</v>
      </c>
      <c r="C16" s="48"/>
      <c r="D16" s="67">
        <v>704607911</v>
      </c>
      <c r="E16" s="49">
        <f t="shared" si="0"/>
        <v>0.20669352388967641</v>
      </c>
      <c r="F16" s="50">
        <f t="shared" si="1"/>
        <v>1</v>
      </c>
      <c r="G16" s="67">
        <v>56306</v>
      </c>
      <c r="H16" s="50">
        <f t="shared" si="2"/>
        <v>1</v>
      </c>
      <c r="I16" s="67">
        <v>3527</v>
      </c>
      <c r="J16" s="50">
        <f t="shared" si="3"/>
        <v>1</v>
      </c>
      <c r="K16" s="51">
        <f t="shared" si="4"/>
        <v>199775.42132123618</v>
      </c>
      <c r="L16" s="50">
        <f t="shared" si="5"/>
        <v>2</v>
      </c>
      <c r="M16" s="22">
        <f t="shared" si="6"/>
        <v>0.74081075404326824</v>
      </c>
      <c r="N16" s="21">
        <f t="shared" si="7"/>
        <v>1</v>
      </c>
    </row>
    <row r="17" spans="2:14" ht="18.75" customHeight="1">
      <c r="B17" s="47" t="s">
        <v>171</v>
      </c>
      <c r="C17" s="48"/>
      <c r="D17" s="67">
        <v>199304848</v>
      </c>
      <c r="E17" s="49">
        <f t="shared" si="0"/>
        <v>5.8465170087220783E-2</v>
      </c>
      <c r="F17" s="50">
        <f t="shared" si="1"/>
        <v>7</v>
      </c>
      <c r="G17" s="67">
        <v>15698</v>
      </c>
      <c r="H17" s="50">
        <f t="shared" si="2"/>
        <v>8</v>
      </c>
      <c r="I17" s="67">
        <v>2087</v>
      </c>
      <c r="J17" s="50">
        <f t="shared" si="3"/>
        <v>5</v>
      </c>
      <c r="K17" s="51">
        <f t="shared" si="4"/>
        <v>95498.250119789169</v>
      </c>
      <c r="L17" s="50">
        <f t="shared" si="5"/>
        <v>8</v>
      </c>
      <c r="M17" s="22">
        <f t="shared" si="6"/>
        <v>0.43835328712455368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259237077</v>
      </c>
      <c r="E18" s="49">
        <f t="shared" si="0"/>
        <v>7.6046016701605532E-2</v>
      </c>
      <c r="F18" s="50">
        <f t="shared" si="1"/>
        <v>5</v>
      </c>
      <c r="G18" s="67">
        <v>43718</v>
      </c>
      <c r="H18" s="50">
        <f t="shared" si="2"/>
        <v>2</v>
      </c>
      <c r="I18" s="67">
        <v>3187</v>
      </c>
      <c r="J18" s="50">
        <f t="shared" si="3"/>
        <v>2</v>
      </c>
      <c r="K18" s="51">
        <f t="shared" si="4"/>
        <v>81342.038594289304</v>
      </c>
      <c r="L18" s="50">
        <f t="shared" si="5"/>
        <v>10</v>
      </c>
      <c r="M18" s="22">
        <f t="shared" si="6"/>
        <v>0.66939718546523841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51271551</v>
      </c>
      <c r="E19" s="49">
        <f t="shared" si="0"/>
        <v>1.5040276139447521E-2</v>
      </c>
      <c r="F19" s="50">
        <f t="shared" si="1"/>
        <v>14</v>
      </c>
      <c r="G19" s="67">
        <v>15704</v>
      </c>
      <c r="H19" s="50">
        <f t="shared" si="2"/>
        <v>7</v>
      </c>
      <c r="I19" s="67">
        <v>1988</v>
      </c>
      <c r="J19" s="50">
        <f t="shared" si="3"/>
        <v>9</v>
      </c>
      <c r="K19" s="51">
        <f t="shared" si="4"/>
        <v>25790.518611670021</v>
      </c>
      <c r="L19" s="50">
        <f t="shared" si="5"/>
        <v>16</v>
      </c>
      <c r="M19" s="22">
        <f t="shared" si="6"/>
        <v>0.41755933627389202</v>
      </c>
      <c r="N19" s="21">
        <f t="shared" si="7"/>
        <v>9</v>
      </c>
    </row>
    <row r="20" spans="2:14" ht="18.75" customHeight="1">
      <c r="B20" s="17" t="s">
        <v>18</v>
      </c>
      <c r="C20" s="82"/>
      <c r="D20" s="67">
        <v>411809926</v>
      </c>
      <c r="E20" s="49">
        <f t="shared" si="0"/>
        <v>0.12080256756822998</v>
      </c>
      <c r="F20" s="50">
        <f t="shared" si="1"/>
        <v>3</v>
      </c>
      <c r="G20" s="67">
        <v>35342</v>
      </c>
      <c r="H20" s="50">
        <f t="shared" si="2"/>
        <v>4</v>
      </c>
      <c r="I20" s="67">
        <v>2902</v>
      </c>
      <c r="J20" s="50">
        <f t="shared" si="3"/>
        <v>4</v>
      </c>
      <c r="K20" s="51">
        <f t="shared" si="4"/>
        <v>141905.55685733978</v>
      </c>
      <c r="L20" s="50">
        <f t="shared" si="5"/>
        <v>4</v>
      </c>
      <c r="M20" s="22">
        <f t="shared" si="6"/>
        <v>0.60953581180424277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164411364</v>
      </c>
      <c r="E21" s="49">
        <f t="shared" si="0"/>
        <v>4.8229325362582086E-2</v>
      </c>
      <c r="F21" s="50">
        <f t="shared" si="1"/>
        <v>9</v>
      </c>
      <c r="G21" s="67">
        <v>15876</v>
      </c>
      <c r="H21" s="50">
        <f t="shared" si="2"/>
        <v>6</v>
      </c>
      <c r="I21" s="67">
        <v>1689</v>
      </c>
      <c r="J21" s="50">
        <f t="shared" si="3"/>
        <v>10</v>
      </c>
      <c r="K21" s="51">
        <f t="shared" si="4"/>
        <v>97342.429840142097</v>
      </c>
      <c r="L21" s="50">
        <f t="shared" si="5"/>
        <v>6</v>
      </c>
      <c r="M21" s="22">
        <f t="shared" si="6"/>
        <v>0.35475740390674226</v>
      </c>
      <c r="N21" s="21">
        <f t="shared" si="7"/>
        <v>10</v>
      </c>
    </row>
    <row r="22" spans="2:14" ht="18.75" customHeight="1">
      <c r="B22" s="17" t="s">
        <v>198</v>
      </c>
      <c r="C22" s="82"/>
      <c r="D22" s="67">
        <v>26010</v>
      </c>
      <c r="E22" s="49">
        <f t="shared" si="0"/>
        <v>7.629915123633182E-6</v>
      </c>
      <c r="F22" s="50">
        <f t="shared" si="1"/>
        <v>21</v>
      </c>
      <c r="G22" s="67">
        <v>5</v>
      </c>
      <c r="H22" s="50">
        <f t="shared" si="2"/>
        <v>21</v>
      </c>
      <c r="I22" s="67">
        <v>4</v>
      </c>
      <c r="J22" s="50">
        <f t="shared" si="3"/>
        <v>21</v>
      </c>
      <c r="K22" s="67">
        <f t="shared" si="4"/>
        <v>6502.5</v>
      </c>
      <c r="L22" s="50">
        <f t="shared" si="5"/>
        <v>20</v>
      </c>
      <c r="M22" s="22">
        <f t="shared" si="6"/>
        <v>8.4015963032976261E-4</v>
      </c>
      <c r="N22" s="50">
        <f t="shared" si="7"/>
        <v>21</v>
      </c>
    </row>
    <row r="23" spans="2:14" ht="18.75" customHeight="1">
      <c r="B23" s="17" t="s">
        <v>199</v>
      </c>
      <c r="C23" s="82"/>
      <c r="D23" s="67">
        <v>4200</v>
      </c>
      <c r="E23" s="49">
        <f t="shared" si="0"/>
        <v>1.2320508850157388E-6</v>
      </c>
      <c r="F23" s="50">
        <f t="shared" si="1"/>
        <v>22</v>
      </c>
      <c r="G23" s="67">
        <v>1</v>
      </c>
      <c r="H23" s="50">
        <f t="shared" si="2"/>
        <v>22</v>
      </c>
      <c r="I23" s="67">
        <v>1</v>
      </c>
      <c r="J23" s="50">
        <f t="shared" si="3"/>
        <v>22</v>
      </c>
      <c r="K23" s="51">
        <f t="shared" si="4"/>
        <v>4200</v>
      </c>
      <c r="L23" s="50">
        <f t="shared" si="5"/>
        <v>22</v>
      </c>
      <c r="M23" s="22">
        <f t="shared" si="6"/>
        <v>2.1003990758244065E-4</v>
      </c>
      <c r="N23" s="21">
        <f t="shared" si="7"/>
        <v>22</v>
      </c>
    </row>
    <row r="24" spans="2:14" ht="18.75" customHeight="1">
      <c r="B24" s="47" t="s">
        <v>100</v>
      </c>
      <c r="C24" s="48"/>
      <c r="D24" s="67">
        <v>3492906</v>
      </c>
      <c r="E24" s="49">
        <f t="shared" si="0"/>
        <v>1.0246280782325676E-3</v>
      </c>
      <c r="F24" s="50">
        <f t="shared" si="1"/>
        <v>19</v>
      </c>
      <c r="G24" s="67">
        <v>434</v>
      </c>
      <c r="H24" s="50">
        <f t="shared" si="2"/>
        <v>19</v>
      </c>
      <c r="I24" s="67">
        <v>164</v>
      </c>
      <c r="J24" s="50">
        <f t="shared" si="3"/>
        <v>19</v>
      </c>
      <c r="K24" s="51">
        <f t="shared" si="4"/>
        <v>21298.207317073171</v>
      </c>
      <c r="L24" s="50">
        <f t="shared" si="5"/>
        <v>17</v>
      </c>
      <c r="M24" s="22">
        <f t="shared" si="6"/>
        <v>3.444654484352027E-2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76853745</v>
      </c>
      <c r="E25" s="49">
        <f t="shared" si="0"/>
        <v>2.2544696320005692E-2</v>
      </c>
      <c r="F25" s="50">
        <f t="shared" si="1"/>
        <v>12</v>
      </c>
      <c r="G25" s="67">
        <v>10861</v>
      </c>
      <c r="H25" s="50">
        <f t="shared" si="2"/>
        <v>11</v>
      </c>
      <c r="I25" s="67">
        <v>1681</v>
      </c>
      <c r="J25" s="50">
        <f t="shared" si="3"/>
        <v>11</v>
      </c>
      <c r="K25" s="51">
        <f t="shared" si="4"/>
        <v>45719.063057703745</v>
      </c>
      <c r="L25" s="50">
        <f t="shared" si="5"/>
        <v>14</v>
      </c>
      <c r="M25" s="22">
        <f t="shared" si="6"/>
        <v>0.35307708464608273</v>
      </c>
      <c r="N25" s="21">
        <f t="shared" si="7"/>
        <v>11</v>
      </c>
    </row>
    <row r="26" spans="2:14" ht="18.75" customHeight="1">
      <c r="B26" s="47" t="s">
        <v>77</v>
      </c>
      <c r="C26" s="48"/>
      <c r="D26" s="67">
        <v>231231113</v>
      </c>
      <c r="E26" s="49">
        <f t="shared" si="0"/>
        <v>6.783059462257722E-2</v>
      </c>
      <c r="F26" s="50">
        <f t="shared" si="1"/>
        <v>6</v>
      </c>
      <c r="G26" s="67">
        <v>6017</v>
      </c>
      <c r="H26" s="50">
        <f t="shared" si="2"/>
        <v>15</v>
      </c>
      <c r="I26" s="67">
        <v>1275</v>
      </c>
      <c r="J26" s="50">
        <f t="shared" si="3"/>
        <v>13</v>
      </c>
      <c r="K26" s="51">
        <f t="shared" si="4"/>
        <v>181357.73568627451</v>
      </c>
      <c r="L26" s="50">
        <f t="shared" si="5"/>
        <v>3</v>
      </c>
      <c r="M26" s="22">
        <f t="shared" si="6"/>
        <v>0.26780088216761183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12636616</v>
      </c>
      <c r="E27" s="49">
        <f t="shared" si="0"/>
        <v>3.7068937920009628E-3</v>
      </c>
      <c r="F27" s="50">
        <f t="shared" si="1"/>
        <v>17</v>
      </c>
      <c r="G27" s="67">
        <v>6858</v>
      </c>
      <c r="H27" s="50">
        <f t="shared" si="2"/>
        <v>14</v>
      </c>
      <c r="I27" s="67">
        <v>1141</v>
      </c>
      <c r="J27" s="50">
        <f t="shared" si="3"/>
        <v>14</v>
      </c>
      <c r="K27" s="51">
        <f t="shared" si="4"/>
        <v>11075.035933391762</v>
      </c>
      <c r="L27" s="50">
        <f t="shared" si="5"/>
        <v>19</v>
      </c>
      <c r="M27" s="22">
        <f t="shared" si="6"/>
        <v>0.2396555345515648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22376469</v>
      </c>
      <c r="E28" s="49">
        <f t="shared" si="0"/>
        <v>6.5640353416612481E-3</v>
      </c>
      <c r="F28" s="50">
        <f t="shared" si="1"/>
        <v>16</v>
      </c>
      <c r="G28" s="67">
        <v>522</v>
      </c>
      <c r="H28" s="50">
        <f t="shared" si="2"/>
        <v>18</v>
      </c>
      <c r="I28" s="67">
        <v>354</v>
      </c>
      <c r="J28" s="50">
        <f t="shared" si="3"/>
        <v>18</v>
      </c>
      <c r="K28" s="67">
        <f t="shared" si="4"/>
        <v>63210.364406779663</v>
      </c>
      <c r="L28" s="50">
        <f t="shared" si="5"/>
        <v>12</v>
      </c>
      <c r="M28" s="22">
        <f t="shared" si="6"/>
        <v>7.4354127284184002E-2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72368</v>
      </c>
      <c r="E29" s="54">
        <f t="shared" si="0"/>
        <v>2.1228823439718806E-5</v>
      </c>
      <c r="F29" s="55">
        <f t="shared" si="1"/>
        <v>20</v>
      </c>
      <c r="G29" s="68">
        <v>62</v>
      </c>
      <c r="H29" s="55">
        <f t="shared" si="2"/>
        <v>20</v>
      </c>
      <c r="I29" s="68">
        <v>17</v>
      </c>
      <c r="J29" s="55">
        <f t="shared" si="3"/>
        <v>20</v>
      </c>
      <c r="K29" s="56">
        <f t="shared" si="4"/>
        <v>4256.9411764705883</v>
      </c>
      <c r="L29" s="55">
        <f t="shared" si="5"/>
        <v>21</v>
      </c>
      <c r="M29" s="29">
        <f t="shared" si="6"/>
        <v>3.5706784289014915E-3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3408950110</v>
      </c>
      <c r="E30" s="59"/>
      <c r="F30" s="60"/>
      <c r="G30" s="69">
        <v>111089</v>
      </c>
      <c r="H30" s="60"/>
      <c r="I30" s="69">
        <v>4455</v>
      </c>
      <c r="J30" s="60"/>
      <c r="K30" s="61">
        <f>IFERROR(D30/I30,0)</f>
        <v>765196.4332210999</v>
      </c>
      <c r="L30" s="60"/>
      <c r="M30" s="33">
        <f t="shared" si="6"/>
        <v>0.93572778827977321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98" priority="41" stopIfTrue="1">
      <formula>$F8&lt;=5</formula>
    </cfRule>
  </conditionalFormatting>
  <conditionalFormatting sqref="H8:H29">
    <cfRule type="expression" dxfId="97" priority="42" stopIfTrue="1">
      <formula>$H8&lt;=5</formula>
    </cfRule>
  </conditionalFormatting>
  <conditionalFormatting sqref="J8:J29">
    <cfRule type="expression" dxfId="96" priority="43" stopIfTrue="1">
      <formula>$J8&lt;=5</formula>
    </cfRule>
  </conditionalFormatting>
  <conditionalFormatting sqref="L8:L29">
    <cfRule type="expression" dxfId="95" priority="44" stopIfTrue="1">
      <formula>$L8&lt;=5</formula>
    </cfRule>
  </conditionalFormatting>
  <conditionalFormatting sqref="E8:E29">
    <cfRule type="expression" dxfId="94" priority="39" stopIfTrue="1">
      <formula>$F8&lt;=5</formula>
    </cfRule>
  </conditionalFormatting>
  <conditionalFormatting sqref="G8:G29">
    <cfRule type="expression" dxfId="93" priority="37" stopIfTrue="1">
      <formula>$H8&lt;=5</formula>
    </cfRule>
  </conditionalFormatting>
  <conditionalFormatting sqref="I8:I29">
    <cfRule type="expression" dxfId="92" priority="35" stopIfTrue="1">
      <formula>$J8&lt;=5</formula>
    </cfRule>
  </conditionalFormatting>
  <conditionalFormatting sqref="K8:K29">
    <cfRule type="expression" dxfId="91" priority="33" stopIfTrue="1">
      <formula>$L8&lt;=5</formula>
    </cfRule>
  </conditionalFormatting>
  <conditionalFormatting sqref="D8:D29">
    <cfRule type="expression" dxfId="90" priority="31" stopIfTrue="1">
      <formula>$F8&lt;=5</formula>
    </cfRule>
  </conditionalFormatting>
  <conditionalFormatting sqref="N8:N29">
    <cfRule type="expression" dxfId="89" priority="25" stopIfTrue="1">
      <formula>$N8&lt;=5</formula>
    </cfRule>
  </conditionalFormatting>
  <conditionalFormatting sqref="M8:M29">
    <cfRule type="expression" dxfId="88" priority="23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274</v>
      </c>
    </row>
    <row r="3" spans="1:14" s="1" customFormat="1" ht="18.75" customHeight="1">
      <c r="A3" s="39"/>
      <c r="B3" s="86" t="s">
        <v>184</v>
      </c>
      <c r="C3" s="87"/>
      <c r="D3" s="92">
        <v>2107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29549540</v>
      </c>
      <c r="E8" s="44">
        <f t="shared" ref="E8:E29" si="0">IFERROR(D8/$D$30,0)</f>
        <v>1.5422751104107409E-2</v>
      </c>
      <c r="F8" s="45">
        <f>RANK(D8,$D$8:$D$29,0)</f>
        <v>14</v>
      </c>
      <c r="G8" s="66">
        <v>3627</v>
      </c>
      <c r="H8" s="45">
        <f>RANK(G8,$G$8:$G$29,0)</f>
        <v>14</v>
      </c>
      <c r="I8" s="66">
        <v>703</v>
      </c>
      <c r="J8" s="45">
        <f>RANK(I8,$I$8:$I$29,0)</f>
        <v>12</v>
      </c>
      <c r="K8" s="46">
        <f>IFERROR(D8/I8,0)</f>
        <v>42033.48506401138</v>
      </c>
      <c r="L8" s="45">
        <f>RANK(K8,$K$8:$K$29,0)</f>
        <v>15</v>
      </c>
      <c r="M8" s="16">
        <f>IFERROR(I8/$D$3,0)</f>
        <v>0.3336497389653536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238772575</v>
      </c>
      <c r="E9" s="49">
        <f t="shared" si="0"/>
        <v>0.1246222443635948</v>
      </c>
      <c r="F9" s="50">
        <f t="shared" ref="F9:F29" si="1">RANK(D9,$D$8:$D$29,0)</f>
        <v>3</v>
      </c>
      <c r="G9" s="67">
        <v>5892</v>
      </c>
      <c r="H9" s="50">
        <f t="shared" ref="H9:H29" si="2">RANK(G9,$G$8:$G$29,0)</f>
        <v>9</v>
      </c>
      <c r="I9" s="67">
        <v>981</v>
      </c>
      <c r="J9" s="50">
        <f t="shared" ref="J9:J29" si="3">RANK(I9,$I$8:$I$29,0)</f>
        <v>5</v>
      </c>
      <c r="K9" s="51">
        <f t="shared" ref="K9:K29" si="4">IFERROR(D9/I9,0)</f>
        <v>243397.12028542304</v>
      </c>
      <c r="L9" s="50">
        <f t="shared" ref="L9:L29" si="5">RANK(K9,$K$8:$K$29,0)</f>
        <v>2</v>
      </c>
      <c r="M9" s="22">
        <f t="shared" ref="M9:M30" si="6">IFERROR(I9/$D$3,0)</f>
        <v>0.46559088751779781</v>
      </c>
      <c r="N9" s="21">
        <f t="shared" ref="N9:N29" si="7">RANK(M9,$M$8:$M$29,0)</f>
        <v>5</v>
      </c>
    </row>
    <row r="10" spans="1:14" ht="18.75" customHeight="1">
      <c r="B10" s="47" t="s">
        <v>35</v>
      </c>
      <c r="C10" s="48"/>
      <c r="D10" s="67">
        <v>16142634</v>
      </c>
      <c r="E10" s="49">
        <f t="shared" si="0"/>
        <v>8.4253029436905554E-3</v>
      </c>
      <c r="F10" s="50">
        <f t="shared" si="1"/>
        <v>15</v>
      </c>
      <c r="G10" s="67">
        <v>2108</v>
      </c>
      <c r="H10" s="50">
        <f t="shared" si="2"/>
        <v>16</v>
      </c>
      <c r="I10" s="67">
        <v>450</v>
      </c>
      <c r="J10" s="50">
        <f t="shared" si="3"/>
        <v>15</v>
      </c>
      <c r="K10" s="51">
        <f t="shared" si="4"/>
        <v>35872.519999999997</v>
      </c>
      <c r="L10" s="50">
        <f t="shared" si="5"/>
        <v>16</v>
      </c>
      <c r="M10" s="22">
        <f t="shared" si="6"/>
        <v>0.21357380161366873</v>
      </c>
      <c r="N10" s="21">
        <f t="shared" si="7"/>
        <v>15</v>
      </c>
    </row>
    <row r="11" spans="1:14" ht="18.75" customHeight="1">
      <c r="B11" s="47" t="s">
        <v>36</v>
      </c>
      <c r="C11" s="48"/>
      <c r="D11" s="67">
        <v>122143110</v>
      </c>
      <c r="E11" s="49">
        <f t="shared" si="0"/>
        <v>6.3749986788681406E-2</v>
      </c>
      <c r="F11" s="50">
        <f t="shared" si="1"/>
        <v>7</v>
      </c>
      <c r="G11" s="67">
        <v>16961</v>
      </c>
      <c r="H11" s="50">
        <f t="shared" si="2"/>
        <v>3</v>
      </c>
      <c r="I11" s="67">
        <v>1436</v>
      </c>
      <c r="J11" s="50">
        <f t="shared" si="3"/>
        <v>3</v>
      </c>
      <c r="K11" s="51">
        <f t="shared" si="4"/>
        <v>85057.876044568242</v>
      </c>
      <c r="L11" s="50">
        <f t="shared" si="5"/>
        <v>10</v>
      </c>
      <c r="M11" s="22">
        <f t="shared" si="6"/>
        <v>0.68153773137161844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69125137</v>
      </c>
      <c r="E12" s="49">
        <f t="shared" si="0"/>
        <v>3.607838846182803E-2</v>
      </c>
      <c r="F12" s="50">
        <f t="shared" si="1"/>
        <v>10</v>
      </c>
      <c r="G12" s="67">
        <v>3885</v>
      </c>
      <c r="H12" s="50">
        <f t="shared" si="2"/>
        <v>12</v>
      </c>
      <c r="I12" s="67">
        <v>399</v>
      </c>
      <c r="J12" s="50">
        <f t="shared" si="3"/>
        <v>16</v>
      </c>
      <c r="K12" s="51">
        <f t="shared" si="4"/>
        <v>173245.9573934837</v>
      </c>
      <c r="L12" s="50">
        <f t="shared" si="5"/>
        <v>6</v>
      </c>
      <c r="M12" s="22">
        <f t="shared" si="6"/>
        <v>0.18936877076411959</v>
      </c>
      <c r="N12" s="21">
        <f t="shared" si="7"/>
        <v>16</v>
      </c>
    </row>
    <row r="13" spans="1:14" ht="18.75" customHeight="1">
      <c r="B13" s="47" t="s">
        <v>38</v>
      </c>
      <c r="C13" s="48"/>
      <c r="D13" s="67">
        <v>100077799</v>
      </c>
      <c r="E13" s="49">
        <f t="shared" si="0"/>
        <v>5.2233469117417372E-2</v>
      </c>
      <c r="F13" s="50">
        <f t="shared" si="1"/>
        <v>9</v>
      </c>
      <c r="G13" s="67">
        <v>11471</v>
      </c>
      <c r="H13" s="50">
        <f t="shared" si="2"/>
        <v>5</v>
      </c>
      <c r="I13" s="67">
        <v>902</v>
      </c>
      <c r="J13" s="50">
        <f t="shared" si="3"/>
        <v>8</v>
      </c>
      <c r="K13" s="51">
        <f t="shared" si="4"/>
        <v>110950.99667405765</v>
      </c>
      <c r="L13" s="50">
        <f t="shared" si="5"/>
        <v>8</v>
      </c>
      <c r="M13" s="22">
        <f t="shared" si="6"/>
        <v>0.42809682012339817</v>
      </c>
      <c r="N13" s="21">
        <f t="shared" si="7"/>
        <v>8</v>
      </c>
    </row>
    <row r="14" spans="1:14" ht="18.75" customHeight="1">
      <c r="B14" s="47" t="s">
        <v>39</v>
      </c>
      <c r="C14" s="48"/>
      <c r="D14" s="67">
        <v>51038124</v>
      </c>
      <c r="E14" s="49">
        <f t="shared" si="0"/>
        <v>2.6638258438966254E-2</v>
      </c>
      <c r="F14" s="50">
        <f t="shared" si="1"/>
        <v>11</v>
      </c>
      <c r="G14" s="67">
        <v>4583</v>
      </c>
      <c r="H14" s="50">
        <f t="shared" si="2"/>
        <v>11</v>
      </c>
      <c r="I14" s="67">
        <v>808</v>
      </c>
      <c r="J14" s="50">
        <f t="shared" si="3"/>
        <v>10</v>
      </c>
      <c r="K14" s="51">
        <f t="shared" si="4"/>
        <v>63165.995049504949</v>
      </c>
      <c r="L14" s="50">
        <f t="shared" si="5"/>
        <v>11</v>
      </c>
      <c r="M14" s="22">
        <f t="shared" si="6"/>
        <v>0.38348362600854297</v>
      </c>
      <c r="N14" s="21">
        <f t="shared" si="7"/>
        <v>10</v>
      </c>
    </row>
    <row r="15" spans="1:14" ht="18.75" customHeight="1">
      <c r="B15" s="47" t="s">
        <v>40</v>
      </c>
      <c r="C15" s="48"/>
      <c r="D15" s="67">
        <v>2624073</v>
      </c>
      <c r="E15" s="49">
        <f t="shared" si="0"/>
        <v>1.369578841430643E-3</v>
      </c>
      <c r="F15" s="50">
        <f t="shared" si="1"/>
        <v>18</v>
      </c>
      <c r="G15" s="67">
        <v>575</v>
      </c>
      <c r="H15" s="50">
        <f t="shared" si="2"/>
        <v>17</v>
      </c>
      <c r="I15" s="67">
        <v>184</v>
      </c>
      <c r="J15" s="50">
        <f t="shared" si="3"/>
        <v>17</v>
      </c>
      <c r="K15" s="51">
        <f t="shared" si="4"/>
        <v>14261.266304347826</v>
      </c>
      <c r="L15" s="50">
        <f t="shared" si="5"/>
        <v>18</v>
      </c>
      <c r="M15" s="22">
        <f t="shared" si="6"/>
        <v>8.7327954437588992E-2</v>
      </c>
      <c r="N15" s="21">
        <f t="shared" si="7"/>
        <v>17</v>
      </c>
    </row>
    <row r="16" spans="1:14" ht="18.75" customHeight="1">
      <c r="B16" s="47" t="s">
        <v>136</v>
      </c>
      <c r="C16" s="48"/>
      <c r="D16" s="67">
        <v>404646460</v>
      </c>
      <c r="E16" s="49">
        <f t="shared" si="0"/>
        <v>0.21119657489551968</v>
      </c>
      <c r="F16" s="50">
        <f t="shared" si="1"/>
        <v>1</v>
      </c>
      <c r="G16" s="67">
        <v>21934</v>
      </c>
      <c r="H16" s="50">
        <f t="shared" si="2"/>
        <v>1</v>
      </c>
      <c r="I16" s="67">
        <v>1621</v>
      </c>
      <c r="J16" s="50">
        <f t="shared" si="3"/>
        <v>1</v>
      </c>
      <c r="K16" s="51">
        <f t="shared" si="4"/>
        <v>249627.67427513879</v>
      </c>
      <c r="L16" s="50">
        <f t="shared" si="5"/>
        <v>1</v>
      </c>
      <c r="M16" s="22">
        <f t="shared" si="6"/>
        <v>0.76934029425723782</v>
      </c>
      <c r="N16" s="21">
        <f t="shared" si="7"/>
        <v>1</v>
      </c>
    </row>
    <row r="17" spans="2:14" ht="18.75" customHeight="1">
      <c r="B17" s="47" t="s">
        <v>75</v>
      </c>
      <c r="C17" s="48"/>
      <c r="D17" s="67">
        <v>119579076</v>
      </c>
      <c r="E17" s="49">
        <f t="shared" si="0"/>
        <v>6.2411744020622446E-2</v>
      </c>
      <c r="F17" s="50">
        <f t="shared" si="1"/>
        <v>8</v>
      </c>
      <c r="G17" s="67">
        <v>6668</v>
      </c>
      <c r="H17" s="50">
        <f t="shared" si="2"/>
        <v>7</v>
      </c>
      <c r="I17" s="67">
        <v>923</v>
      </c>
      <c r="J17" s="50">
        <f t="shared" si="3"/>
        <v>7</v>
      </c>
      <c r="K17" s="51">
        <f t="shared" si="4"/>
        <v>129554.79523293609</v>
      </c>
      <c r="L17" s="50">
        <f t="shared" si="5"/>
        <v>7</v>
      </c>
      <c r="M17" s="22">
        <f t="shared" si="6"/>
        <v>0.43806359753203605</v>
      </c>
      <c r="N17" s="21">
        <f t="shared" si="7"/>
        <v>7</v>
      </c>
    </row>
    <row r="18" spans="2:14" ht="18.75" customHeight="1">
      <c r="B18" s="17" t="s">
        <v>200</v>
      </c>
      <c r="C18" s="82"/>
      <c r="D18" s="67">
        <v>142894269</v>
      </c>
      <c r="E18" s="49">
        <f t="shared" si="0"/>
        <v>7.458061089920083E-2</v>
      </c>
      <c r="F18" s="50">
        <f t="shared" si="1"/>
        <v>5</v>
      </c>
      <c r="G18" s="67">
        <v>17158</v>
      </c>
      <c r="H18" s="50">
        <f t="shared" si="2"/>
        <v>2</v>
      </c>
      <c r="I18" s="67">
        <v>1470</v>
      </c>
      <c r="J18" s="50">
        <f t="shared" si="3"/>
        <v>2</v>
      </c>
      <c r="K18" s="51">
        <f t="shared" si="4"/>
        <v>97206.985714285707</v>
      </c>
      <c r="L18" s="50">
        <f t="shared" si="5"/>
        <v>9</v>
      </c>
      <c r="M18" s="22">
        <f t="shared" si="6"/>
        <v>0.69767441860465118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31885757</v>
      </c>
      <c r="E19" s="49">
        <f t="shared" si="0"/>
        <v>1.6642089656118183E-2</v>
      </c>
      <c r="F19" s="50">
        <f t="shared" si="1"/>
        <v>13</v>
      </c>
      <c r="G19" s="67">
        <v>5711</v>
      </c>
      <c r="H19" s="50">
        <f t="shared" si="2"/>
        <v>10</v>
      </c>
      <c r="I19" s="67">
        <v>927</v>
      </c>
      <c r="J19" s="50">
        <f t="shared" si="3"/>
        <v>6</v>
      </c>
      <c r="K19" s="51">
        <f t="shared" si="4"/>
        <v>34396.717367853293</v>
      </c>
      <c r="L19" s="50">
        <f t="shared" si="5"/>
        <v>17</v>
      </c>
      <c r="M19" s="22">
        <f t="shared" si="6"/>
        <v>0.43996203132415757</v>
      </c>
      <c r="N19" s="21">
        <f t="shared" si="7"/>
        <v>6</v>
      </c>
    </row>
    <row r="20" spans="2:14" ht="18.75" customHeight="1">
      <c r="B20" s="17" t="s">
        <v>18</v>
      </c>
      <c r="C20" s="82"/>
      <c r="D20" s="67">
        <v>242183991</v>
      </c>
      <c r="E20" s="49">
        <f t="shared" si="0"/>
        <v>0.12640276006301243</v>
      </c>
      <c r="F20" s="50">
        <f t="shared" si="1"/>
        <v>2</v>
      </c>
      <c r="G20" s="67">
        <v>15740</v>
      </c>
      <c r="H20" s="50">
        <f t="shared" si="2"/>
        <v>4</v>
      </c>
      <c r="I20" s="67">
        <v>1347</v>
      </c>
      <c r="J20" s="50">
        <f t="shared" si="3"/>
        <v>4</v>
      </c>
      <c r="K20" s="51">
        <f t="shared" si="4"/>
        <v>179795.09354120266</v>
      </c>
      <c r="L20" s="50">
        <f t="shared" si="5"/>
        <v>5</v>
      </c>
      <c r="M20" s="22">
        <f t="shared" si="6"/>
        <v>0.63929757949691501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151186546</v>
      </c>
      <c r="E21" s="49">
        <f t="shared" si="0"/>
        <v>7.8908587722437834E-2</v>
      </c>
      <c r="F21" s="50">
        <f t="shared" si="1"/>
        <v>4</v>
      </c>
      <c r="G21" s="67">
        <v>7254</v>
      </c>
      <c r="H21" s="50">
        <f t="shared" si="2"/>
        <v>6</v>
      </c>
      <c r="I21" s="67">
        <v>758</v>
      </c>
      <c r="J21" s="50">
        <f t="shared" si="3"/>
        <v>11</v>
      </c>
      <c r="K21" s="51">
        <f t="shared" si="4"/>
        <v>199454.54617414248</v>
      </c>
      <c r="L21" s="50">
        <f t="shared" si="5"/>
        <v>3</v>
      </c>
      <c r="M21" s="22">
        <f t="shared" si="6"/>
        <v>0.35975320360702423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1091</v>
      </c>
      <c r="E22" s="49">
        <f t="shared" si="0"/>
        <v>5.6942414178295778E-7</v>
      </c>
      <c r="F22" s="50">
        <f t="shared" si="1"/>
        <v>21</v>
      </c>
      <c r="G22" s="67">
        <v>1</v>
      </c>
      <c r="H22" s="50">
        <f t="shared" si="2"/>
        <v>21</v>
      </c>
      <c r="I22" s="67">
        <v>1</v>
      </c>
      <c r="J22" s="50">
        <f t="shared" si="3"/>
        <v>21</v>
      </c>
      <c r="K22" s="67">
        <f t="shared" si="4"/>
        <v>1091</v>
      </c>
      <c r="L22" s="50">
        <f t="shared" si="5"/>
        <v>21</v>
      </c>
      <c r="M22" s="22">
        <f t="shared" si="6"/>
        <v>4.7460844803037496E-4</v>
      </c>
      <c r="N22" s="50">
        <f t="shared" si="7"/>
        <v>21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291</v>
      </c>
      <c r="G23" s="67">
        <v>0</v>
      </c>
      <c r="H23" s="50" t="s">
        <v>291</v>
      </c>
      <c r="I23" s="67">
        <v>0</v>
      </c>
      <c r="J23" s="50" t="s">
        <v>291</v>
      </c>
      <c r="K23" s="51">
        <f t="shared" si="4"/>
        <v>0</v>
      </c>
      <c r="L23" s="50" t="s">
        <v>291</v>
      </c>
      <c r="M23" s="22">
        <f t="shared" si="6"/>
        <v>0</v>
      </c>
      <c r="N23" s="21" t="s">
        <v>291</v>
      </c>
    </row>
    <row r="24" spans="2:14" ht="18.75" customHeight="1">
      <c r="B24" s="47" t="s">
        <v>61</v>
      </c>
      <c r="C24" s="48"/>
      <c r="D24" s="67">
        <v>2615513</v>
      </c>
      <c r="E24" s="49">
        <f t="shared" si="0"/>
        <v>1.3651111323072129E-3</v>
      </c>
      <c r="F24" s="50">
        <f t="shared" si="1"/>
        <v>19</v>
      </c>
      <c r="G24" s="67">
        <v>199</v>
      </c>
      <c r="H24" s="50">
        <f t="shared" si="2"/>
        <v>19</v>
      </c>
      <c r="I24" s="67">
        <v>51</v>
      </c>
      <c r="J24" s="50">
        <f t="shared" si="3"/>
        <v>19</v>
      </c>
      <c r="K24" s="51">
        <f t="shared" si="4"/>
        <v>51284.568627450979</v>
      </c>
      <c r="L24" s="50">
        <f t="shared" si="5"/>
        <v>14</v>
      </c>
      <c r="M24" s="22">
        <f t="shared" si="6"/>
        <v>2.4205030849549121E-2</v>
      </c>
      <c r="N24" s="21">
        <f t="shared" si="7"/>
        <v>19</v>
      </c>
    </row>
    <row r="25" spans="2:14" ht="18.75" customHeight="1">
      <c r="B25" s="47" t="s">
        <v>62</v>
      </c>
      <c r="C25" s="48"/>
      <c r="D25" s="67">
        <v>47657137</v>
      </c>
      <c r="E25" s="49">
        <f t="shared" si="0"/>
        <v>2.4873624506010855E-2</v>
      </c>
      <c r="F25" s="50">
        <f t="shared" si="1"/>
        <v>12</v>
      </c>
      <c r="G25" s="67">
        <v>5969</v>
      </c>
      <c r="H25" s="50">
        <f t="shared" si="2"/>
        <v>8</v>
      </c>
      <c r="I25" s="67">
        <v>900</v>
      </c>
      <c r="J25" s="50">
        <f t="shared" si="3"/>
        <v>9</v>
      </c>
      <c r="K25" s="51">
        <f t="shared" si="4"/>
        <v>52952.374444444446</v>
      </c>
      <c r="L25" s="50">
        <f t="shared" si="5"/>
        <v>13</v>
      </c>
      <c r="M25" s="22">
        <f t="shared" si="6"/>
        <v>0.42714760322733747</v>
      </c>
      <c r="N25" s="21">
        <f t="shared" si="7"/>
        <v>9</v>
      </c>
    </row>
    <row r="26" spans="2:14" ht="18.75" customHeight="1">
      <c r="B26" s="47" t="s">
        <v>45</v>
      </c>
      <c r="C26" s="48"/>
      <c r="D26" s="67">
        <v>129139036</v>
      </c>
      <c r="E26" s="49">
        <f t="shared" si="0"/>
        <v>6.7401360902821714E-2</v>
      </c>
      <c r="F26" s="50">
        <f t="shared" si="1"/>
        <v>6</v>
      </c>
      <c r="G26" s="67">
        <v>3751</v>
      </c>
      <c r="H26" s="50">
        <f t="shared" si="2"/>
        <v>13</v>
      </c>
      <c r="I26" s="67">
        <v>652</v>
      </c>
      <c r="J26" s="50">
        <f t="shared" si="3"/>
        <v>13</v>
      </c>
      <c r="K26" s="51">
        <f t="shared" si="4"/>
        <v>198066.00613496933</v>
      </c>
      <c r="L26" s="50">
        <f t="shared" si="5"/>
        <v>4</v>
      </c>
      <c r="M26" s="22">
        <f t="shared" si="6"/>
        <v>0.30944470811580443</v>
      </c>
      <c r="N26" s="21">
        <f t="shared" si="7"/>
        <v>13</v>
      </c>
    </row>
    <row r="27" spans="2:14" ht="18.75" customHeight="1">
      <c r="B27" s="47" t="s">
        <v>64</v>
      </c>
      <c r="C27" s="48"/>
      <c r="D27" s="67">
        <v>6487782</v>
      </c>
      <c r="E27" s="49">
        <f t="shared" si="0"/>
        <v>3.3861592093720637E-3</v>
      </c>
      <c r="F27" s="50">
        <f t="shared" si="1"/>
        <v>17</v>
      </c>
      <c r="G27" s="67">
        <v>2832</v>
      </c>
      <c r="H27" s="50">
        <f t="shared" si="2"/>
        <v>15</v>
      </c>
      <c r="I27" s="67">
        <v>509</v>
      </c>
      <c r="J27" s="50">
        <f t="shared" si="3"/>
        <v>14</v>
      </c>
      <c r="K27" s="51">
        <f t="shared" si="4"/>
        <v>12746.133595284873</v>
      </c>
      <c r="L27" s="50">
        <f t="shared" si="5"/>
        <v>19</v>
      </c>
      <c r="M27" s="22">
        <f t="shared" si="6"/>
        <v>0.24157570004746085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8113549</v>
      </c>
      <c r="E28" s="49">
        <f t="shared" si="0"/>
        <v>4.2346935619972277E-3</v>
      </c>
      <c r="F28" s="50">
        <f t="shared" si="1"/>
        <v>16</v>
      </c>
      <c r="G28" s="67">
        <v>212</v>
      </c>
      <c r="H28" s="50">
        <f t="shared" si="2"/>
        <v>18</v>
      </c>
      <c r="I28" s="67">
        <v>148</v>
      </c>
      <c r="J28" s="50">
        <f t="shared" si="3"/>
        <v>18</v>
      </c>
      <c r="K28" s="67">
        <f t="shared" si="4"/>
        <v>54821.277027027027</v>
      </c>
      <c r="L28" s="50">
        <f t="shared" si="5"/>
        <v>12</v>
      </c>
      <c r="M28" s="22">
        <f t="shared" si="6"/>
        <v>7.0242050308495493E-2</v>
      </c>
      <c r="N28" s="50">
        <f t="shared" si="7"/>
        <v>18</v>
      </c>
    </row>
    <row r="29" spans="2:14" ht="18.75" customHeight="1" thickBot="1">
      <c r="B29" s="52" t="s">
        <v>172</v>
      </c>
      <c r="C29" s="53"/>
      <c r="D29" s="68">
        <v>107551</v>
      </c>
      <c r="E29" s="54">
        <f t="shared" si="0"/>
        <v>5.6133946721263883E-5</v>
      </c>
      <c r="F29" s="55">
        <f t="shared" si="1"/>
        <v>20</v>
      </c>
      <c r="G29" s="68">
        <v>92</v>
      </c>
      <c r="H29" s="55">
        <f t="shared" si="2"/>
        <v>20</v>
      </c>
      <c r="I29" s="68">
        <v>24</v>
      </c>
      <c r="J29" s="55">
        <f t="shared" si="3"/>
        <v>20</v>
      </c>
      <c r="K29" s="56">
        <f t="shared" si="4"/>
        <v>4481.291666666667</v>
      </c>
      <c r="L29" s="55">
        <f t="shared" si="5"/>
        <v>20</v>
      </c>
      <c r="M29" s="29">
        <f t="shared" si="6"/>
        <v>1.1390602752728999E-2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1915970750</v>
      </c>
      <c r="E30" s="59"/>
      <c r="F30" s="60"/>
      <c r="G30" s="69">
        <v>39459</v>
      </c>
      <c r="H30" s="60"/>
      <c r="I30" s="69">
        <v>1934</v>
      </c>
      <c r="J30" s="60"/>
      <c r="K30" s="61">
        <f>IFERROR(D30/I30,0)</f>
        <v>990677.74043433298</v>
      </c>
      <c r="L30" s="60"/>
      <c r="M30" s="33">
        <f t="shared" si="6"/>
        <v>0.91789273849074515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87" priority="41" stopIfTrue="1">
      <formula>$F8&lt;=5</formula>
    </cfRule>
  </conditionalFormatting>
  <conditionalFormatting sqref="H8:H29">
    <cfRule type="expression" dxfId="86" priority="42" stopIfTrue="1">
      <formula>$H8&lt;=5</formula>
    </cfRule>
  </conditionalFormatting>
  <conditionalFormatting sqref="J8:J29">
    <cfRule type="expression" dxfId="85" priority="43" stopIfTrue="1">
      <formula>$J8&lt;=5</formula>
    </cfRule>
  </conditionalFormatting>
  <conditionalFormatting sqref="L8:L29">
    <cfRule type="expression" dxfId="84" priority="44" stopIfTrue="1">
      <formula>$L8&lt;=5</formula>
    </cfRule>
  </conditionalFormatting>
  <conditionalFormatting sqref="E8:E29">
    <cfRule type="expression" dxfId="83" priority="39" stopIfTrue="1">
      <formula>$F8&lt;=5</formula>
    </cfRule>
  </conditionalFormatting>
  <conditionalFormatting sqref="G8:G29">
    <cfRule type="expression" dxfId="82" priority="37" stopIfTrue="1">
      <formula>$H8&lt;=5</formula>
    </cfRule>
  </conditionalFormatting>
  <conditionalFormatting sqref="I8:I29">
    <cfRule type="expression" dxfId="81" priority="35" stopIfTrue="1">
      <formula>$J8&lt;=5</formula>
    </cfRule>
  </conditionalFormatting>
  <conditionalFormatting sqref="K8:K29">
    <cfRule type="expression" dxfId="80" priority="33" stopIfTrue="1">
      <formula>$L8&lt;=5</formula>
    </cfRule>
  </conditionalFormatting>
  <conditionalFormatting sqref="D8:D29">
    <cfRule type="expression" dxfId="79" priority="31" stopIfTrue="1">
      <formula>$F8&lt;=5</formula>
    </cfRule>
  </conditionalFormatting>
  <conditionalFormatting sqref="N8:N29">
    <cfRule type="expression" dxfId="78" priority="25" stopIfTrue="1">
      <formula>$N8&lt;=5</formula>
    </cfRule>
  </conditionalFormatting>
  <conditionalFormatting sqref="M8:M29">
    <cfRule type="expression" dxfId="77" priority="23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275</v>
      </c>
    </row>
    <row r="3" spans="1:14" s="1" customFormat="1" ht="18.75" customHeight="1">
      <c r="A3" s="39"/>
      <c r="B3" s="86" t="s">
        <v>184</v>
      </c>
      <c r="C3" s="87"/>
      <c r="D3" s="92">
        <v>2853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51</v>
      </c>
      <c r="C8" s="43"/>
      <c r="D8" s="66">
        <v>52218983</v>
      </c>
      <c r="E8" s="44">
        <f t="shared" ref="E8:E29" si="0">IFERROR(D8/$D$30,0)</f>
        <v>2.1019457420884645E-2</v>
      </c>
      <c r="F8" s="45">
        <f>RANK(D8,$D$8:$D$29,0)</f>
        <v>12</v>
      </c>
      <c r="G8" s="66">
        <v>4418</v>
      </c>
      <c r="H8" s="45">
        <f>RANK(G8,$G$8:$G$29,0)</f>
        <v>15</v>
      </c>
      <c r="I8" s="66">
        <v>889</v>
      </c>
      <c r="J8" s="45">
        <f>RANK(I8,$I$8:$I$29,0)</f>
        <v>13</v>
      </c>
      <c r="K8" s="46">
        <f>IFERROR(D8/I8,0)</f>
        <v>58739.013498312714</v>
      </c>
      <c r="L8" s="45">
        <f>RANK(K8,$K$8:$K$29,0)</f>
        <v>13</v>
      </c>
      <c r="M8" s="16">
        <f>IFERROR(I8/$D$3,0)</f>
        <v>0.31160182264283209</v>
      </c>
      <c r="N8" s="15">
        <f>RANK(M8,$M$8:$M$29,0)</f>
        <v>13</v>
      </c>
    </row>
    <row r="9" spans="1:14" ht="18.75" customHeight="1">
      <c r="B9" s="47" t="s">
        <v>52</v>
      </c>
      <c r="C9" s="48"/>
      <c r="D9" s="67">
        <v>243976666</v>
      </c>
      <c r="E9" s="49">
        <f t="shared" si="0"/>
        <v>9.820676022503913E-2</v>
      </c>
      <c r="F9" s="50">
        <f t="shared" ref="F9:F29" si="1">RANK(D9,$D$8:$D$29,0)</f>
        <v>3</v>
      </c>
      <c r="G9" s="67">
        <v>5914</v>
      </c>
      <c r="H9" s="50">
        <f t="shared" ref="H9:H29" si="2">RANK(G9,$G$8:$G$29,0)</f>
        <v>12</v>
      </c>
      <c r="I9" s="67">
        <v>1127</v>
      </c>
      <c r="J9" s="50">
        <f t="shared" ref="J9:J29" si="3">RANK(I9,$I$8:$I$29,0)</f>
        <v>10</v>
      </c>
      <c r="K9" s="51">
        <f t="shared" ref="K9:K29" si="4">IFERROR(D9/I9,0)</f>
        <v>216483.28837622007</v>
      </c>
      <c r="L9" s="50">
        <f t="shared" ref="L9:L29" si="5">RANK(K9,$K$8:$K$29,0)</f>
        <v>1</v>
      </c>
      <c r="M9" s="22">
        <f t="shared" ref="M9:M30" si="6">IFERROR(I9/$D$3,0)</f>
        <v>0.39502278303540134</v>
      </c>
      <c r="N9" s="21">
        <f t="shared" ref="N9:N29" si="7">RANK(M9,$M$8:$M$29,0)</f>
        <v>10</v>
      </c>
    </row>
    <row r="10" spans="1:14" ht="18.75" customHeight="1">
      <c r="B10" s="47" t="s">
        <v>173</v>
      </c>
      <c r="C10" s="48"/>
      <c r="D10" s="67">
        <v>37274071</v>
      </c>
      <c r="E10" s="49">
        <f t="shared" si="0"/>
        <v>1.5003753487262116E-2</v>
      </c>
      <c r="F10" s="50">
        <f t="shared" si="1"/>
        <v>15</v>
      </c>
      <c r="G10" s="67">
        <v>2331</v>
      </c>
      <c r="H10" s="50">
        <f t="shared" si="2"/>
        <v>16</v>
      </c>
      <c r="I10" s="67">
        <v>490</v>
      </c>
      <c r="J10" s="50">
        <f t="shared" si="3"/>
        <v>16</v>
      </c>
      <c r="K10" s="51">
        <f t="shared" si="4"/>
        <v>76069.532653061222</v>
      </c>
      <c r="L10" s="50">
        <f t="shared" si="5"/>
        <v>9</v>
      </c>
      <c r="M10" s="22">
        <f t="shared" si="6"/>
        <v>0.1717490361023484</v>
      </c>
      <c r="N10" s="21">
        <f t="shared" si="7"/>
        <v>16</v>
      </c>
    </row>
    <row r="11" spans="1:14" ht="18.75" customHeight="1">
      <c r="B11" s="47" t="s">
        <v>54</v>
      </c>
      <c r="C11" s="48"/>
      <c r="D11" s="67">
        <v>144539593</v>
      </c>
      <c r="E11" s="49">
        <f t="shared" si="0"/>
        <v>5.8180830919198415E-2</v>
      </c>
      <c r="F11" s="50">
        <f t="shared" si="1"/>
        <v>8</v>
      </c>
      <c r="G11" s="67">
        <v>26435</v>
      </c>
      <c r="H11" s="50">
        <f t="shared" si="2"/>
        <v>4</v>
      </c>
      <c r="I11" s="67">
        <v>1937</v>
      </c>
      <c r="J11" s="50">
        <f t="shared" si="3"/>
        <v>4</v>
      </c>
      <c r="K11" s="51">
        <f t="shared" si="4"/>
        <v>74620.337119256583</v>
      </c>
      <c r="L11" s="50">
        <f t="shared" si="5"/>
        <v>11</v>
      </c>
      <c r="M11" s="22">
        <f t="shared" si="6"/>
        <v>0.67893445495969151</v>
      </c>
      <c r="N11" s="21">
        <f t="shared" si="7"/>
        <v>4</v>
      </c>
    </row>
    <row r="12" spans="1:14" ht="18.75" customHeight="1">
      <c r="B12" s="47" t="s">
        <v>144</v>
      </c>
      <c r="C12" s="48"/>
      <c r="D12" s="67">
        <v>101280384</v>
      </c>
      <c r="E12" s="49">
        <f t="shared" si="0"/>
        <v>4.0767908464606567E-2</v>
      </c>
      <c r="F12" s="50">
        <f t="shared" si="1"/>
        <v>10</v>
      </c>
      <c r="G12" s="67">
        <v>6722</v>
      </c>
      <c r="H12" s="50">
        <f t="shared" si="2"/>
        <v>11</v>
      </c>
      <c r="I12" s="67">
        <v>656</v>
      </c>
      <c r="J12" s="50">
        <f t="shared" si="3"/>
        <v>15</v>
      </c>
      <c r="K12" s="51">
        <f t="shared" si="4"/>
        <v>154390.82926829267</v>
      </c>
      <c r="L12" s="50">
        <f t="shared" si="5"/>
        <v>6</v>
      </c>
      <c r="M12" s="22">
        <f t="shared" si="6"/>
        <v>0.22993340343498073</v>
      </c>
      <c r="N12" s="21">
        <f t="shared" si="7"/>
        <v>15</v>
      </c>
    </row>
    <row r="13" spans="1:14" ht="18.75" customHeight="1">
      <c r="B13" s="47" t="s">
        <v>56</v>
      </c>
      <c r="C13" s="48"/>
      <c r="D13" s="67">
        <v>156993505</v>
      </c>
      <c r="E13" s="49">
        <f t="shared" si="0"/>
        <v>6.3193844539311317E-2</v>
      </c>
      <c r="F13" s="50">
        <f t="shared" si="1"/>
        <v>6</v>
      </c>
      <c r="G13" s="67">
        <v>19375</v>
      </c>
      <c r="H13" s="50">
        <f t="shared" si="2"/>
        <v>5</v>
      </c>
      <c r="I13" s="67">
        <v>1392</v>
      </c>
      <c r="J13" s="50">
        <f t="shared" si="3"/>
        <v>5</v>
      </c>
      <c r="K13" s="51">
        <f t="shared" si="4"/>
        <v>112782.69037356322</v>
      </c>
      <c r="L13" s="50">
        <f t="shared" si="5"/>
        <v>7</v>
      </c>
      <c r="M13" s="22">
        <f t="shared" si="6"/>
        <v>0.48790746582544692</v>
      </c>
      <c r="N13" s="21">
        <f t="shared" si="7"/>
        <v>5</v>
      </c>
    </row>
    <row r="14" spans="1:14" ht="18.75" customHeight="1">
      <c r="B14" s="47" t="s">
        <v>57</v>
      </c>
      <c r="C14" s="48"/>
      <c r="D14" s="67">
        <v>91477493</v>
      </c>
      <c r="E14" s="49">
        <f t="shared" si="0"/>
        <v>3.6821997645621961E-2</v>
      </c>
      <c r="F14" s="50">
        <f t="shared" si="1"/>
        <v>11</v>
      </c>
      <c r="G14" s="67">
        <v>8390</v>
      </c>
      <c r="H14" s="50">
        <f t="shared" si="2"/>
        <v>10</v>
      </c>
      <c r="I14" s="67">
        <v>1288</v>
      </c>
      <c r="J14" s="50">
        <f t="shared" si="3"/>
        <v>7</v>
      </c>
      <c r="K14" s="51">
        <f t="shared" si="4"/>
        <v>71022.898291925463</v>
      </c>
      <c r="L14" s="50">
        <f t="shared" si="5"/>
        <v>12</v>
      </c>
      <c r="M14" s="22">
        <f t="shared" si="6"/>
        <v>0.45145460918331581</v>
      </c>
      <c r="N14" s="21">
        <f t="shared" si="7"/>
        <v>7</v>
      </c>
    </row>
    <row r="15" spans="1:14" ht="18.75" customHeight="1">
      <c r="B15" s="47" t="s">
        <v>58</v>
      </c>
      <c r="C15" s="48"/>
      <c r="D15" s="67">
        <v>6208776</v>
      </c>
      <c r="E15" s="49">
        <f t="shared" si="0"/>
        <v>2.4991889016262626E-3</v>
      </c>
      <c r="F15" s="50">
        <f t="shared" si="1"/>
        <v>18</v>
      </c>
      <c r="G15" s="67">
        <v>2014</v>
      </c>
      <c r="H15" s="50">
        <f t="shared" si="2"/>
        <v>17</v>
      </c>
      <c r="I15" s="67">
        <v>408</v>
      </c>
      <c r="J15" s="50">
        <f t="shared" si="3"/>
        <v>17</v>
      </c>
      <c r="K15" s="51">
        <f t="shared" si="4"/>
        <v>15217.588235294117</v>
      </c>
      <c r="L15" s="50">
        <f t="shared" si="5"/>
        <v>19</v>
      </c>
      <c r="M15" s="22">
        <f t="shared" si="6"/>
        <v>0.14300736067297581</v>
      </c>
      <c r="N15" s="21">
        <f t="shared" si="7"/>
        <v>17</v>
      </c>
    </row>
    <row r="16" spans="1:14" ht="18.75" customHeight="1">
      <c r="B16" s="47" t="s">
        <v>59</v>
      </c>
      <c r="C16" s="48"/>
      <c r="D16" s="67">
        <v>466321534</v>
      </c>
      <c r="E16" s="49">
        <f t="shared" si="0"/>
        <v>0.18770617628372063</v>
      </c>
      <c r="F16" s="50">
        <f t="shared" si="1"/>
        <v>1</v>
      </c>
      <c r="G16" s="67">
        <v>36952</v>
      </c>
      <c r="H16" s="50">
        <f t="shared" si="2"/>
        <v>1</v>
      </c>
      <c r="I16" s="67">
        <v>2281</v>
      </c>
      <c r="J16" s="50">
        <f t="shared" si="3"/>
        <v>1</v>
      </c>
      <c r="K16" s="51">
        <f t="shared" si="4"/>
        <v>204437.32310390178</v>
      </c>
      <c r="L16" s="50">
        <f t="shared" si="5"/>
        <v>2</v>
      </c>
      <c r="M16" s="22">
        <f t="shared" si="6"/>
        <v>0.79950928846827896</v>
      </c>
      <c r="N16" s="21">
        <f t="shared" si="7"/>
        <v>1</v>
      </c>
    </row>
    <row r="17" spans="2:14" ht="18.75" customHeight="1">
      <c r="B17" s="47" t="s">
        <v>155</v>
      </c>
      <c r="C17" s="48"/>
      <c r="D17" s="67">
        <v>140287247</v>
      </c>
      <c r="E17" s="49">
        <f t="shared" si="0"/>
        <v>5.6469154426267307E-2</v>
      </c>
      <c r="F17" s="50">
        <f t="shared" si="1"/>
        <v>9</v>
      </c>
      <c r="G17" s="67">
        <v>11482</v>
      </c>
      <c r="H17" s="50">
        <f t="shared" si="2"/>
        <v>6</v>
      </c>
      <c r="I17" s="67">
        <v>1348</v>
      </c>
      <c r="J17" s="50">
        <f t="shared" si="3"/>
        <v>6</v>
      </c>
      <c r="K17" s="51">
        <f t="shared" si="4"/>
        <v>104070.65801186944</v>
      </c>
      <c r="L17" s="50">
        <f t="shared" si="5"/>
        <v>8</v>
      </c>
      <c r="M17" s="22">
        <f t="shared" si="6"/>
        <v>0.47248510339992988</v>
      </c>
      <c r="N17" s="21">
        <f t="shared" si="7"/>
        <v>6</v>
      </c>
    </row>
    <row r="18" spans="2:14" ht="18.75" customHeight="1">
      <c r="B18" s="17" t="s">
        <v>200</v>
      </c>
      <c r="C18" s="82"/>
      <c r="D18" s="67">
        <v>155483539</v>
      </c>
      <c r="E18" s="49">
        <f t="shared" si="0"/>
        <v>6.2586045148733685E-2</v>
      </c>
      <c r="F18" s="50">
        <f t="shared" si="1"/>
        <v>7</v>
      </c>
      <c r="G18" s="67">
        <v>28779</v>
      </c>
      <c r="H18" s="50">
        <f t="shared" si="2"/>
        <v>3</v>
      </c>
      <c r="I18" s="67">
        <v>2050</v>
      </c>
      <c r="J18" s="50">
        <f t="shared" si="3"/>
        <v>3</v>
      </c>
      <c r="K18" s="51">
        <f t="shared" si="4"/>
        <v>75845.628780487808</v>
      </c>
      <c r="L18" s="50">
        <f t="shared" si="5"/>
        <v>10</v>
      </c>
      <c r="M18" s="22">
        <f t="shared" si="6"/>
        <v>0.71854188573431477</v>
      </c>
      <c r="N18" s="21">
        <f t="shared" si="7"/>
        <v>3</v>
      </c>
    </row>
    <row r="19" spans="2:14" ht="18.75" customHeight="1">
      <c r="B19" s="17" t="s">
        <v>17</v>
      </c>
      <c r="C19" s="82"/>
      <c r="D19" s="67">
        <v>40657965</v>
      </c>
      <c r="E19" s="49">
        <f t="shared" si="0"/>
        <v>1.6365856151149442E-2</v>
      </c>
      <c r="F19" s="50">
        <f t="shared" si="1"/>
        <v>13</v>
      </c>
      <c r="G19" s="67">
        <v>10284</v>
      </c>
      <c r="H19" s="50">
        <f t="shared" si="2"/>
        <v>8</v>
      </c>
      <c r="I19" s="67">
        <v>1282</v>
      </c>
      <c r="J19" s="50">
        <f t="shared" si="3"/>
        <v>8</v>
      </c>
      <c r="K19" s="51">
        <f t="shared" si="4"/>
        <v>31714.481279251169</v>
      </c>
      <c r="L19" s="50">
        <f t="shared" si="5"/>
        <v>16</v>
      </c>
      <c r="M19" s="22">
        <f t="shared" si="6"/>
        <v>0.44935155976165442</v>
      </c>
      <c r="N19" s="21">
        <f t="shared" si="7"/>
        <v>8</v>
      </c>
    </row>
    <row r="20" spans="2:14" ht="18.75" customHeight="1">
      <c r="B20" s="17" t="s">
        <v>18</v>
      </c>
      <c r="C20" s="82"/>
      <c r="D20" s="67">
        <v>369056985</v>
      </c>
      <c r="E20" s="49">
        <f t="shared" si="0"/>
        <v>0.14855474267064073</v>
      </c>
      <c r="F20" s="50">
        <f t="shared" si="1"/>
        <v>2</v>
      </c>
      <c r="G20" s="67">
        <v>30516</v>
      </c>
      <c r="H20" s="50">
        <f t="shared" si="2"/>
        <v>2</v>
      </c>
      <c r="I20" s="67">
        <v>2067</v>
      </c>
      <c r="J20" s="50">
        <f t="shared" si="3"/>
        <v>2</v>
      </c>
      <c r="K20" s="51">
        <f t="shared" si="4"/>
        <v>178547.1625544267</v>
      </c>
      <c r="L20" s="50">
        <f t="shared" si="5"/>
        <v>4</v>
      </c>
      <c r="M20" s="22">
        <f t="shared" si="6"/>
        <v>0.72450052576235546</v>
      </c>
      <c r="N20" s="21">
        <f t="shared" si="7"/>
        <v>2</v>
      </c>
    </row>
    <row r="21" spans="2:14" ht="18.75" customHeight="1">
      <c r="B21" s="17" t="s">
        <v>19</v>
      </c>
      <c r="C21" s="82"/>
      <c r="D21" s="67">
        <v>195680737</v>
      </c>
      <c r="E21" s="49">
        <f t="shared" si="0"/>
        <v>7.876643096359856E-2</v>
      </c>
      <c r="F21" s="50">
        <f t="shared" si="1"/>
        <v>5</v>
      </c>
      <c r="G21" s="67">
        <v>10771</v>
      </c>
      <c r="H21" s="50">
        <f t="shared" si="2"/>
        <v>7</v>
      </c>
      <c r="I21" s="67">
        <v>1117</v>
      </c>
      <c r="J21" s="50">
        <f t="shared" si="3"/>
        <v>11</v>
      </c>
      <c r="K21" s="51">
        <f t="shared" si="4"/>
        <v>175184.18710832586</v>
      </c>
      <c r="L21" s="50">
        <f t="shared" si="5"/>
        <v>5</v>
      </c>
      <c r="M21" s="22">
        <f t="shared" si="6"/>
        <v>0.39151770066596564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6901</v>
      </c>
      <c r="E22" s="49">
        <f t="shared" si="0"/>
        <v>2.7778265168727039E-6</v>
      </c>
      <c r="F22" s="50">
        <f t="shared" si="1"/>
        <v>21</v>
      </c>
      <c r="G22" s="67">
        <v>2</v>
      </c>
      <c r="H22" s="50">
        <f t="shared" si="2"/>
        <v>21</v>
      </c>
      <c r="I22" s="67">
        <v>2</v>
      </c>
      <c r="J22" s="50">
        <f t="shared" si="3"/>
        <v>21</v>
      </c>
      <c r="K22" s="51">
        <f t="shared" si="4"/>
        <v>3450.5</v>
      </c>
      <c r="L22" s="50">
        <f t="shared" si="5"/>
        <v>21</v>
      </c>
      <c r="M22" s="22">
        <f t="shared" si="6"/>
        <v>7.010164738871364E-4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291</v>
      </c>
      <c r="G23" s="67">
        <v>0</v>
      </c>
      <c r="H23" s="50" t="s">
        <v>291</v>
      </c>
      <c r="I23" s="67">
        <v>0</v>
      </c>
      <c r="J23" s="50" t="s">
        <v>291</v>
      </c>
      <c r="K23" s="67">
        <f t="shared" si="4"/>
        <v>0</v>
      </c>
      <c r="L23" s="50" t="s">
        <v>291</v>
      </c>
      <c r="M23" s="22">
        <f t="shared" si="6"/>
        <v>0</v>
      </c>
      <c r="N23" s="50" t="s">
        <v>291</v>
      </c>
    </row>
    <row r="24" spans="2:14" ht="18.75" customHeight="1">
      <c r="B24" s="47" t="s">
        <v>43</v>
      </c>
      <c r="C24" s="48"/>
      <c r="D24" s="67">
        <v>186675</v>
      </c>
      <c r="E24" s="49">
        <f t="shared" si="0"/>
        <v>7.5141394730794374E-5</v>
      </c>
      <c r="F24" s="50">
        <f t="shared" si="1"/>
        <v>19</v>
      </c>
      <c r="G24" s="67">
        <v>117</v>
      </c>
      <c r="H24" s="50">
        <f t="shared" si="2"/>
        <v>19</v>
      </c>
      <c r="I24" s="67">
        <v>32</v>
      </c>
      <c r="J24" s="50">
        <f t="shared" si="3"/>
        <v>19</v>
      </c>
      <c r="K24" s="51">
        <f t="shared" si="4"/>
        <v>5833.59375</v>
      </c>
      <c r="L24" s="50">
        <f t="shared" si="5"/>
        <v>20</v>
      </c>
      <c r="M24" s="22">
        <f t="shared" si="6"/>
        <v>1.1216263582194182E-2</v>
      </c>
      <c r="N24" s="21">
        <f t="shared" si="7"/>
        <v>19</v>
      </c>
    </row>
    <row r="25" spans="2:14" ht="18.75" customHeight="1">
      <c r="B25" s="47" t="s">
        <v>76</v>
      </c>
      <c r="C25" s="48"/>
      <c r="D25" s="67">
        <v>39287836</v>
      </c>
      <c r="E25" s="49">
        <f t="shared" si="0"/>
        <v>1.5814344679227071E-2</v>
      </c>
      <c r="F25" s="50">
        <f t="shared" si="1"/>
        <v>14</v>
      </c>
      <c r="G25" s="67">
        <v>8577</v>
      </c>
      <c r="H25" s="50">
        <f t="shared" si="2"/>
        <v>9</v>
      </c>
      <c r="I25" s="67">
        <v>1167</v>
      </c>
      <c r="J25" s="50">
        <f t="shared" si="3"/>
        <v>9</v>
      </c>
      <c r="K25" s="51">
        <f t="shared" si="4"/>
        <v>33665.669237360751</v>
      </c>
      <c r="L25" s="50">
        <f t="shared" si="5"/>
        <v>15</v>
      </c>
      <c r="M25" s="22">
        <f t="shared" si="6"/>
        <v>0.40904311251314407</v>
      </c>
      <c r="N25" s="21">
        <f t="shared" si="7"/>
        <v>9</v>
      </c>
    </row>
    <row r="26" spans="2:14" ht="18.75" customHeight="1">
      <c r="B26" s="47" t="s">
        <v>45</v>
      </c>
      <c r="C26" s="48"/>
      <c r="D26" s="67">
        <v>208523018</v>
      </c>
      <c r="E26" s="49">
        <f t="shared" si="0"/>
        <v>8.3935772899394884E-2</v>
      </c>
      <c r="F26" s="50">
        <f t="shared" si="1"/>
        <v>4</v>
      </c>
      <c r="G26" s="67">
        <v>5517</v>
      </c>
      <c r="H26" s="50">
        <f t="shared" si="2"/>
        <v>13</v>
      </c>
      <c r="I26" s="67">
        <v>1049</v>
      </c>
      <c r="J26" s="50">
        <f t="shared" si="3"/>
        <v>12</v>
      </c>
      <c r="K26" s="51">
        <f t="shared" si="4"/>
        <v>198782.66730219257</v>
      </c>
      <c r="L26" s="50">
        <f t="shared" si="5"/>
        <v>3</v>
      </c>
      <c r="M26" s="22">
        <f t="shared" si="6"/>
        <v>0.36768314055380302</v>
      </c>
      <c r="N26" s="21">
        <f t="shared" si="7"/>
        <v>12</v>
      </c>
    </row>
    <row r="27" spans="2:14" ht="18.75" customHeight="1">
      <c r="B27" s="47" t="s">
        <v>101</v>
      </c>
      <c r="C27" s="48"/>
      <c r="D27" s="67">
        <v>20300324</v>
      </c>
      <c r="E27" s="49">
        <f t="shared" si="0"/>
        <v>8.1713923066667662E-3</v>
      </c>
      <c r="F27" s="50">
        <f t="shared" si="1"/>
        <v>16</v>
      </c>
      <c r="G27" s="67">
        <v>4750</v>
      </c>
      <c r="H27" s="50">
        <f t="shared" si="2"/>
        <v>14</v>
      </c>
      <c r="I27" s="67">
        <v>846</v>
      </c>
      <c r="J27" s="50">
        <f t="shared" si="3"/>
        <v>14</v>
      </c>
      <c r="K27" s="51">
        <f t="shared" si="4"/>
        <v>23995.654846335696</v>
      </c>
      <c r="L27" s="50">
        <f t="shared" si="5"/>
        <v>18</v>
      </c>
      <c r="M27" s="22">
        <f t="shared" si="6"/>
        <v>0.29652996845425866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14377683</v>
      </c>
      <c r="E28" s="49">
        <f t="shared" si="0"/>
        <v>5.7873799577727704E-3</v>
      </c>
      <c r="F28" s="50">
        <f t="shared" si="1"/>
        <v>17</v>
      </c>
      <c r="G28" s="67">
        <v>408</v>
      </c>
      <c r="H28" s="50">
        <f t="shared" si="2"/>
        <v>18</v>
      </c>
      <c r="I28" s="67">
        <v>296</v>
      </c>
      <c r="J28" s="50">
        <f t="shared" si="3"/>
        <v>18</v>
      </c>
      <c r="K28" s="67">
        <f t="shared" si="4"/>
        <v>48573.25337837838</v>
      </c>
      <c r="L28" s="50">
        <f t="shared" si="5"/>
        <v>14</v>
      </c>
      <c r="M28" s="22">
        <f t="shared" si="6"/>
        <v>0.10375043813529618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176495</v>
      </c>
      <c r="E29" s="54">
        <f t="shared" si="0"/>
        <v>7.1043688030060555E-5</v>
      </c>
      <c r="F29" s="55">
        <f t="shared" si="1"/>
        <v>20</v>
      </c>
      <c r="G29" s="68">
        <v>34</v>
      </c>
      <c r="H29" s="55">
        <f t="shared" si="2"/>
        <v>20</v>
      </c>
      <c r="I29" s="68">
        <v>7</v>
      </c>
      <c r="J29" s="55">
        <f t="shared" si="3"/>
        <v>20</v>
      </c>
      <c r="K29" s="56">
        <f t="shared" si="4"/>
        <v>25213.571428571428</v>
      </c>
      <c r="L29" s="55">
        <f t="shared" si="5"/>
        <v>17</v>
      </c>
      <c r="M29" s="29">
        <f t="shared" si="6"/>
        <v>2.4535576586049773E-3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2484316410</v>
      </c>
      <c r="E30" s="59"/>
      <c r="F30" s="60"/>
      <c r="G30" s="69">
        <v>67840</v>
      </c>
      <c r="H30" s="60"/>
      <c r="I30" s="69">
        <v>2622</v>
      </c>
      <c r="J30" s="60"/>
      <c r="K30" s="61">
        <f>IFERROR(D30/I30,0)</f>
        <v>947489.09610983985</v>
      </c>
      <c r="L30" s="60"/>
      <c r="M30" s="33">
        <f t="shared" si="6"/>
        <v>0.9190325972660357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196</v>
      </c>
      <c r="C34" s="62"/>
    </row>
    <row r="35" spans="2:3" ht="13.5" customHeight="1">
      <c r="B35" s="37" t="s">
        <v>197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76" priority="41" stopIfTrue="1">
      <formula>$F8&lt;=5</formula>
    </cfRule>
  </conditionalFormatting>
  <conditionalFormatting sqref="H8:H29">
    <cfRule type="expression" dxfId="75" priority="42" stopIfTrue="1">
      <formula>$H8&lt;=5</formula>
    </cfRule>
  </conditionalFormatting>
  <conditionalFormatting sqref="J8:J29">
    <cfRule type="expression" dxfId="74" priority="43" stopIfTrue="1">
      <formula>$J8&lt;=5</formula>
    </cfRule>
  </conditionalFormatting>
  <conditionalFormatting sqref="L8:L29">
    <cfRule type="expression" dxfId="73" priority="44" stopIfTrue="1">
      <formula>$L8&lt;=5</formula>
    </cfRule>
  </conditionalFormatting>
  <conditionalFormatting sqref="E8:E29">
    <cfRule type="expression" dxfId="72" priority="39" stopIfTrue="1">
      <formula>$F8&lt;=5</formula>
    </cfRule>
  </conditionalFormatting>
  <conditionalFormatting sqref="G8:G29">
    <cfRule type="expression" dxfId="71" priority="37" stopIfTrue="1">
      <formula>$H8&lt;=5</formula>
    </cfRule>
  </conditionalFormatting>
  <conditionalFormatting sqref="I8:I29">
    <cfRule type="expression" dxfId="70" priority="35" stopIfTrue="1">
      <formula>$J8&lt;=5</formula>
    </cfRule>
  </conditionalFormatting>
  <conditionalFormatting sqref="K8:K29">
    <cfRule type="expression" dxfId="69" priority="33" stopIfTrue="1">
      <formula>$L8&lt;=5</formula>
    </cfRule>
  </conditionalFormatting>
  <conditionalFormatting sqref="D8:D29">
    <cfRule type="expression" dxfId="68" priority="31" stopIfTrue="1">
      <formula>$F8&lt;=5</formula>
    </cfRule>
  </conditionalFormatting>
  <conditionalFormatting sqref="N8:N29">
    <cfRule type="expression" dxfId="67" priority="25" stopIfTrue="1">
      <formula>$N8&lt;=5</formula>
    </cfRule>
  </conditionalFormatting>
  <conditionalFormatting sqref="M8:M29">
    <cfRule type="expression" dxfId="66" priority="23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276</v>
      </c>
    </row>
    <row r="3" spans="1:14" s="1" customFormat="1" ht="18.75" customHeight="1">
      <c r="A3" s="39"/>
      <c r="B3" s="86" t="s">
        <v>184</v>
      </c>
      <c r="C3" s="87"/>
      <c r="D3" s="92">
        <v>6453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108843315</v>
      </c>
      <c r="E8" s="44">
        <f t="shared" ref="E8:E29" si="0">IFERROR(D8/$D$30,0)</f>
        <v>2.0030329529758188E-2</v>
      </c>
      <c r="F8" s="45">
        <f>RANK(D8,$D$8:$D$29,0)</f>
        <v>12</v>
      </c>
      <c r="G8" s="66">
        <v>11046</v>
      </c>
      <c r="H8" s="45">
        <f>RANK(G8,$G$8:$G$29,0)</f>
        <v>15</v>
      </c>
      <c r="I8" s="66">
        <v>2207</v>
      </c>
      <c r="J8" s="45">
        <f>RANK(I8,$I$8:$I$29,0)</f>
        <v>12</v>
      </c>
      <c r="K8" s="46">
        <f>IFERROR(D8/I8,0)</f>
        <v>49317.315360217493</v>
      </c>
      <c r="L8" s="45">
        <f>RANK(K8,$K$8:$K$29,0)</f>
        <v>13</v>
      </c>
      <c r="M8" s="16">
        <f>IFERROR(I8/$D$3,0)</f>
        <v>0.34201146753448008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516696755</v>
      </c>
      <c r="E9" s="49">
        <f t="shared" si="0"/>
        <v>9.5087201906765992E-2</v>
      </c>
      <c r="F9" s="50">
        <f t="shared" ref="F9:F29" si="1">RANK(D9,$D$8:$D$29,0)</f>
        <v>3</v>
      </c>
      <c r="G9" s="67">
        <v>13533</v>
      </c>
      <c r="H9" s="50">
        <f t="shared" ref="H9:H29" si="2">RANK(G9,$G$8:$G$29,0)</f>
        <v>13</v>
      </c>
      <c r="I9" s="67">
        <v>2589</v>
      </c>
      <c r="J9" s="50">
        <f t="shared" ref="J9:J29" si="3">RANK(I9,$I$8:$I$29,0)</f>
        <v>9</v>
      </c>
      <c r="K9" s="51">
        <f t="shared" ref="K9:K29" si="4">IFERROR(D9/I9,0)</f>
        <v>199573.8721514098</v>
      </c>
      <c r="L9" s="50">
        <f t="shared" ref="L9:L29" si="5">RANK(K9,$K$8:$K$29,0)</f>
        <v>1</v>
      </c>
      <c r="M9" s="22">
        <f t="shared" ref="M9:M30" si="6">IFERROR(I9/$D$3,0)</f>
        <v>0.40120874012087399</v>
      </c>
      <c r="N9" s="21">
        <f t="shared" ref="N9:N29" si="7">RANK(M9,$M$8:$M$29,0)</f>
        <v>9</v>
      </c>
    </row>
    <row r="10" spans="1:14" ht="18.75" customHeight="1">
      <c r="B10" s="47" t="s">
        <v>35</v>
      </c>
      <c r="C10" s="48"/>
      <c r="D10" s="67">
        <v>93015444</v>
      </c>
      <c r="E10" s="49">
        <f t="shared" si="0"/>
        <v>1.7117541804719645E-2</v>
      </c>
      <c r="F10" s="50">
        <f t="shared" si="1"/>
        <v>14</v>
      </c>
      <c r="G10" s="67">
        <v>7066</v>
      </c>
      <c r="H10" s="50">
        <f t="shared" si="2"/>
        <v>16</v>
      </c>
      <c r="I10" s="67">
        <v>1237</v>
      </c>
      <c r="J10" s="50">
        <f t="shared" si="3"/>
        <v>16</v>
      </c>
      <c r="K10" s="51">
        <f t="shared" si="4"/>
        <v>75194.376717865802</v>
      </c>
      <c r="L10" s="50">
        <f t="shared" si="5"/>
        <v>12</v>
      </c>
      <c r="M10" s="22">
        <f t="shared" si="6"/>
        <v>0.19169378583604524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342667811</v>
      </c>
      <c r="E11" s="49">
        <f t="shared" si="0"/>
        <v>6.3060824393035966E-2</v>
      </c>
      <c r="F11" s="50">
        <f t="shared" si="1"/>
        <v>9</v>
      </c>
      <c r="G11" s="67">
        <v>60472</v>
      </c>
      <c r="H11" s="50">
        <f t="shared" si="2"/>
        <v>3</v>
      </c>
      <c r="I11" s="67">
        <v>4479</v>
      </c>
      <c r="J11" s="50">
        <f t="shared" si="3"/>
        <v>3</v>
      </c>
      <c r="K11" s="51">
        <f t="shared" si="4"/>
        <v>76505.427774056705</v>
      </c>
      <c r="L11" s="50">
        <f t="shared" si="5"/>
        <v>10</v>
      </c>
      <c r="M11" s="22">
        <f t="shared" si="6"/>
        <v>0.69409576940957696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272499575</v>
      </c>
      <c r="E12" s="49">
        <f t="shared" si="0"/>
        <v>5.0147832082926322E-2</v>
      </c>
      <c r="F12" s="50">
        <f t="shared" si="1"/>
        <v>10</v>
      </c>
      <c r="G12" s="67">
        <v>14912</v>
      </c>
      <c r="H12" s="50">
        <f t="shared" si="2"/>
        <v>11</v>
      </c>
      <c r="I12" s="67">
        <v>1392</v>
      </c>
      <c r="J12" s="50">
        <f t="shared" si="3"/>
        <v>15</v>
      </c>
      <c r="K12" s="51">
        <f t="shared" si="4"/>
        <v>195761.1889367816</v>
      </c>
      <c r="L12" s="50">
        <f t="shared" si="5"/>
        <v>3</v>
      </c>
      <c r="M12" s="22">
        <f t="shared" si="6"/>
        <v>0.21571362157136215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387526994</v>
      </c>
      <c r="E13" s="49">
        <f t="shared" si="0"/>
        <v>7.1316216264605908E-2</v>
      </c>
      <c r="F13" s="50">
        <f t="shared" si="1"/>
        <v>5</v>
      </c>
      <c r="G13" s="67">
        <v>44788</v>
      </c>
      <c r="H13" s="50">
        <f t="shared" si="2"/>
        <v>5</v>
      </c>
      <c r="I13" s="67">
        <v>3108</v>
      </c>
      <c r="J13" s="50">
        <f t="shared" si="3"/>
        <v>6</v>
      </c>
      <c r="K13" s="51">
        <f t="shared" si="4"/>
        <v>124686.935006435</v>
      </c>
      <c r="L13" s="50">
        <f t="shared" si="5"/>
        <v>7</v>
      </c>
      <c r="M13" s="22">
        <f t="shared" si="6"/>
        <v>0.48163644816364481</v>
      </c>
      <c r="N13" s="21">
        <f t="shared" si="7"/>
        <v>6</v>
      </c>
    </row>
    <row r="14" spans="1:14" ht="18.75" customHeight="1">
      <c r="B14" s="47" t="s">
        <v>39</v>
      </c>
      <c r="C14" s="48"/>
      <c r="D14" s="67">
        <v>236998443</v>
      </c>
      <c r="E14" s="49">
        <f t="shared" si="0"/>
        <v>4.3614593246536201E-2</v>
      </c>
      <c r="F14" s="50">
        <f t="shared" si="1"/>
        <v>11</v>
      </c>
      <c r="G14" s="67">
        <v>24157</v>
      </c>
      <c r="H14" s="50">
        <f t="shared" si="2"/>
        <v>8</v>
      </c>
      <c r="I14" s="67">
        <v>3115</v>
      </c>
      <c r="J14" s="50">
        <f t="shared" si="3"/>
        <v>5</v>
      </c>
      <c r="K14" s="51">
        <f t="shared" si="4"/>
        <v>76082.967255216688</v>
      </c>
      <c r="L14" s="50">
        <f t="shared" si="5"/>
        <v>11</v>
      </c>
      <c r="M14" s="22">
        <f t="shared" si="6"/>
        <v>0.48272121493878817</v>
      </c>
      <c r="N14" s="21">
        <f t="shared" si="7"/>
        <v>5</v>
      </c>
    </row>
    <row r="15" spans="1:14" ht="18.75" customHeight="1">
      <c r="B15" s="47" t="s">
        <v>40</v>
      </c>
      <c r="C15" s="48"/>
      <c r="D15" s="67">
        <v>16986280</v>
      </c>
      <c r="E15" s="49">
        <f t="shared" si="0"/>
        <v>3.1259686080375346E-3</v>
      </c>
      <c r="F15" s="50">
        <f t="shared" si="1"/>
        <v>18</v>
      </c>
      <c r="G15" s="67">
        <v>4139</v>
      </c>
      <c r="H15" s="50">
        <f t="shared" si="2"/>
        <v>17</v>
      </c>
      <c r="I15" s="67">
        <v>990</v>
      </c>
      <c r="J15" s="50">
        <f t="shared" si="3"/>
        <v>17</v>
      </c>
      <c r="K15" s="51">
        <f t="shared" si="4"/>
        <v>17157.858585858587</v>
      </c>
      <c r="L15" s="50">
        <f t="shared" si="5"/>
        <v>17</v>
      </c>
      <c r="M15" s="22">
        <f t="shared" si="6"/>
        <v>0.15341701534170155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1009406878</v>
      </c>
      <c r="E16" s="49">
        <f t="shared" si="0"/>
        <v>0.18576016722703106</v>
      </c>
      <c r="F16" s="50">
        <f t="shared" si="1"/>
        <v>1</v>
      </c>
      <c r="G16" s="67">
        <v>81173</v>
      </c>
      <c r="H16" s="50">
        <f t="shared" si="2"/>
        <v>1</v>
      </c>
      <c r="I16" s="67">
        <v>5123</v>
      </c>
      <c r="J16" s="50">
        <f t="shared" si="3"/>
        <v>1</v>
      </c>
      <c r="K16" s="51">
        <f t="shared" si="4"/>
        <v>197034.33105602185</v>
      </c>
      <c r="L16" s="50">
        <f t="shared" si="5"/>
        <v>2</v>
      </c>
      <c r="M16" s="22">
        <f t="shared" si="6"/>
        <v>0.79389431272276456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344324324</v>
      </c>
      <c r="E17" s="49">
        <f t="shared" si="0"/>
        <v>6.3365670871299962E-2</v>
      </c>
      <c r="F17" s="50">
        <f t="shared" si="1"/>
        <v>8</v>
      </c>
      <c r="G17" s="67">
        <v>24694</v>
      </c>
      <c r="H17" s="50">
        <f t="shared" si="2"/>
        <v>6</v>
      </c>
      <c r="I17" s="67">
        <v>3058</v>
      </c>
      <c r="J17" s="50">
        <f t="shared" si="3"/>
        <v>7</v>
      </c>
      <c r="K17" s="51">
        <f t="shared" si="4"/>
        <v>112597.88227599738</v>
      </c>
      <c r="L17" s="50">
        <f t="shared" si="5"/>
        <v>8</v>
      </c>
      <c r="M17" s="22">
        <f t="shared" si="6"/>
        <v>0.47388811405547809</v>
      </c>
      <c r="N17" s="21">
        <f t="shared" si="7"/>
        <v>7</v>
      </c>
    </row>
    <row r="18" spans="2:14" ht="18.75" customHeight="1">
      <c r="B18" s="17" t="s">
        <v>200</v>
      </c>
      <c r="C18" s="82"/>
      <c r="D18" s="67">
        <v>367306723</v>
      </c>
      <c r="E18" s="49">
        <f t="shared" si="0"/>
        <v>6.7595099434316297E-2</v>
      </c>
      <c r="F18" s="50">
        <f t="shared" si="1"/>
        <v>7</v>
      </c>
      <c r="G18" s="67">
        <v>64463</v>
      </c>
      <c r="H18" s="50">
        <f t="shared" si="2"/>
        <v>2</v>
      </c>
      <c r="I18" s="67">
        <v>4652</v>
      </c>
      <c r="J18" s="50">
        <f t="shared" si="3"/>
        <v>2</v>
      </c>
      <c r="K18" s="51">
        <f t="shared" si="4"/>
        <v>78956.733233018051</v>
      </c>
      <c r="L18" s="50">
        <f t="shared" si="5"/>
        <v>9</v>
      </c>
      <c r="M18" s="22">
        <f t="shared" si="6"/>
        <v>0.72090500542383384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74079585</v>
      </c>
      <c r="E19" s="49">
        <f t="shared" si="0"/>
        <v>1.3632794067120537E-2</v>
      </c>
      <c r="F19" s="50">
        <f t="shared" si="1"/>
        <v>15</v>
      </c>
      <c r="G19" s="67">
        <v>18980</v>
      </c>
      <c r="H19" s="50">
        <f t="shared" si="2"/>
        <v>10</v>
      </c>
      <c r="I19" s="67">
        <v>2557</v>
      </c>
      <c r="J19" s="50">
        <f t="shared" si="3"/>
        <v>10</v>
      </c>
      <c r="K19" s="51">
        <f t="shared" si="4"/>
        <v>28971.288619475949</v>
      </c>
      <c r="L19" s="50">
        <f t="shared" si="5"/>
        <v>16</v>
      </c>
      <c r="M19" s="22">
        <f t="shared" si="6"/>
        <v>0.3962498062916473</v>
      </c>
      <c r="N19" s="21">
        <f t="shared" si="7"/>
        <v>10</v>
      </c>
    </row>
    <row r="20" spans="2:14" ht="18.75" customHeight="1">
      <c r="B20" s="17" t="s">
        <v>18</v>
      </c>
      <c r="C20" s="82"/>
      <c r="D20" s="67">
        <v>756929071</v>
      </c>
      <c r="E20" s="49">
        <f t="shared" si="0"/>
        <v>0.13929692166012889</v>
      </c>
      <c r="F20" s="50">
        <f t="shared" si="1"/>
        <v>2</v>
      </c>
      <c r="G20" s="67">
        <v>59547</v>
      </c>
      <c r="H20" s="50">
        <f t="shared" si="2"/>
        <v>4</v>
      </c>
      <c r="I20" s="67">
        <v>4293</v>
      </c>
      <c r="J20" s="50">
        <f t="shared" si="3"/>
        <v>4</v>
      </c>
      <c r="K20" s="51">
        <f t="shared" si="4"/>
        <v>176317.04425809457</v>
      </c>
      <c r="L20" s="50">
        <f t="shared" si="5"/>
        <v>4</v>
      </c>
      <c r="M20" s="22">
        <f t="shared" si="6"/>
        <v>0.66527196652719667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388979520</v>
      </c>
      <c r="E21" s="49">
        <f t="shared" si="0"/>
        <v>7.1583523213411548E-2</v>
      </c>
      <c r="F21" s="50">
        <f t="shared" si="1"/>
        <v>4</v>
      </c>
      <c r="G21" s="67">
        <v>24645</v>
      </c>
      <c r="H21" s="50">
        <f t="shared" si="2"/>
        <v>7</v>
      </c>
      <c r="I21" s="67">
        <v>2518</v>
      </c>
      <c r="J21" s="50">
        <f t="shared" si="3"/>
        <v>11</v>
      </c>
      <c r="K21" s="51">
        <f t="shared" si="4"/>
        <v>154479.5552025417</v>
      </c>
      <c r="L21" s="50">
        <f t="shared" si="5"/>
        <v>6</v>
      </c>
      <c r="M21" s="22">
        <f t="shared" si="6"/>
        <v>0.39020610568727726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14271</v>
      </c>
      <c r="E22" s="49">
        <f t="shared" si="0"/>
        <v>2.6262782672429547E-6</v>
      </c>
      <c r="F22" s="50">
        <f t="shared" si="1"/>
        <v>21</v>
      </c>
      <c r="G22" s="67">
        <v>13</v>
      </c>
      <c r="H22" s="50">
        <f t="shared" si="2"/>
        <v>21</v>
      </c>
      <c r="I22" s="67">
        <v>2</v>
      </c>
      <c r="J22" s="50">
        <f t="shared" si="3"/>
        <v>21</v>
      </c>
      <c r="K22" s="51">
        <f t="shared" si="4"/>
        <v>7135.5</v>
      </c>
      <c r="L22" s="50">
        <f t="shared" si="5"/>
        <v>19</v>
      </c>
      <c r="M22" s="22">
        <f t="shared" si="6"/>
        <v>3.0993336432666977E-4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291</v>
      </c>
      <c r="G23" s="67">
        <v>0</v>
      </c>
      <c r="H23" s="50" t="s">
        <v>291</v>
      </c>
      <c r="I23" s="67">
        <v>0</v>
      </c>
      <c r="J23" s="50" t="s">
        <v>291</v>
      </c>
      <c r="K23" s="51">
        <f t="shared" si="4"/>
        <v>0</v>
      </c>
      <c r="L23" s="50" t="s">
        <v>291</v>
      </c>
      <c r="M23" s="22">
        <f t="shared" si="6"/>
        <v>0</v>
      </c>
      <c r="N23" s="21" t="s">
        <v>291</v>
      </c>
    </row>
    <row r="24" spans="2:14" ht="18.75" customHeight="1">
      <c r="B24" s="47" t="s">
        <v>43</v>
      </c>
      <c r="C24" s="48"/>
      <c r="D24" s="67">
        <v>409122</v>
      </c>
      <c r="E24" s="49">
        <f t="shared" si="0"/>
        <v>7.5290324241536824E-5</v>
      </c>
      <c r="F24" s="50">
        <f t="shared" si="1"/>
        <v>19</v>
      </c>
      <c r="G24" s="67">
        <v>378</v>
      </c>
      <c r="H24" s="50">
        <f t="shared" si="2"/>
        <v>19</v>
      </c>
      <c r="I24" s="67">
        <v>99</v>
      </c>
      <c r="J24" s="50">
        <f t="shared" si="3"/>
        <v>19</v>
      </c>
      <c r="K24" s="51">
        <f t="shared" si="4"/>
        <v>4132.545454545455</v>
      </c>
      <c r="L24" s="50">
        <f t="shared" si="5"/>
        <v>21</v>
      </c>
      <c r="M24" s="22">
        <f t="shared" si="6"/>
        <v>1.5341701534170154E-2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102998996</v>
      </c>
      <c r="E25" s="49">
        <f t="shared" si="0"/>
        <v>1.8954805181321841E-2</v>
      </c>
      <c r="F25" s="50">
        <f t="shared" si="1"/>
        <v>13</v>
      </c>
      <c r="G25" s="67">
        <v>21585</v>
      </c>
      <c r="H25" s="50">
        <f t="shared" si="2"/>
        <v>9</v>
      </c>
      <c r="I25" s="67">
        <v>2657</v>
      </c>
      <c r="J25" s="50">
        <f t="shared" si="3"/>
        <v>8</v>
      </c>
      <c r="K25" s="51">
        <f t="shared" si="4"/>
        <v>38765.147158449377</v>
      </c>
      <c r="L25" s="50">
        <f t="shared" si="5"/>
        <v>14</v>
      </c>
      <c r="M25" s="22">
        <f t="shared" si="6"/>
        <v>0.4117464745079808</v>
      </c>
      <c r="N25" s="21">
        <f t="shared" si="7"/>
        <v>8</v>
      </c>
    </row>
    <row r="26" spans="2:14" ht="18.75" customHeight="1">
      <c r="B26" s="47" t="s">
        <v>45</v>
      </c>
      <c r="C26" s="48"/>
      <c r="D26" s="67">
        <v>372475895</v>
      </c>
      <c r="E26" s="49">
        <f t="shared" si="0"/>
        <v>6.8546377136176062E-2</v>
      </c>
      <c r="F26" s="50">
        <f t="shared" si="1"/>
        <v>6</v>
      </c>
      <c r="G26" s="67">
        <v>12291</v>
      </c>
      <c r="H26" s="50">
        <f t="shared" si="2"/>
        <v>14</v>
      </c>
      <c r="I26" s="67">
        <v>2151</v>
      </c>
      <c r="J26" s="50">
        <f t="shared" si="3"/>
        <v>13</v>
      </c>
      <c r="K26" s="51">
        <f t="shared" si="4"/>
        <v>173164.06090190608</v>
      </c>
      <c r="L26" s="50">
        <f t="shared" si="5"/>
        <v>5</v>
      </c>
      <c r="M26" s="22">
        <f t="shared" si="6"/>
        <v>0.33333333333333331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21282901</v>
      </c>
      <c r="E27" s="49">
        <f t="shared" si="0"/>
        <v>3.9166715969577003E-3</v>
      </c>
      <c r="F27" s="50">
        <f t="shared" si="1"/>
        <v>16</v>
      </c>
      <c r="G27" s="67">
        <v>13573</v>
      </c>
      <c r="H27" s="50">
        <f t="shared" si="2"/>
        <v>12</v>
      </c>
      <c r="I27" s="67">
        <v>1972</v>
      </c>
      <c r="J27" s="50">
        <f t="shared" si="3"/>
        <v>14</v>
      </c>
      <c r="K27" s="51">
        <f t="shared" si="4"/>
        <v>10792.546146044624</v>
      </c>
      <c r="L27" s="50">
        <f t="shared" si="5"/>
        <v>18</v>
      </c>
      <c r="M27" s="22">
        <f t="shared" si="6"/>
        <v>0.30559429722609638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20369920</v>
      </c>
      <c r="E28" s="49">
        <f t="shared" si="0"/>
        <v>3.7486565903915355E-3</v>
      </c>
      <c r="F28" s="50">
        <f t="shared" si="1"/>
        <v>17</v>
      </c>
      <c r="G28" s="67">
        <v>965</v>
      </c>
      <c r="H28" s="50">
        <f t="shared" si="2"/>
        <v>18</v>
      </c>
      <c r="I28" s="67">
        <v>642</v>
      </c>
      <c r="J28" s="50">
        <f t="shared" si="3"/>
        <v>18</v>
      </c>
      <c r="K28" s="67">
        <f t="shared" si="4"/>
        <v>31728.847352024921</v>
      </c>
      <c r="L28" s="50">
        <f t="shared" si="5"/>
        <v>15</v>
      </c>
      <c r="M28" s="22">
        <f t="shared" si="6"/>
        <v>9.9488609948860995E-2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113507</v>
      </c>
      <c r="E29" s="54">
        <f t="shared" si="0"/>
        <v>2.0888582950034758E-5</v>
      </c>
      <c r="F29" s="55">
        <f t="shared" si="1"/>
        <v>20</v>
      </c>
      <c r="G29" s="68">
        <v>124</v>
      </c>
      <c r="H29" s="55">
        <f t="shared" si="2"/>
        <v>20</v>
      </c>
      <c r="I29" s="68">
        <v>22</v>
      </c>
      <c r="J29" s="55">
        <f t="shared" si="3"/>
        <v>20</v>
      </c>
      <c r="K29" s="56">
        <f t="shared" si="4"/>
        <v>5159.409090909091</v>
      </c>
      <c r="L29" s="55">
        <f t="shared" si="5"/>
        <v>20</v>
      </c>
      <c r="M29" s="29">
        <f t="shared" si="6"/>
        <v>3.4092670075933675E-3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5433925330</v>
      </c>
      <c r="E30" s="59"/>
      <c r="F30" s="60"/>
      <c r="G30" s="69">
        <v>157604</v>
      </c>
      <c r="H30" s="60"/>
      <c r="I30" s="69">
        <v>6060</v>
      </c>
      <c r="J30" s="60"/>
      <c r="K30" s="61">
        <f>IFERROR(D30/I30,0)</f>
        <v>896687.34818481852</v>
      </c>
      <c r="L30" s="60"/>
      <c r="M30" s="33">
        <f t="shared" si="6"/>
        <v>0.93909809390980936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65" priority="32" stopIfTrue="1">
      <formula>$F8&lt;=5</formula>
    </cfRule>
  </conditionalFormatting>
  <conditionalFormatting sqref="H8:H29">
    <cfRule type="expression" dxfId="64" priority="33" stopIfTrue="1">
      <formula>$H8&lt;=5</formula>
    </cfRule>
  </conditionalFormatting>
  <conditionalFormatting sqref="J8:J29">
    <cfRule type="expression" dxfId="63" priority="34" stopIfTrue="1">
      <formula>$J8&lt;=5</formula>
    </cfRule>
  </conditionalFormatting>
  <conditionalFormatting sqref="L8:L29">
    <cfRule type="expression" dxfId="62" priority="35" stopIfTrue="1">
      <formula>$L8&lt;=5</formula>
    </cfRule>
  </conditionalFormatting>
  <conditionalFormatting sqref="E8:E29">
    <cfRule type="expression" dxfId="61" priority="30" stopIfTrue="1">
      <formula>$F8&lt;=5</formula>
    </cfRule>
  </conditionalFormatting>
  <conditionalFormatting sqref="G8:G29">
    <cfRule type="expression" dxfId="60" priority="28" stopIfTrue="1">
      <formula>$H8&lt;=5</formula>
    </cfRule>
  </conditionalFormatting>
  <conditionalFormatting sqref="I8:I29">
    <cfRule type="expression" dxfId="59" priority="26" stopIfTrue="1">
      <formula>$J8&lt;=5</formula>
    </cfRule>
  </conditionalFormatting>
  <conditionalFormatting sqref="K8:K29">
    <cfRule type="expression" dxfId="58" priority="24" stopIfTrue="1">
      <formula>$L8&lt;=5</formula>
    </cfRule>
  </conditionalFormatting>
  <conditionalFormatting sqref="D8:D29">
    <cfRule type="expression" dxfId="57" priority="22" stopIfTrue="1">
      <formula>$F8&lt;=5</formula>
    </cfRule>
  </conditionalFormatting>
  <conditionalFormatting sqref="N8:N29">
    <cfRule type="expression" dxfId="56" priority="16" stopIfTrue="1">
      <formula>$N8&lt;=5</formula>
    </cfRule>
  </conditionalFormatting>
  <conditionalFormatting sqref="M8:M29">
    <cfRule type="expression" dxfId="55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277</v>
      </c>
    </row>
    <row r="3" spans="1:14" s="1" customFormat="1" ht="18.75" customHeight="1">
      <c r="A3" s="39"/>
      <c r="B3" s="86" t="s">
        <v>184</v>
      </c>
      <c r="C3" s="87"/>
      <c r="D3" s="92">
        <v>1180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13741240</v>
      </c>
      <c r="E8" s="44">
        <f t="shared" ref="E8:E29" si="0">IFERROR(D8/$D$30,0)</f>
        <v>1.3378735144031383E-2</v>
      </c>
      <c r="F8" s="45">
        <f>RANK(D8,$D$8:$D$29,0)</f>
        <v>14</v>
      </c>
      <c r="G8" s="66">
        <v>2024</v>
      </c>
      <c r="H8" s="45">
        <f>RANK(G8,$G$8:$G$29,0)</f>
        <v>14</v>
      </c>
      <c r="I8" s="66">
        <v>424</v>
      </c>
      <c r="J8" s="45">
        <f>RANK(I8,$I$8:$I$29,0)</f>
        <v>12</v>
      </c>
      <c r="K8" s="46">
        <f>IFERROR(D8/I8,0)</f>
        <v>32408.584905660377</v>
      </c>
      <c r="L8" s="45">
        <f>RANK(K8,$K$8:$K$29,0)</f>
        <v>15</v>
      </c>
      <c r="M8" s="16">
        <f>IFERROR(I8/$D$3,0)</f>
        <v>0.35932203389830508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123921786</v>
      </c>
      <c r="E9" s="49">
        <f t="shared" si="0"/>
        <v>0.1206526305827812</v>
      </c>
      <c r="F9" s="50">
        <f t="shared" ref="F9:F29" si="1">RANK(D9,$D$8:$D$29,0)</f>
        <v>3</v>
      </c>
      <c r="G9" s="67">
        <v>2831</v>
      </c>
      <c r="H9" s="50">
        <f t="shared" ref="H9:H29" si="2">RANK(G9,$G$8:$G$29,0)</f>
        <v>11</v>
      </c>
      <c r="I9" s="67">
        <v>551</v>
      </c>
      <c r="J9" s="50">
        <f t="shared" ref="J9:J29" si="3">RANK(I9,$I$8:$I$29,0)</f>
        <v>9</v>
      </c>
      <c r="K9" s="51">
        <f t="shared" ref="K9:K29" si="4">IFERROR(D9/I9,0)</f>
        <v>224903.42286751361</v>
      </c>
      <c r="L9" s="50">
        <f t="shared" ref="L9:L29" si="5">RANK(K9,$K$8:$K$29,0)</f>
        <v>1</v>
      </c>
      <c r="M9" s="22">
        <f t="shared" ref="M9:M30" si="6">IFERROR(I9/$D$3,0)</f>
        <v>0.4669491525423729</v>
      </c>
      <c r="N9" s="21">
        <f t="shared" ref="N9:N29" si="7">RANK(M9,$M$8:$M$29,0)</f>
        <v>9</v>
      </c>
    </row>
    <row r="10" spans="1:14" ht="18.75" customHeight="1">
      <c r="B10" s="47" t="s">
        <v>35</v>
      </c>
      <c r="C10" s="48"/>
      <c r="D10" s="67">
        <v>8964732</v>
      </c>
      <c r="E10" s="49">
        <f t="shared" si="0"/>
        <v>8.7282352295151491E-3</v>
      </c>
      <c r="F10" s="50">
        <f t="shared" si="1"/>
        <v>15</v>
      </c>
      <c r="G10" s="67">
        <v>1209</v>
      </c>
      <c r="H10" s="50">
        <f t="shared" si="2"/>
        <v>16</v>
      </c>
      <c r="I10" s="67">
        <v>203</v>
      </c>
      <c r="J10" s="50">
        <f t="shared" si="3"/>
        <v>16</v>
      </c>
      <c r="K10" s="51">
        <f t="shared" si="4"/>
        <v>44161.241379310348</v>
      </c>
      <c r="L10" s="50">
        <f t="shared" si="5"/>
        <v>13</v>
      </c>
      <c r="M10" s="22">
        <f t="shared" si="6"/>
        <v>0.17203389830508475</v>
      </c>
      <c r="N10" s="21">
        <f t="shared" si="7"/>
        <v>16</v>
      </c>
    </row>
    <row r="11" spans="1:14" ht="18.75" customHeight="1">
      <c r="B11" s="47" t="s">
        <v>36</v>
      </c>
      <c r="C11" s="48"/>
      <c r="D11" s="67">
        <v>69139056</v>
      </c>
      <c r="E11" s="49">
        <f t="shared" si="0"/>
        <v>6.7315112634111177E-2</v>
      </c>
      <c r="F11" s="50">
        <f t="shared" si="1"/>
        <v>6</v>
      </c>
      <c r="G11" s="67">
        <v>12204</v>
      </c>
      <c r="H11" s="50">
        <f t="shared" si="2"/>
        <v>3</v>
      </c>
      <c r="I11" s="67">
        <v>880</v>
      </c>
      <c r="J11" s="50">
        <f t="shared" si="3"/>
        <v>3</v>
      </c>
      <c r="K11" s="51">
        <f t="shared" si="4"/>
        <v>78567.109090909085</v>
      </c>
      <c r="L11" s="50">
        <f t="shared" si="5"/>
        <v>10</v>
      </c>
      <c r="M11" s="22">
        <f t="shared" si="6"/>
        <v>0.74576271186440679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27927266</v>
      </c>
      <c r="E12" s="49">
        <f t="shared" si="0"/>
        <v>2.7190522479114895E-2</v>
      </c>
      <c r="F12" s="50">
        <f t="shared" si="1"/>
        <v>10</v>
      </c>
      <c r="G12" s="67">
        <v>2351</v>
      </c>
      <c r="H12" s="50">
        <f t="shared" si="2"/>
        <v>12</v>
      </c>
      <c r="I12" s="67">
        <v>229</v>
      </c>
      <c r="J12" s="50">
        <f t="shared" si="3"/>
        <v>15</v>
      </c>
      <c r="K12" s="51">
        <f t="shared" si="4"/>
        <v>121953.12663755458</v>
      </c>
      <c r="L12" s="50">
        <f t="shared" si="5"/>
        <v>7</v>
      </c>
      <c r="M12" s="22">
        <f t="shared" si="6"/>
        <v>0.19406779661016949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69246498</v>
      </c>
      <c r="E13" s="49">
        <f t="shared" si="0"/>
        <v>6.7419720228574634E-2</v>
      </c>
      <c r="F13" s="50">
        <f t="shared" si="1"/>
        <v>5</v>
      </c>
      <c r="G13" s="67">
        <v>7777</v>
      </c>
      <c r="H13" s="50">
        <f t="shared" si="2"/>
        <v>5</v>
      </c>
      <c r="I13" s="67">
        <v>555</v>
      </c>
      <c r="J13" s="50">
        <f t="shared" si="3"/>
        <v>7</v>
      </c>
      <c r="K13" s="51">
        <f t="shared" si="4"/>
        <v>124768.46486486486</v>
      </c>
      <c r="L13" s="50">
        <f t="shared" si="5"/>
        <v>6</v>
      </c>
      <c r="M13" s="22">
        <f t="shared" si="6"/>
        <v>0.47033898305084748</v>
      </c>
      <c r="N13" s="21">
        <f t="shared" si="7"/>
        <v>7</v>
      </c>
    </row>
    <row r="14" spans="1:14" ht="18.75" customHeight="1">
      <c r="B14" s="47" t="s">
        <v>39</v>
      </c>
      <c r="C14" s="48"/>
      <c r="D14" s="67">
        <v>25000890</v>
      </c>
      <c r="E14" s="49">
        <f t="shared" si="0"/>
        <v>2.4341346608825896E-2</v>
      </c>
      <c r="F14" s="50">
        <f t="shared" si="1"/>
        <v>11</v>
      </c>
      <c r="G14" s="67">
        <v>4209</v>
      </c>
      <c r="H14" s="50">
        <f t="shared" si="2"/>
        <v>9</v>
      </c>
      <c r="I14" s="67">
        <v>509</v>
      </c>
      <c r="J14" s="50">
        <f t="shared" si="3"/>
        <v>10</v>
      </c>
      <c r="K14" s="51">
        <f t="shared" si="4"/>
        <v>49117.662082514733</v>
      </c>
      <c r="L14" s="50">
        <f t="shared" si="5"/>
        <v>12</v>
      </c>
      <c r="M14" s="22">
        <f t="shared" si="6"/>
        <v>0.43135593220338986</v>
      </c>
      <c r="N14" s="21">
        <f t="shared" si="7"/>
        <v>10</v>
      </c>
    </row>
    <row r="15" spans="1:14" ht="18.75" customHeight="1">
      <c r="B15" s="47" t="s">
        <v>40</v>
      </c>
      <c r="C15" s="48"/>
      <c r="D15" s="67">
        <v>3099281</v>
      </c>
      <c r="E15" s="49">
        <f t="shared" si="0"/>
        <v>3.0175194986717885E-3</v>
      </c>
      <c r="F15" s="50">
        <f t="shared" si="1"/>
        <v>18</v>
      </c>
      <c r="G15" s="67">
        <v>748</v>
      </c>
      <c r="H15" s="50">
        <f t="shared" si="2"/>
        <v>17</v>
      </c>
      <c r="I15" s="67">
        <v>155</v>
      </c>
      <c r="J15" s="50">
        <f t="shared" si="3"/>
        <v>17</v>
      </c>
      <c r="K15" s="51">
        <f t="shared" si="4"/>
        <v>19995.36129032258</v>
      </c>
      <c r="L15" s="50">
        <f t="shared" si="5"/>
        <v>17</v>
      </c>
      <c r="M15" s="22">
        <f t="shared" si="6"/>
        <v>0.13135593220338984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197389485</v>
      </c>
      <c r="E16" s="49">
        <f t="shared" si="0"/>
        <v>0.19218219316682889</v>
      </c>
      <c r="F16" s="50">
        <f t="shared" si="1"/>
        <v>1</v>
      </c>
      <c r="G16" s="67">
        <v>14677</v>
      </c>
      <c r="H16" s="50">
        <f t="shared" si="2"/>
        <v>1</v>
      </c>
      <c r="I16" s="67">
        <v>970</v>
      </c>
      <c r="J16" s="50">
        <f t="shared" si="3"/>
        <v>1</v>
      </c>
      <c r="K16" s="51">
        <f t="shared" si="4"/>
        <v>203494.31443298969</v>
      </c>
      <c r="L16" s="50">
        <f t="shared" si="5"/>
        <v>2</v>
      </c>
      <c r="M16" s="22">
        <f t="shared" si="6"/>
        <v>0.82203389830508478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59889223</v>
      </c>
      <c r="E17" s="49">
        <f t="shared" si="0"/>
        <v>5.8309297596056298E-2</v>
      </c>
      <c r="F17" s="50">
        <f t="shared" si="1"/>
        <v>8</v>
      </c>
      <c r="G17" s="67">
        <v>4875</v>
      </c>
      <c r="H17" s="50">
        <f t="shared" si="2"/>
        <v>7</v>
      </c>
      <c r="I17" s="67">
        <v>619</v>
      </c>
      <c r="J17" s="50">
        <f t="shared" si="3"/>
        <v>5</v>
      </c>
      <c r="K17" s="51">
        <f t="shared" si="4"/>
        <v>96751.571890145395</v>
      </c>
      <c r="L17" s="50">
        <f t="shared" si="5"/>
        <v>8</v>
      </c>
      <c r="M17" s="22">
        <f t="shared" si="6"/>
        <v>0.52457627118644068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87638426</v>
      </c>
      <c r="E18" s="49">
        <f t="shared" si="0"/>
        <v>8.5326454518936695E-2</v>
      </c>
      <c r="F18" s="50">
        <f t="shared" si="1"/>
        <v>4</v>
      </c>
      <c r="G18" s="67">
        <v>13109</v>
      </c>
      <c r="H18" s="50">
        <f t="shared" si="2"/>
        <v>2</v>
      </c>
      <c r="I18" s="67">
        <v>911</v>
      </c>
      <c r="J18" s="50">
        <f t="shared" si="3"/>
        <v>2</v>
      </c>
      <c r="K18" s="51">
        <f t="shared" si="4"/>
        <v>96200.248079034034</v>
      </c>
      <c r="L18" s="50">
        <f t="shared" si="5"/>
        <v>9</v>
      </c>
      <c r="M18" s="22">
        <f t="shared" si="6"/>
        <v>0.77203389830508473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15883280</v>
      </c>
      <c r="E19" s="49">
        <f t="shared" si="0"/>
        <v>1.5464266422716639E-2</v>
      </c>
      <c r="F19" s="50">
        <f t="shared" si="1"/>
        <v>13</v>
      </c>
      <c r="G19" s="67">
        <v>4147</v>
      </c>
      <c r="H19" s="50">
        <f t="shared" si="2"/>
        <v>10</v>
      </c>
      <c r="I19" s="67">
        <v>578</v>
      </c>
      <c r="J19" s="50">
        <f t="shared" si="3"/>
        <v>6</v>
      </c>
      <c r="K19" s="51">
        <f t="shared" si="4"/>
        <v>27479.723183391005</v>
      </c>
      <c r="L19" s="50">
        <f t="shared" si="5"/>
        <v>16</v>
      </c>
      <c r="M19" s="22">
        <f t="shared" si="6"/>
        <v>0.48983050847457626</v>
      </c>
      <c r="N19" s="21">
        <f t="shared" si="7"/>
        <v>6</v>
      </c>
    </row>
    <row r="20" spans="2:14" ht="18.75" customHeight="1">
      <c r="B20" s="17" t="s">
        <v>18</v>
      </c>
      <c r="C20" s="82"/>
      <c r="D20" s="67">
        <v>166139100</v>
      </c>
      <c r="E20" s="49">
        <f t="shared" si="0"/>
        <v>0.16175621821376707</v>
      </c>
      <c r="F20" s="50">
        <f t="shared" si="1"/>
        <v>2</v>
      </c>
      <c r="G20" s="67">
        <v>11627</v>
      </c>
      <c r="H20" s="50">
        <f t="shared" si="2"/>
        <v>4</v>
      </c>
      <c r="I20" s="67">
        <v>851</v>
      </c>
      <c r="J20" s="50">
        <f t="shared" si="3"/>
        <v>4</v>
      </c>
      <c r="K20" s="51">
        <f t="shared" si="4"/>
        <v>195228.08460634548</v>
      </c>
      <c r="L20" s="50">
        <f t="shared" si="5"/>
        <v>3</v>
      </c>
      <c r="M20" s="22">
        <f t="shared" si="6"/>
        <v>0.72118644067796611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67980761</v>
      </c>
      <c r="E21" s="49">
        <f t="shared" si="0"/>
        <v>6.6187374378782263E-2</v>
      </c>
      <c r="F21" s="50">
        <f t="shared" si="1"/>
        <v>7</v>
      </c>
      <c r="G21" s="67">
        <v>5141</v>
      </c>
      <c r="H21" s="50">
        <f t="shared" si="2"/>
        <v>6</v>
      </c>
      <c r="I21" s="67">
        <v>478</v>
      </c>
      <c r="J21" s="50">
        <f t="shared" si="3"/>
        <v>11</v>
      </c>
      <c r="K21" s="51">
        <f t="shared" si="4"/>
        <v>142219.16527196651</v>
      </c>
      <c r="L21" s="50">
        <f t="shared" si="5"/>
        <v>5</v>
      </c>
      <c r="M21" s="22">
        <f t="shared" si="6"/>
        <v>0.40508474576271186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0</v>
      </c>
      <c r="E22" s="49">
        <f t="shared" si="0"/>
        <v>0</v>
      </c>
      <c r="F22" s="50" t="s">
        <v>291</v>
      </c>
      <c r="G22" s="67">
        <v>0</v>
      </c>
      <c r="H22" s="50" t="s">
        <v>291</v>
      </c>
      <c r="I22" s="67">
        <v>0</v>
      </c>
      <c r="J22" s="50" t="s">
        <v>291</v>
      </c>
      <c r="K22" s="67">
        <f t="shared" si="4"/>
        <v>0</v>
      </c>
      <c r="L22" s="50" t="s">
        <v>291</v>
      </c>
      <c r="M22" s="22">
        <f t="shared" si="6"/>
        <v>0</v>
      </c>
      <c r="N22" s="50" t="s">
        <v>291</v>
      </c>
    </row>
    <row r="23" spans="2:14" ht="18.75" customHeight="1">
      <c r="B23" s="17" t="s">
        <v>199</v>
      </c>
      <c r="C23" s="82"/>
      <c r="D23" s="67">
        <v>851</v>
      </c>
      <c r="E23" s="49">
        <f t="shared" si="0"/>
        <v>8.2854994218649166E-7</v>
      </c>
      <c r="F23" s="50">
        <f t="shared" si="1"/>
        <v>21</v>
      </c>
      <c r="G23" s="67">
        <v>2</v>
      </c>
      <c r="H23" s="50">
        <f t="shared" si="2"/>
        <v>21</v>
      </c>
      <c r="I23" s="67">
        <v>1</v>
      </c>
      <c r="J23" s="50">
        <f t="shared" si="3"/>
        <v>21</v>
      </c>
      <c r="K23" s="67">
        <f t="shared" si="4"/>
        <v>851</v>
      </c>
      <c r="L23" s="50">
        <f t="shared" si="5"/>
        <v>21</v>
      </c>
      <c r="M23" s="22">
        <f t="shared" si="6"/>
        <v>8.4745762711864404E-4</v>
      </c>
      <c r="N23" s="50">
        <f t="shared" si="7"/>
        <v>21</v>
      </c>
    </row>
    <row r="24" spans="2:14" ht="18.75" customHeight="1">
      <c r="B24" s="47" t="s">
        <v>43</v>
      </c>
      <c r="C24" s="48"/>
      <c r="D24" s="67">
        <v>231360</v>
      </c>
      <c r="E24" s="49">
        <f t="shared" si="0"/>
        <v>2.252565389239327E-4</v>
      </c>
      <c r="F24" s="50">
        <f t="shared" si="1"/>
        <v>19</v>
      </c>
      <c r="G24" s="67">
        <v>70</v>
      </c>
      <c r="H24" s="50">
        <f t="shared" si="2"/>
        <v>19</v>
      </c>
      <c r="I24" s="67">
        <v>24</v>
      </c>
      <c r="J24" s="50">
        <f t="shared" si="3"/>
        <v>19</v>
      </c>
      <c r="K24" s="51">
        <f t="shared" si="4"/>
        <v>9640</v>
      </c>
      <c r="L24" s="50">
        <f t="shared" si="5"/>
        <v>19</v>
      </c>
      <c r="M24" s="22">
        <f t="shared" si="6"/>
        <v>2.0338983050847456E-2</v>
      </c>
      <c r="N24" s="21">
        <f t="shared" si="7"/>
        <v>19</v>
      </c>
    </row>
    <row r="25" spans="2:14" ht="18.75" customHeight="1">
      <c r="B25" s="47" t="s">
        <v>62</v>
      </c>
      <c r="C25" s="48"/>
      <c r="D25" s="67">
        <v>21260740</v>
      </c>
      <c r="E25" s="49">
        <f t="shared" si="0"/>
        <v>2.0699864744820249E-2</v>
      </c>
      <c r="F25" s="50">
        <f t="shared" si="1"/>
        <v>12</v>
      </c>
      <c r="G25" s="67">
        <v>4352</v>
      </c>
      <c r="H25" s="50">
        <f t="shared" si="2"/>
        <v>8</v>
      </c>
      <c r="I25" s="67">
        <v>553</v>
      </c>
      <c r="J25" s="50">
        <f t="shared" si="3"/>
        <v>8</v>
      </c>
      <c r="K25" s="51">
        <f t="shared" si="4"/>
        <v>38446.184448462933</v>
      </c>
      <c r="L25" s="50">
        <f t="shared" si="5"/>
        <v>14</v>
      </c>
      <c r="M25" s="22">
        <f t="shared" si="6"/>
        <v>0.46864406779661016</v>
      </c>
      <c r="N25" s="21">
        <f t="shared" si="7"/>
        <v>8</v>
      </c>
    </row>
    <row r="26" spans="2:14" ht="18.75" customHeight="1">
      <c r="B26" s="47" t="s">
        <v>63</v>
      </c>
      <c r="C26" s="48"/>
      <c r="D26" s="67">
        <v>58810650</v>
      </c>
      <c r="E26" s="49">
        <f t="shared" si="0"/>
        <v>5.7259178210869566E-2</v>
      </c>
      <c r="F26" s="50">
        <f t="shared" si="1"/>
        <v>9</v>
      </c>
      <c r="G26" s="67">
        <v>2075</v>
      </c>
      <c r="H26" s="50">
        <f t="shared" si="2"/>
        <v>13</v>
      </c>
      <c r="I26" s="67">
        <v>397</v>
      </c>
      <c r="J26" s="50">
        <f t="shared" si="3"/>
        <v>13</v>
      </c>
      <c r="K26" s="51">
        <f t="shared" si="4"/>
        <v>148137.65743073047</v>
      </c>
      <c r="L26" s="50">
        <f t="shared" si="5"/>
        <v>4</v>
      </c>
      <c r="M26" s="22">
        <f t="shared" si="6"/>
        <v>0.33644067796610172</v>
      </c>
      <c r="N26" s="21">
        <f t="shared" si="7"/>
        <v>13</v>
      </c>
    </row>
    <row r="27" spans="2:14" ht="18.75" customHeight="1">
      <c r="B27" s="47" t="s">
        <v>174</v>
      </c>
      <c r="C27" s="48"/>
      <c r="D27" s="67">
        <v>4091518</v>
      </c>
      <c r="E27" s="49">
        <f t="shared" si="0"/>
        <v>3.9835804963043366E-3</v>
      </c>
      <c r="F27" s="50">
        <f t="shared" si="1"/>
        <v>17</v>
      </c>
      <c r="G27" s="67">
        <v>1636</v>
      </c>
      <c r="H27" s="50">
        <f t="shared" si="2"/>
        <v>15</v>
      </c>
      <c r="I27" s="67">
        <v>250</v>
      </c>
      <c r="J27" s="50">
        <f t="shared" si="3"/>
        <v>14</v>
      </c>
      <c r="K27" s="51">
        <f t="shared" si="4"/>
        <v>16366.072</v>
      </c>
      <c r="L27" s="50">
        <f t="shared" si="5"/>
        <v>18</v>
      </c>
      <c r="M27" s="22">
        <f t="shared" si="6"/>
        <v>0.21186440677966101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6726453</v>
      </c>
      <c r="E28" s="49">
        <f t="shared" si="0"/>
        <v>6.5490038123033533E-3</v>
      </c>
      <c r="F28" s="50">
        <f t="shared" si="1"/>
        <v>16</v>
      </c>
      <c r="G28" s="67">
        <v>150</v>
      </c>
      <c r="H28" s="50">
        <f t="shared" si="2"/>
        <v>18</v>
      </c>
      <c r="I28" s="67">
        <v>96</v>
      </c>
      <c r="J28" s="50">
        <f t="shared" si="3"/>
        <v>18</v>
      </c>
      <c r="K28" s="67">
        <f t="shared" si="4"/>
        <v>70067.21875</v>
      </c>
      <c r="L28" s="50">
        <f t="shared" si="5"/>
        <v>11</v>
      </c>
      <c r="M28" s="22">
        <f t="shared" si="6"/>
        <v>8.1355932203389825E-2</v>
      </c>
      <c r="N28" s="50">
        <f t="shared" si="7"/>
        <v>18</v>
      </c>
    </row>
    <row r="29" spans="2:14" ht="18.75" customHeight="1" thickBot="1">
      <c r="B29" s="52" t="s">
        <v>66</v>
      </c>
      <c r="C29" s="53"/>
      <c r="D29" s="68">
        <v>13004</v>
      </c>
      <c r="E29" s="54">
        <f t="shared" si="0"/>
        <v>1.266094412243612E-5</v>
      </c>
      <c r="F29" s="55">
        <f t="shared" si="1"/>
        <v>20</v>
      </c>
      <c r="G29" s="68">
        <v>13</v>
      </c>
      <c r="H29" s="55">
        <f t="shared" si="2"/>
        <v>20</v>
      </c>
      <c r="I29" s="68">
        <v>3</v>
      </c>
      <c r="J29" s="55">
        <f t="shared" si="3"/>
        <v>20</v>
      </c>
      <c r="K29" s="56">
        <f t="shared" si="4"/>
        <v>4334.666666666667</v>
      </c>
      <c r="L29" s="55">
        <f t="shared" si="5"/>
        <v>20</v>
      </c>
      <c r="M29" s="29">
        <f t="shared" si="6"/>
        <v>2.542372881355932E-3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1027095600</v>
      </c>
      <c r="E30" s="59"/>
      <c r="F30" s="60"/>
      <c r="G30" s="69">
        <v>28563</v>
      </c>
      <c r="H30" s="60"/>
      <c r="I30" s="69">
        <v>1121</v>
      </c>
      <c r="J30" s="60"/>
      <c r="K30" s="61">
        <f>IFERROR(D30/I30,0)</f>
        <v>916231.57894736843</v>
      </c>
      <c r="L30" s="60"/>
      <c r="M30" s="33">
        <f t="shared" si="6"/>
        <v>0.95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54" priority="50" stopIfTrue="1">
      <formula>$F8&lt;=5</formula>
    </cfRule>
  </conditionalFormatting>
  <conditionalFormatting sqref="H8:H29">
    <cfRule type="expression" dxfId="53" priority="51" stopIfTrue="1">
      <formula>$H8&lt;=5</formula>
    </cfRule>
  </conditionalFormatting>
  <conditionalFormatting sqref="J8:J29">
    <cfRule type="expression" dxfId="52" priority="52" stopIfTrue="1">
      <formula>$J8&lt;=5</formula>
    </cfRule>
  </conditionalFormatting>
  <conditionalFormatting sqref="L8:L29">
    <cfRule type="expression" dxfId="51" priority="53" stopIfTrue="1">
      <formula>$L8&lt;=5</formula>
    </cfRule>
  </conditionalFormatting>
  <conditionalFormatting sqref="E8:E29">
    <cfRule type="expression" dxfId="50" priority="48" stopIfTrue="1">
      <formula>$F8&lt;=5</formula>
    </cfRule>
  </conditionalFormatting>
  <conditionalFormatting sqref="G8:G29">
    <cfRule type="expression" dxfId="49" priority="46" stopIfTrue="1">
      <formula>$H8&lt;=5</formula>
    </cfRule>
  </conditionalFormatting>
  <conditionalFormatting sqref="I8:I29">
    <cfRule type="expression" dxfId="48" priority="44" stopIfTrue="1">
      <formula>$J8&lt;=5</formula>
    </cfRule>
  </conditionalFormatting>
  <conditionalFormatting sqref="K8:K29">
    <cfRule type="expression" dxfId="47" priority="42" stopIfTrue="1">
      <formula>$L8&lt;=5</formula>
    </cfRule>
  </conditionalFormatting>
  <conditionalFormatting sqref="D8:D29">
    <cfRule type="expression" dxfId="46" priority="40" stopIfTrue="1">
      <formula>$F8&lt;=5</formula>
    </cfRule>
  </conditionalFormatting>
  <conditionalFormatting sqref="N8:N29">
    <cfRule type="expression" dxfId="45" priority="34" stopIfTrue="1">
      <formula>$N8&lt;=5</formula>
    </cfRule>
  </conditionalFormatting>
  <conditionalFormatting sqref="M8:M29">
    <cfRule type="expression" dxfId="44" priority="32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201</v>
      </c>
    </row>
    <row r="2" spans="1:16" ht="18.75" customHeight="1">
      <c r="A2" s="39"/>
      <c r="B2" s="39" t="s">
        <v>208</v>
      </c>
      <c r="P2" s="39"/>
    </row>
    <row r="3" spans="1:16" ht="18.75" customHeight="1">
      <c r="A3" s="39"/>
      <c r="B3" s="86" t="s">
        <v>184</v>
      </c>
      <c r="C3" s="87"/>
      <c r="D3" s="92">
        <v>130853</v>
      </c>
      <c r="E3" s="92"/>
      <c r="F3" s="92"/>
    </row>
    <row r="4" spans="1:16" ht="18.75" customHeight="1">
      <c r="A4" s="39"/>
    </row>
    <row r="5" spans="1:16" ht="18.75" customHeight="1">
      <c r="B5" s="4" t="s">
        <v>287</v>
      </c>
      <c r="C5" s="4"/>
    </row>
    <row r="6" spans="1:16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6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6" ht="18.75" customHeight="1">
      <c r="B8" s="11" t="s">
        <v>7</v>
      </c>
      <c r="C8" s="12"/>
      <c r="D8" s="70">
        <v>2032963998</v>
      </c>
      <c r="E8" s="74">
        <f>IFERROR(D8/$D$30,0)</f>
        <v>1.7408883647892615E-2</v>
      </c>
      <c r="F8" s="75">
        <f>RANK(D8,$D$8:$D$29,0)</f>
        <v>13</v>
      </c>
      <c r="G8" s="70">
        <v>225223</v>
      </c>
      <c r="H8" s="75">
        <f>RANK(G8,$G$8:$G$29,0)</f>
        <v>14</v>
      </c>
      <c r="I8" s="70">
        <v>44616</v>
      </c>
      <c r="J8" s="15">
        <f>RANK(I8,$I$8:$I$29,0)</f>
        <v>12</v>
      </c>
      <c r="K8" s="13">
        <f>IFERROR(D8/I8,"0")</f>
        <v>45565.805944055945</v>
      </c>
      <c r="L8" s="15">
        <f>RANK(K8,$K$8:$K$29,0)</f>
        <v>14</v>
      </c>
      <c r="M8" s="16">
        <f>IFERROR(I8/$D$3,0)</f>
        <v>0.34096275973802664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11584482323</v>
      </c>
      <c r="E9" s="79">
        <f t="shared" ref="E9:E29" si="0">IFERROR(D9/$D$30,0)</f>
        <v>9.9201414821206174E-2</v>
      </c>
      <c r="F9" s="23">
        <f t="shared" ref="F9:F29" si="1">RANK(D9,$D$8:$D$29,0)</f>
        <v>3</v>
      </c>
      <c r="G9" s="71">
        <v>302764</v>
      </c>
      <c r="H9" s="23">
        <f t="shared" ref="H9:H29" si="2">RANK(G9,$G$8:$G$29,0)</f>
        <v>11</v>
      </c>
      <c r="I9" s="71">
        <v>57501</v>
      </c>
      <c r="J9" s="15">
        <f t="shared" ref="J9:J29" si="3">RANK(I9,$I$8:$I$29,0)</f>
        <v>8</v>
      </c>
      <c r="K9" s="19">
        <f t="shared" ref="K9:K30" si="4">IFERROR(D9/I9,"0")</f>
        <v>201465.75403906018</v>
      </c>
      <c r="L9" s="21">
        <f t="shared" ref="L9:L29" si="5">RANK(K9,$K$8:$K$29,0)</f>
        <v>3</v>
      </c>
      <c r="M9" s="22">
        <f t="shared" ref="M9:M30" si="6">IFERROR(I9/$D$3,0)</f>
        <v>0.43943203442030371</v>
      </c>
      <c r="N9" s="21">
        <f t="shared" ref="N9:N29" si="7">RANK(M9,$M$8:$M$29,0)</f>
        <v>8</v>
      </c>
    </row>
    <row r="10" spans="1:16" ht="18.75" customHeight="1">
      <c r="B10" s="17" t="s">
        <v>9</v>
      </c>
      <c r="C10" s="18"/>
      <c r="D10" s="71">
        <v>1475606353</v>
      </c>
      <c r="E10" s="79">
        <f t="shared" si="0"/>
        <v>1.2636062091970287E-2</v>
      </c>
      <c r="F10" s="23">
        <f t="shared" si="1"/>
        <v>15</v>
      </c>
      <c r="G10" s="71">
        <v>118931</v>
      </c>
      <c r="H10" s="23">
        <f t="shared" si="2"/>
        <v>16</v>
      </c>
      <c r="I10" s="71">
        <v>22885</v>
      </c>
      <c r="J10" s="15">
        <f t="shared" si="3"/>
        <v>16</v>
      </c>
      <c r="K10" s="19">
        <f t="shared" si="4"/>
        <v>64479.193926152504</v>
      </c>
      <c r="L10" s="21">
        <f t="shared" si="5"/>
        <v>12</v>
      </c>
      <c r="M10" s="22">
        <f t="shared" si="6"/>
        <v>0.17489090811827013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7153702861</v>
      </c>
      <c r="E11" s="79">
        <f t="shared" si="0"/>
        <v>6.1259314420355773E-2</v>
      </c>
      <c r="F11" s="23">
        <f t="shared" si="1"/>
        <v>8</v>
      </c>
      <c r="G11" s="71">
        <v>1219353</v>
      </c>
      <c r="H11" s="23">
        <f t="shared" si="2"/>
        <v>4</v>
      </c>
      <c r="I11" s="71">
        <v>92798</v>
      </c>
      <c r="J11" s="15">
        <f t="shared" si="3"/>
        <v>3</v>
      </c>
      <c r="K11" s="19">
        <f t="shared" si="4"/>
        <v>77088.976712860196</v>
      </c>
      <c r="L11" s="21">
        <f t="shared" si="5"/>
        <v>10</v>
      </c>
      <c r="M11" s="22">
        <f t="shared" si="6"/>
        <v>0.7091774739593284</v>
      </c>
      <c r="N11" s="21">
        <f t="shared" si="7"/>
        <v>3</v>
      </c>
    </row>
    <row r="12" spans="1:16" ht="18.75" customHeight="1">
      <c r="B12" s="17" t="s">
        <v>11</v>
      </c>
      <c r="C12" s="18"/>
      <c r="D12" s="71">
        <v>5677933398</v>
      </c>
      <c r="E12" s="79">
        <f t="shared" si="0"/>
        <v>4.862185556827827E-2</v>
      </c>
      <c r="F12" s="23">
        <f t="shared" si="1"/>
        <v>10</v>
      </c>
      <c r="G12" s="71">
        <v>274407</v>
      </c>
      <c r="H12" s="23">
        <f t="shared" si="2"/>
        <v>12</v>
      </c>
      <c r="I12" s="71">
        <v>26564</v>
      </c>
      <c r="J12" s="15">
        <f t="shared" si="3"/>
        <v>15</v>
      </c>
      <c r="K12" s="19">
        <f t="shared" si="4"/>
        <v>213745.42230085831</v>
      </c>
      <c r="L12" s="21">
        <f t="shared" si="5"/>
        <v>2</v>
      </c>
      <c r="M12" s="22">
        <f t="shared" si="6"/>
        <v>0.20300642705937197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8732167560</v>
      </c>
      <c r="E13" s="79">
        <f t="shared" si="0"/>
        <v>7.4776183540630689E-2</v>
      </c>
      <c r="F13" s="23">
        <f t="shared" si="1"/>
        <v>4</v>
      </c>
      <c r="G13" s="71">
        <v>818994</v>
      </c>
      <c r="H13" s="23">
        <f t="shared" si="2"/>
        <v>5</v>
      </c>
      <c r="I13" s="71">
        <v>61497</v>
      </c>
      <c r="J13" s="15">
        <f t="shared" si="3"/>
        <v>6</v>
      </c>
      <c r="K13" s="19">
        <f t="shared" si="4"/>
        <v>141993.39089711694</v>
      </c>
      <c r="L13" s="21">
        <f t="shared" si="5"/>
        <v>7</v>
      </c>
      <c r="M13" s="22">
        <f t="shared" si="6"/>
        <v>0.46997011914132653</v>
      </c>
      <c r="N13" s="21">
        <f t="shared" si="7"/>
        <v>6</v>
      </c>
    </row>
    <row r="14" spans="1:16" ht="18.75" customHeight="1">
      <c r="B14" s="17" t="s">
        <v>13</v>
      </c>
      <c r="C14" s="18"/>
      <c r="D14" s="71">
        <v>3909217871</v>
      </c>
      <c r="E14" s="79">
        <f t="shared" si="0"/>
        <v>3.347581124774128E-2</v>
      </c>
      <c r="F14" s="23">
        <f t="shared" si="1"/>
        <v>11</v>
      </c>
      <c r="G14" s="71">
        <v>399468</v>
      </c>
      <c r="H14" s="23">
        <f t="shared" si="2"/>
        <v>10</v>
      </c>
      <c r="I14" s="71">
        <v>58602</v>
      </c>
      <c r="J14" s="15">
        <f t="shared" si="3"/>
        <v>7</v>
      </c>
      <c r="K14" s="19">
        <f t="shared" si="4"/>
        <v>66707.925855772846</v>
      </c>
      <c r="L14" s="21">
        <f t="shared" si="5"/>
        <v>11</v>
      </c>
      <c r="M14" s="22">
        <f t="shared" si="6"/>
        <v>0.44784605626160656</v>
      </c>
      <c r="N14" s="21">
        <f t="shared" si="7"/>
        <v>7</v>
      </c>
    </row>
    <row r="15" spans="1:16" ht="18.75" customHeight="1">
      <c r="B15" s="17" t="s">
        <v>14</v>
      </c>
      <c r="C15" s="18"/>
      <c r="D15" s="71">
        <v>341930220</v>
      </c>
      <c r="E15" s="79">
        <f t="shared" si="0"/>
        <v>2.9280515648749451E-3</v>
      </c>
      <c r="F15" s="23">
        <f t="shared" si="1"/>
        <v>18</v>
      </c>
      <c r="G15" s="71">
        <v>83576</v>
      </c>
      <c r="H15" s="23">
        <f t="shared" si="2"/>
        <v>17</v>
      </c>
      <c r="I15" s="71">
        <v>17276</v>
      </c>
      <c r="J15" s="15">
        <f t="shared" si="3"/>
        <v>17</v>
      </c>
      <c r="K15" s="19">
        <f t="shared" si="4"/>
        <v>19792.210002315351</v>
      </c>
      <c r="L15" s="21">
        <f t="shared" si="5"/>
        <v>18</v>
      </c>
      <c r="M15" s="22">
        <f t="shared" si="6"/>
        <v>0.13202601392402161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22615398669</v>
      </c>
      <c r="E16" s="79">
        <f t="shared" si="0"/>
        <v>0.19366247728275143</v>
      </c>
      <c r="F16" s="23">
        <f t="shared" si="1"/>
        <v>1</v>
      </c>
      <c r="G16" s="71">
        <v>1593185</v>
      </c>
      <c r="H16" s="23">
        <f t="shared" si="2"/>
        <v>1</v>
      </c>
      <c r="I16" s="71">
        <v>105185</v>
      </c>
      <c r="J16" s="15">
        <f t="shared" si="3"/>
        <v>1</v>
      </c>
      <c r="K16" s="19">
        <f t="shared" si="4"/>
        <v>215005.92925797406</v>
      </c>
      <c r="L16" s="21">
        <f t="shared" si="5"/>
        <v>1</v>
      </c>
      <c r="M16" s="22">
        <f t="shared" si="6"/>
        <v>0.80384095129649302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6884364271</v>
      </c>
      <c r="E17" s="79">
        <f t="shared" si="0"/>
        <v>5.8952886869346355E-2</v>
      </c>
      <c r="F17" s="23">
        <f t="shared" si="1"/>
        <v>9</v>
      </c>
      <c r="G17" s="71">
        <v>514444</v>
      </c>
      <c r="H17" s="23">
        <f t="shared" si="2"/>
        <v>6</v>
      </c>
      <c r="I17" s="71">
        <v>63635</v>
      </c>
      <c r="J17" s="15">
        <f t="shared" si="3"/>
        <v>5</v>
      </c>
      <c r="K17" s="19">
        <f t="shared" si="4"/>
        <v>108185.1853696865</v>
      </c>
      <c r="L17" s="21">
        <f t="shared" si="5"/>
        <v>8</v>
      </c>
      <c r="M17" s="22">
        <f t="shared" si="6"/>
        <v>0.48630906436994187</v>
      </c>
      <c r="N17" s="21">
        <f t="shared" si="7"/>
        <v>5</v>
      </c>
    </row>
    <row r="18" spans="2:14" ht="18.75" customHeight="1">
      <c r="B18" s="17" t="s">
        <v>200</v>
      </c>
      <c r="C18" s="82"/>
      <c r="D18" s="71">
        <v>7973782862</v>
      </c>
      <c r="E18" s="79">
        <f t="shared" si="0"/>
        <v>6.8281906720769281E-2</v>
      </c>
      <c r="F18" s="23">
        <f t="shared" si="1"/>
        <v>7</v>
      </c>
      <c r="G18" s="71">
        <v>1288027</v>
      </c>
      <c r="H18" s="23">
        <f t="shared" si="2"/>
        <v>2</v>
      </c>
      <c r="I18" s="71">
        <v>95513</v>
      </c>
      <c r="J18" s="15">
        <f t="shared" si="3"/>
        <v>2</v>
      </c>
      <c r="K18" s="19">
        <f t="shared" si="4"/>
        <v>83483.744223299451</v>
      </c>
      <c r="L18" s="21">
        <f t="shared" si="5"/>
        <v>9</v>
      </c>
      <c r="M18" s="22">
        <f t="shared" si="6"/>
        <v>0.72992594743720052</v>
      </c>
      <c r="N18" s="21">
        <f t="shared" si="7"/>
        <v>2</v>
      </c>
    </row>
    <row r="19" spans="2:14" ht="18.75" customHeight="1">
      <c r="B19" s="17" t="s">
        <v>17</v>
      </c>
      <c r="C19" s="82"/>
      <c r="D19" s="71">
        <v>1687654461</v>
      </c>
      <c r="E19" s="79">
        <f t="shared" si="0"/>
        <v>1.4451893972691948E-2</v>
      </c>
      <c r="F19" s="23">
        <f t="shared" si="1"/>
        <v>14</v>
      </c>
      <c r="G19" s="71">
        <v>415137</v>
      </c>
      <c r="H19" s="23">
        <f t="shared" si="2"/>
        <v>9</v>
      </c>
      <c r="I19" s="71">
        <v>56321</v>
      </c>
      <c r="J19" s="15">
        <f t="shared" si="3"/>
        <v>10</v>
      </c>
      <c r="K19" s="19">
        <f t="shared" si="4"/>
        <v>29964.923580902327</v>
      </c>
      <c r="L19" s="21">
        <f t="shared" si="5"/>
        <v>16</v>
      </c>
      <c r="M19" s="22">
        <f t="shared" si="6"/>
        <v>0.43041428167485651</v>
      </c>
      <c r="N19" s="21">
        <f t="shared" si="7"/>
        <v>10</v>
      </c>
    </row>
    <row r="20" spans="2:14" ht="18.75" customHeight="1">
      <c r="B20" s="17" t="s">
        <v>18</v>
      </c>
      <c r="C20" s="82"/>
      <c r="D20" s="71">
        <v>16644667836</v>
      </c>
      <c r="E20" s="79">
        <f t="shared" si="0"/>
        <v>0.1425333090009519</v>
      </c>
      <c r="F20" s="23">
        <f t="shared" si="1"/>
        <v>2</v>
      </c>
      <c r="G20" s="71">
        <v>1225337</v>
      </c>
      <c r="H20" s="23">
        <f t="shared" si="2"/>
        <v>3</v>
      </c>
      <c r="I20" s="71">
        <v>90493</v>
      </c>
      <c r="J20" s="15">
        <f t="shared" si="3"/>
        <v>4</v>
      </c>
      <c r="K20" s="19">
        <f t="shared" si="4"/>
        <v>183933.20849126452</v>
      </c>
      <c r="L20" s="21">
        <f t="shared" si="5"/>
        <v>5</v>
      </c>
      <c r="M20" s="22">
        <f t="shared" si="6"/>
        <v>0.69156228745233206</v>
      </c>
      <c r="N20" s="21">
        <f t="shared" si="7"/>
        <v>4</v>
      </c>
    </row>
    <row r="21" spans="2:14" ht="18.75" customHeight="1">
      <c r="B21" s="17" t="s">
        <v>19</v>
      </c>
      <c r="C21" s="82"/>
      <c r="D21" s="71">
        <v>8522405841</v>
      </c>
      <c r="E21" s="79">
        <f t="shared" si="0"/>
        <v>7.2979930698255979E-2</v>
      </c>
      <c r="F21" s="23">
        <f t="shared" si="1"/>
        <v>5</v>
      </c>
      <c r="G21" s="71">
        <v>485942</v>
      </c>
      <c r="H21" s="23">
        <f t="shared" si="2"/>
        <v>7</v>
      </c>
      <c r="I21" s="71">
        <v>51390</v>
      </c>
      <c r="J21" s="15">
        <f t="shared" si="3"/>
        <v>11</v>
      </c>
      <c r="K21" s="19">
        <f t="shared" si="4"/>
        <v>165837.8252772913</v>
      </c>
      <c r="L21" s="21">
        <f t="shared" si="5"/>
        <v>6</v>
      </c>
      <c r="M21" s="22">
        <f t="shared" si="6"/>
        <v>0.39273077422756836</v>
      </c>
      <c r="N21" s="21">
        <f t="shared" si="7"/>
        <v>11</v>
      </c>
    </row>
    <row r="22" spans="2:14" ht="18.75" customHeight="1">
      <c r="B22" s="17" t="s">
        <v>198</v>
      </c>
      <c r="C22" s="82"/>
      <c r="D22" s="71">
        <v>143325</v>
      </c>
      <c r="E22" s="79">
        <f t="shared" si="0"/>
        <v>1.2273351870908091E-6</v>
      </c>
      <c r="F22" s="23">
        <f t="shared" si="1"/>
        <v>21</v>
      </c>
      <c r="G22" s="71">
        <v>109</v>
      </c>
      <c r="H22" s="23">
        <f t="shared" si="2"/>
        <v>21</v>
      </c>
      <c r="I22" s="71">
        <v>38</v>
      </c>
      <c r="J22" s="15">
        <f t="shared" si="3"/>
        <v>21</v>
      </c>
      <c r="K22" s="19">
        <f t="shared" si="4"/>
        <v>3771.7105263157896</v>
      </c>
      <c r="L22" s="21">
        <f t="shared" si="5"/>
        <v>21</v>
      </c>
      <c r="M22" s="22">
        <f t="shared" si="6"/>
        <v>2.9040220705677363E-4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71">
        <v>34027</v>
      </c>
      <c r="E23" s="79">
        <f t="shared" si="0"/>
        <v>2.9138346004632101E-7</v>
      </c>
      <c r="F23" s="23">
        <f t="shared" si="1"/>
        <v>22</v>
      </c>
      <c r="G23" s="71">
        <v>21</v>
      </c>
      <c r="H23" s="23">
        <f t="shared" si="2"/>
        <v>22</v>
      </c>
      <c r="I23" s="71">
        <v>14</v>
      </c>
      <c r="J23" s="15">
        <f t="shared" si="3"/>
        <v>22</v>
      </c>
      <c r="K23" s="19">
        <f t="shared" si="4"/>
        <v>2430.5</v>
      </c>
      <c r="L23" s="21">
        <f t="shared" si="5"/>
        <v>22</v>
      </c>
      <c r="M23" s="22">
        <f t="shared" si="6"/>
        <v>1.0699028681039029E-4</v>
      </c>
      <c r="N23" s="21">
        <f t="shared" si="7"/>
        <v>22</v>
      </c>
    </row>
    <row r="24" spans="2:14" ht="18.75" customHeight="1">
      <c r="B24" s="17" t="s">
        <v>20</v>
      </c>
      <c r="C24" s="18"/>
      <c r="D24" s="71">
        <v>22547798</v>
      </c>
      <c r="E24" s="79">
        <f t="shared" si="0"/>
        <v>1.9308359237268984E-4</v>
      </c>
      <c r="F24" s="23">
        <f t="shared" si="1"/>
        <v>19</v>
      </c>
      <c r="G24" s="71">
        <v>10204</v>
      </c>
      <c r="H24" s="23">
        <f t="shared" si="2"/>
        <v>19</v>
      </c>
      <c r="I24" s="71">
        <v>2627</v>
      </c>
      <c r="J24" s="15">
        <f t="shared" si="3"/>
        <v>19</v>
      </c>
      <c r="K24" s="19">
        <f t="shared" si="4"/>
        <v>8583.0978302245912</v>
      </c>
      <c r="L24" s="21">
        <f t="shared" si="5"/>
        <v>20</v>
      </c>
      <c r="M24" s="22">
        <f t="shared" si="6"/>
        <v>2.0075963103635377E-2</v>
      </c>
      <c r="N24" s="21">
        <f t="shared" si="7"/>
        <v>19</v>
      </c>
    </row>
    <row r="25" spans="2:14" ht="18.75" customHeight="1">
      <c r="B25" s="17" t="s">
        <v>21</v>
      </c>
      <c r="C25" s="18"/>
      <c r="D25" s="71">
        <v>2044319385</v>
      </c>
      <c r="E25" s="79">
        <f t="shared" si="0"/>
        <v>1.7506123250391366E-2</v>
      </c>
      <c r="F25" s="23">
        <f t="shared" si="1"/>
        <v>12</v>
      </c>
      <c r="G25" s="71">
        <v>437075</v>
      </c>
      <c r="H25" s="23">
        <f t="shared" si="2"/>
        <v>8</v>
      </c>
      <c r="I25" s="71">
        <v>57467</v>
      </c>
      <c r="J25" s="15">
        <f t="shared" si="3"/>
        <v>9</v>
      </c>
      <c r="K25" s="19">
        <f t="shared" si="4"/>
        <v>35573.796874728105</v>
      </c>
      <c r="L25" s="21">
        <f t="shared" si="5"/>
        <v>15</v>
      </c>
      <c r="M25" s="22">
        <f t="shared" si="6"/>
        <v>0.43917220086662134</v>
      </c>
      <c r="N25" s="21">
        <f t="shared" si="7"/>
        <v>9</v>
      </c>
    </row>
    <row r="26" spans="2:14" ht="18.75" customHeight="1">
      <c r="B26" s="17" t="s">
        <v>22</v>
      </c>
      <c r="C26" s="18"/>
      <c r="D26" s="71">
        <v>8227371484</v>
      </c>
      <c r="E26" s="79">
        <f t="shared" si="0"/>
        <v>7.0453462547222928E-2</v>
      </c>
      <c r="F26" s="23">
        <f t="shared" si="1"/>
        <v>6</v>
      </c>
      <c r="G26" s="71">
        <v>238405</v>
      </c>
      <c r="H26" s="23">
        <f t="shared" si="2"/>
        <v>13</v>
      </c>
      <c r="I26" s="71">
        <v>42415</v>
      </c>
      <c r="J26" s="15">
        <f t="shared" si="3"/>
        <v>13</v>
      </c>
      <c r="K26" s="19">
        <f t="shared" si="4"/>
        <v>193973.15770364259</v>
      </c>
      <c r="L26" s="21">
        <f t="shared" si="5"/>
        <v>4</v>
      </c>
      <c r="M26" s="22">
        <f t="shared" si="6"/>
        <v>0.32414235821876458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686910508</v>
      </c>
      <c r="E27" s="79">
        <f t="shared" si="0"/>
        <v>5.8822217816209502E-3</v>
      </c>
      <c r="F27" s="23">
        <f t="shared" si="1"/>
        <v>16</v>
      </c>
      <c r="G27" s="71">
        <v>199232</v>
      </c>
      <c r="H27" s="23">
        <f t="shared" si="2"/>
        <v>15</v>
      </c>
      <c r="I27" s="71">
        <v>32819</v>
      </c>
      <c r="J27" s="15">
        <f t="shared" si="3"/>
        <v>14</v>
      </c>
      <c r="K27" s="19">
        <f t="shared" si="4"/>
        <v>20930.269295225327</v>
      </c>
      <c r="L27" s="21">
        <f t="shared" si="5"/>
        <v>17</v>
      </c>
      <c r="M27" s="22">
        <f t="shared" si="6"/>
        <v>0.25080815877358564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552296867</v>
      </c>
      <c r="E28" s="79">
        <f t="shared" si="0"/>
        <v>4.7294845880977683E-3</v>
      </c>
      <c r="F28" s="23">
        <f>RANK(D28,$D$8:$D$29,0)</f>
        <v>17</v>
      </c>
      <c r="G28" s="71">
        <v>16333</v>
      </c>
      <c r="H28" s="23">
        <f>RANK(G28,$G$8:$G$29,0)</f>
        <v>18</v>
      </c>
      <c r="I28" s="71">
        <v>10971</v>
      </c>
      <c r="J28" s="15">
        <f>RANK(I28,$I$8:$I$29,0)</f>
        <v>18</v>
      </c>
      <c r="K28" s="19">
        <f t="shared" si="4"/>
        <v>50341.524655911038</v>
      </c>
      <c r="L28" s="21">
        <f>RANK(K28,$K$8:$K$29,0)</f>
        <v>13</v>
      </c>
      <c r="M28" s="22">
        <f t="shared" si="6"/>
        <v>8.384217404262799E-2</v>
      </c>
      <c r="N28" s="21">
        <f t="shared" si="7"/>
        <v>18</v>
      </c>
    </row>
    <row r="29" spans="2:14" ht="18.75" customHeight="1" thickBot="1">
      <c r="B29" s="24" t="s">
        <v>25</v>
      </c>
      <c r="C29" s="25"/>
      <c r="D29" s="72">
        <v>7488242</v>
      </c>
      <c r="E29" s="80">
        <f t="shared" si="0"/>
        <v>6.4124073930237256E-5</v>
      </c>
      <c r="F29" s="76">
        <f t="shared" si="1"/>
        <v>20</v>
      </c>
      <c r="G29" s="72">
        <v>2953</v>
      </c>
      <c r="H29" s="76">
        <f t="shared" si="2"/>
        <v>20</v>
      </c>
      <c r="I29" s="72">
        <v>559</v>
      </c>
      <c r="J29" s="15">
        <f t="shared" si="3"/>
        <v>20</v>
      </c>
      <c r="K29" s="26">
        <f t="shared" si="4"/>
        <v>13395.78175313059</v>
      </c>
      <c r="L29" s="28">
        <f t="shared" si="5"/>
        <v>19</v>
      </c>
      <c r="M29" s="29">
        <f t="shared" si="6"/>
        <v>4.2719693090720124E-3</v>
      </c>
      <c r="N29" s="28">
        <f t="shared" si="7"/>
        <v>20</v>
      </c>
    </row>
    <row r="30" spans="2:14" ht="18.75" customHeight="1" thickTop="1">
      <c r="B30" s="2" t="s">
        <v>26</v>
      </c>
      <c r="C30" s="3"/>
      <c r="D30" s="73">
        <f>SUM(D8:D29)</f>
        <v>116777390160</v>
      </c>
      <c r="E30" s="77"/>
      <c r="F30" s="78"/>
      <c r="G30" s="73">
        <v>3061373</v>
      </c>
      <c r="H30" s="78"/>
      <c r="I30" s="73">
        <v>123224</v>
      </c>
      <c r="J30" s="32"/>
      <c r="K30" s="30">
        <f t="shared" si="4"/>
        <v>947683.81289359217</v>
      </c>
      <c r="L30" s="32"/>
      <c r="M30" s="33">
        <f t="shared" si="6"/>
        <v>0.94169793585168093</v>
      </c>
      <c r="N30" s="32"/>
    </row>
    <row r="31" spans="2:14">
      <c r="B31" s="34" t="s">
        <v>288</v>
      </c>
    </row>
    <row r="32" spans="2:14" ht="13.5" customHeight="1">
      <c r="B32" s="36" t="s">
        <v>193</v>
      </c>
    </row>
    <row r="33" spans="2:3" ht="13.5" customHeight="1">
      <c r="B33" s="37" t="s">
        <v>286</v>
      </c>
    </row>
    <row r="34" spans="2:3">
      <c r="B34" s="37" t="s">
        <v>27</v>
      </c>
    </row>
    <row r="35" spans="2:3" ht="13.5" customHeight="1">
      <c r="B35" s="37" t="s">
        <v>188</v>
      </c>
      <c r="C35" s="38"/>
    </row>
    <row r="36" spans="2:3">
      <c r="B36" s="37" t="s">
        <v>28</v>
      </c>
    </row>
    <row r="37" spans="2:3">
      <c r="B37" s="37" t="s">
        <v>189</v>
      </c>
    </row>
    <row r="38" spans="2:3">
      <c r="B38" s="37" t="s">
        <v>195</v>
      </c>
    </row>
    <row r="39" spans="2:3">
      <c r="B39" s="37" t="s">
        <v>190</v>
      </c>
    </row>
    <row r="40" spans="2:3">
      <c r="B40" s="37" t="s">
        <v>182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F8:F29">
    <cfRule type="expression" dxfId="832" priority="24" stopIfTrue="1">
      <formula>$F8&lt;=5</formula>
    </cfRule>
  </conditionalFormatting>
  <conditionalFormatting sqref="H8:H29">
    <cfRule type="expression" dxfId="831" priority="25" stopIfTrue="1">
      <formula>$H8&lt;=5</formula>
    </cfRule>
  </conditionalFormatting>
  <conditionalFormatting sqref="L8:L29">
    <cfRule type="expression" dxfId="830" priority="27" stopIfTrue="1">
      <formula>$L8&lt;=5</formula>
    </cfRule>
  </conditionalFormatting>
  <conditionalFormatting sqref="E8:E29">
    <cfRule type="expression" dxfId="829" priority="22" stopIfTrue="1">
      <formula>$F8&lt;=5</formula>
    </cfRule>
  </conditionalFormatting>
  <conditionalFormatting sqref="J8:J29">
    <cfRule type="expression" dxfId="828" priority="20" stopIfTrue="1">
      <formula>$J8&lt;=5</formula>
    </cfRule>
  </conditionalFormatting>
  <conditionalFormatting sqref="I8:I29">
    <cfRule type="expression" dxfId="827" priority="18" stopIfTrue="1">
      <formula>$J8&lt;=5</formula>
    </cfRule>
  </conditionalFormatting>
  <conditionalFormatting sqref="K8:K29">
    <cfRule type="expression" dxfId="826" priority="16" stopIfTrue="1">
      <formula>$L8&lt;=5</formula>
    </cfRule>
  </conditionalFormatting>
  <conditionalFormatting sqref="D8:D29">
    <cfRule type="expression" dxfId="825" priority="14" stopIfTrue="1">
      <formula>$F8&lt;=5</formula>
    </cfRule>
  </conditionalFormatting>
  <conditionalFormatting sqref="G8:G29">
    <cfRule type="expression" dxfId="824" priority="12" stopIfTrue="1">
      <formula>$H8&lt;=5</formula>
    </cfRule>
  </conditionalFormatting>
  <conditionalFormatting sqref="N8:N29">
    <cfRule type="expression" dxfId="823" priority="8" stopIfTrue="1">
      <formula>$N8&lt;=5</formula>
    </cfRule>
  </conditionalFormatting>
  <conditionalFormatting sqref="M8:M29">
    <cfRule type="expression" dxfId="822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278</v>
      </c>
    </row>
    <row r="3" spans="1:14" s="1" customFormat="1" ht="18.75" customHeight="1">
      <c r="A3" s="39"/>
      <c r="B3" s="86" t="s">
        <v>184</v>
      </c>
      <c r="C3" s="87"/>
      <c r="D3" s="92">
        <v>3491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51</v>
      </c>
      <c r="C8" s="43"/>
      <c r="D8" s="66">
        <v>79148746</v>
      </c>
      <c r="E8" s="44">
        <f t="shared" ref="E8:E29" si="0">IFERROR(D8/$D$30,0)</f>
        <v>2.4375511295228851E-2</v>
      </c>
      <c r="F8" s="45">
        <f>RANK(D8,$D$8:$D$29,0)</f>
        <v>12</v>
      </c>
      <c r="G8" s="66">
        <v>7892</v>
      </c>
      <c r="H8" s="45">
        <f>RANK(G8,$G$8:$G$29,0)</f>
        <v>12</v>
      </c>
      <c r="I8" s="66">
        <v>1340</v>
      </c>
      <c r="J8" s="45">
        <f>RANK(I8,$I$8:$I$29,0)</f>
        <v>12</v>
      </c>
      <c r="K8" s="46">
        <f>IFERROR(D8/I8,0)</f>
        <v>59066.228358208959</v>
      </c>
      <c r="L8" s="45">
        <f>RANK(K8,$K$8:$K$29,0)</f>
        <v>13</v>
      </c>
      <c r="M8" s="16">
        <f>IFERROR(I8/$D$3,0)</f>
        <v>0.38384417072472071</v>
      </c>
      <c r="N8" s="15">
        <f>RANK(M8,$M$8:$M$29,0)</f>
        <v>12</v>
      </c>
    </row>
    <row r="9" spans="1:14" ht="18.75" customHeight="1">
      <c r="B9" s="47" t="s">
        <v>52</v>
      </c>
      <c r="C9" s="48"/>
      <c r="D9" s="67">
        <v>336320052</v>
      </c>
      <c r="E9" s="49">
        <f t="shared" si="0"/>
        <v>0.10357679231377784</v>
      </c>
      <c r="F9" s="50">
        <f t="shared" ref="F9:F29" si="1">RANK(D9,$D$8:$D$29,0)</f>
        <v>3</v>
      </c>
      <c r="G9" s="67">
        <v>9628</v>
      </c>
      <c r="H9" s="50">
        <f t="shared" ref="H9:H29" si="2">RANK(G9,$G$8:$G$29,0)</f>
        <v>11</v>
      </c>
      <c r="I9" s="67">
        <v>1785</v>
      </c>
      <c r="J9" s="50">
        <f t="shared" ref="J9:J29" si="3">RANK(I9,$I$8:$I$29,0)</f>
        <v>5</v>
      </c>
      <c r="K9" s="51">
        <f t="shared" ref="K9:K29" si="4">IFERROR(D9/I9,0)</f>
        <v>188414.59495798318</v>
      </c>
      <c r="L9" s="50">
        <f t="shared" ref="L9:L29" si="5">RANK(K9,$K$8:$K$29,0)</f>
        <v>5</v>
      </c>
      <c r="M9" s="22">
        <f t="shared" ref="M9:M30" si="6">IFERROR(I9/$D$3,0)</f>
        <v>0.51131480951016905</v>
      </c>
      <c r="N9" s="21">
        <f t="shared" ref="N9:N29" si="7">RANK(M9,$M$8:$M$29,0)</f>
        <v>5</v>
      </c>
    </row>
    <row r="10" spans="1:14" ht="18.75" customHeight="1">
      <c r="B10" s="47" t="s">
        <v>175</v>
      </c>
      <c r="C10" s="48"/>
      <c r="D10" s="67">
        <v>15129327</v>
      </c>
      <c r="E10" s="49">
        <f t="shared" si="0"/>
        <v>4.659392597043936E-3</v>
      </c>
      <c r="F10" s="50">
        <f t="shared" si="1"/>
        <v>17</v>
      </c>
      <c r="G10" s="67">
        <v>3250</v>
      </c>
      <c r="H10" s="50">
        <f t="shared" si="2"/>
        <v>17</v>
      </c>
      <c r="I10" s="67">
        <v>671</v>
      </c>
      <c r="J10" s="50">
        <f t="shared" si="3"/>
        <v>16</v>
      </c>
      <c r="K10" s="51">
        <f t="shared" si="4"/>
        <v>22547.432190760061</v>
      </c>
      <c r="L10" s="50">
        <f t="shared" si="5"/>
        <v>19</v>
      </c>
      <c r="M10" s="22">
        <f t="shared" si="6"/>
        <v>0.19220853623603551</v>
      </c>
      <c r="N10" s="21">
        <f t="shared" si="7"/>
        <v>16</v>
      </c>
    </row>
    <row r="11" spans="1:14" ht="18.75" customHeight="1">
      <c r="B11" s="47" t="s">
        <v>176</v>
      </c>
      <c r="C11" s="48"/>
      <c r="D11" s="67">
        <v>190298626</v>
      </c>
      <c r="E11" s="49">
        <f t="shared" si="0"/>
        <v>5.8606440935015325E-2</v>
      </c>
      <c r="F11" s="50">
        <f t="shared" si="1"/>
        <v>7</v>
      </c>
      <c r="G11" s="67">
        <v>34979</v>
      </c>
      <c r="H11" s="50">
        <f t="shared" si="2"/>
        <v>3</v>
      </c>
      <c r="I11" s="67">
        <v>2475</v>
      </c>
      <c r="J11" s="50">
        <f t="shared" si="3"/>
        <v>3</v>
      </c>
      <c r="K11" s="51">
        <f t="shared" si="4"/>
        <v>76888.33373737373</v>
      </c>
      <c r="L11" s="50">
        <f t="shared" si="5"/>
        <v>11</v>
      </c>
      <c r="M11" s="22">
        <f t="shared" si="6"/>
        <v>0.70896591234603268</v>
      </c>
      <c r="N11" s="21">
        <f t="shared" si="7"/>
        <v>3</v>
      </c>
    </row>
    <row r="12" spans="1:14" ht="18.75" customHeight="1">
      <c r="B12" s="47" t="s">
        <v>55</v>
      </c>
      <c r="C12" s="48"/>
      <c r="D12" s="67">
        <v>176165440</v>
      </c>
      <c r="E12" s="49">
        <f t="shared" si="0"/>
        <v>5.4253830787779761E-2</v>
      </c>
      <c r="F12" s="50">
        <f t="shared" si="1"/>
        <v>9</v>
      </c>
      <c r="G12" s="67">
        <v>6831</v>
      </c>
      <c r="H12" s="50">
        <f t="shared" si="2"/>
        <v>14</v>
      </c>
      <c r="I12" s="67">
        <v>726</v>
      </c>
      <c r="J12" s="50">
        <f t="shared" si="3"/>
        <v>15</v>
      </c>
      <c r="K12" s="51">
        <f t="shared" si="4"/>
        <v>242652.12121212122</v>
      </c>
      <c r="L12" s="50">
        <f t="shared" si="5"/>
        <v>2</v>
      </c>
      <c r="M12" s="22">
        <f t="shared" si="6"/>
        <v>0.20796333428816957</v>
      </c>
      <c r="N12" s="21">
        <f t="shared" si="7"/>
        <v>15</v>
      </c>
    </row>
    <row r="13" spans="1:14" ht="18.75" customHeight="1">
      <c r="B13" s="47" t="s">
        <v>38</v>
      </c>
      <c r="C13" s="48"/>
      <c r="D13" s="67">
        <v>179159327</v>
      </c>
      <c r="E13" s="49">
        <f t="shared" si="0"/>
        <v>5.5175860890254648E-2</v>
      </c>
      <c r="F13" s="50">
        <f t="shared" si="1"/>
        <v>8</v>
      </c>
      <c r="G13" s="67">
        <v>20828</v>
      </c>
      <c r="H13" s="50">
        <f t="shared" si="2"/>
        <v>5</v>
      </c>
      <c r="I13" s="67">
        <v>1557</v>
      </c>
      <c r="J13" s="50">
        <f t="shared" si="3"/>
        <v>9</v>
      </c>
      <c r="K13" s="51">
        <f t="shared" si="4"/>
        <v>115067.00513808607</v>
      </c>
      <c r="L13" s="50">
        <f t="shared" si="5"/>
        <v>7</v>
      </c>
      <c r="M13" s="22">
        <f t="shared" si="6"/>
        <v>0.44600401031223147</v>
      </c>
      <c r="N13" s="21">
        <f t="shared" si="7"/>
        <v>9</v>
      </c>
    </row>
    <row r="14" spans="1:14" ht="18.75" customHeight="1">
      <c r="B14" s="47" t="s">
        <v>146</v>
      </c>
      <c r="C14" s="48"/>
      <c r="D14" s="67">
        <v>108876804</v>
      </c>
      <c r="E14" s="49">
        <f t="shared" si="0"/>
        <v>3.353088835659402E-2</v>
      </c>
      <c r="F14" s="50">
        <f t="shared" si="1"/>
        <v>11</v>
      </c>
      <c r="G14" s="67">
        <v>12977</v>
      </c>
      <c r="H14" s="50">
        <f t="shared" si="2"/>
        <v>9</v>
      </c>
      <c r="I14" s="67">
        <v>1603</v>
      </c>
      <c r="J14" s="50">
        <f t="shared" si="3"/>
        <v>8</v>
      </c>
      <c r="K14" s="51">
        <f t="shared" si="4"/>
        <v>67920.65127885215</v>
      </c>
      <c r="L14" s="50">
        <f t="shared" si="5"/>
        <v>12</v>
      </c>
      <c r="M14" s="22">
        <f t="shared" si="6"/>
        <v>0.45918075050128904</v>
      </c>
      <c r="N14" s="21">
        <f t="shared" si="7"/>
        <v>8</v>
      </c>
    </row>
    <row r="15" spans="1:14" ht="18.75" customHeight="1">
      <c r="B15" s="47" t="s">
        <v>91</v>
      </c>
      <c r="C15" s="48"/>
      <c r="D15" s="67">
        <v>12282184</v>
      </c>
      <c r="E15" s="49">
        <f t="shared" si="0"/>
        <v>3.7825553777198068E-3</v>
      </c>
      <c r="F15" s="50">
        <f t="shared" si="1"/>
        <v>18</v>
      </c>
      <c r="G15" s="67">
        <v>3303</v>
      </c>
      <c r="H15" s="50">
        <f t="shared" si="2"/>
        <v>16</v>
      </c>
      <c r="I15" s="67">
        <v>507</v>
      </c>
      <c r="J15" s="50">
        <f t="shared" si="3"/>
        <v>17</v>
      </c>
      <c r="K15" s="51">
        <f t="shared" si="4"/>
        <v>24225.214990138065</v>
      </c>
      <c r="L15" s="50">
        <f t="shared" si="5"/>
        <v>18</v>
      </c>
      <c r="M15" s="22">
        <f t="shared" si="6"/>
        <v>0.14523059295330851</v>
      </c>
      <c r="N15" s="21">
        <f t="shared" si="7"/>
        <v>17</v>
      </c>
    </row>
    <row r="16" spans="1:14" ht="18.75" customHeight="1">
      <c r="B16" s="47" t="s">
        <v>136</v>
      </c>
      <c r="C16" s="48"/>
      <c r="D16" s="67">
        <v>592776931</v>
      </c>
      <c r="E16" s="49">
        <f t="shared" si="0"/>
        <v>0.18255805059933095</v>
      </c>
      <c r="F16" s="50">
        <f t="shared" si="1"/>
        <v>1</v>
      </c>
      <c r="G16" s="67">
        <v>44484</v>
      </c>
      <c r="H16" s="50">
        <f t="shared" si="2"/>
        <v>1</v>
      </c>
      <c r="I16" s="67">
        <v>2758</v>
      </c>
      <c r="J16" s="50">
        <f t="shared" si="3"/>
        <v>1</v>
      </c>
      <c r="K16" s="51">
        <f t="shared" si="4"/>
        <v>214929.99673676578</v>
      </c>
      <c r="L16" s="50">
        <f t="shared" si="5"/>
        <v>3</v>
      </c>
      <c r="M16" s="22">
        <f t="shared" si="6"/>
        <v>0.79003150959610424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159291735</v>
      </c>
      <c r="E17" s="49">
        <f t="shared" si="0"/>
        <v>4.9057220511479753E-2</v>
      </c>
      <c r="F17" s="50">
        <f t="shared" si="1"/>
        <v>10</v>
      </c>
      <c r="G17" s="67">
        <v>14197</v>
      </c>
      <c r="H17" s="50">
        <f t="shared" si="2"/>
        <v>6</v>
      </c>
      <c r="I17" s="67">
        <v>1652</v>
      </c>
      <c r="J17" s="50">
        <f t="shared" si="3"/>
        <v>7</v>
      </c>
      <c r="K17" s="51">
        <f t="shared" si="4"/>
        <v>96423.568401937053</v>
      </c>
      <c r="L17" s="50">
        <f t="shared" si="5"/>
        <v>8</v>
      </c>
      <c r="M17" s="22">
        <f t="shared" si="6"/>
        <v>0.47321684331137209</v>
      </c>
      <c r="N17" s="21">
        <f t="shared" si="7"/>
        <v>7</v>
      </c>
    </row>
    <row r="18" spans="2:14" ht="18.75" customHeight="1">
      <c r="B18" s="17" t="s">
        <v>200</v>
      </c>
      <c r="C18" s="82"/>
      <c r="D18" s="67">
        <v>222096179</v>
      </c>
      <c r="E18" s="49">
        <f t="shared" si="0"/>
        <v>6.8399162253836202E-2</v>
      </c>
      <c r="F18" s="50">
        <f t="shared" si="1"/>
        <v>5</v>
      </c>
      <c r="G18" s="67">
        <v>37308</v>
      </c>
      <c r="H18" s="50">
        <f t="shared" si="2"/>
        <v>2</v>
      </c>
      <c r="I18" s="67">
        <v>2645</v>
      </c>
      <c r="J18" s="50">
        <f t="shared" si="3"/>
        <v>2</v>
      </c>
      <c r="K18" s="51">
        <f t="shared" si="4"/>
        <v>83968.309640831765</v>
      </c>
      <c r="L18" s="50">
        <f t="shared" si="5"/>
        <v>9</v>
      </c>
      <c r="M18" s="22">
        <f t="shared" si="6"/>
        <v>0.75766256087081063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45589000</v>
      </c>
      <c r="E19" s="49">
        <f t="shared" si="0"/>
        <v>1.40400857953983E-2</v>
      </c>
      <c r="F19" s="50">
        <f t="shared" si="1"/>
        <v>14</v>
      </c>
      <c r="G19" s="67">
        <v>12310</v>
      </c>
      <c r="H19" s="50">
        <f t="shared" si="2"/>
        <v>10</v>
      </c>
      <c r="I19" s="67">
        <v>1545</v>
      </c>
      <c r="J19" s="50">
        <f t="shared" si="3"/>
        <v>10</v>
      </c>
      <c r="K19" s="51">
        <f t="shared" si="4"/>
        <v>29507.443365695792</v>
      </c>
      <c r="L19" s="50">
        <f t="shared" si="5"/>
        <v>17</v>
      </c>
      <c r="M19" s="22">
        <f t="shared" si="6"/>
        <v>0.44256659982812946</v>
      </c>
      <c r="N19" s="21">
        <f t="shared" si="7"/>
        <v>10</v>
      </c>
    </row>
    <row r="20" spans="2:14" ht="18.75" customHeight="1">
      <c r="B20" s="17" t="s">
        <v>18</v>
      </c>
      <c r="C20" s="82"/>
      <c r="D20" s="67">
        <v>475776087</v>
      </c>
      <c r="E20" s="49">
        <f t="shared" si="0"/>
        <v>0.14652519425473001</v>
      </c>
      <c r="F20" s="50">
        <f t="shared" si="1"/>
        <v>2</v>
      </c>
      <c r="G20" s="67">
        <v>33005</v>
      </c>
      <c r="H20" s="50">
        <f t="shared" si="2"/>
        <v>4</v>
      </c>
      <c r="I20" s="67">
        <v>2386</v>
      </c>
      <c r="J20" s="50">
        <f t="shared" si="3"/>
        <v>4</v>
      </c>
      <c r="K20" s="51">
        <f t="shared" si="4"/>
        <v>199403.22170997487</v>
      </c>
      <c r="L20" s="50">
        <f t="shared" si="5"/>
        <v>4</v>
      </c>
      <c r="M20" s="22">
        <f t="shared" si="6"/>
        <v>0.68347178458894298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220622000</v>
      </c>
      <c r="E21" s="49">
        <f t="shared" si="0"/>
        <v>6.7945158006369161E-2</v>
      </c>
      <c r="F21" s="50">
        <f t="shared" si="1"/>
        <v>6</v>
      </c>
      <c r="G21" s="67">
        <v>13432</v>
      </c>
      <c r="H21" s="50">
        <f t="shared" si="2"/>
        <v>8</v>
      </c>
      <c r="I21" s="67">
        <v>1405</v>
      </c>
      <c r="J21" s="50">
        <f t="shared" si="3"/>
        <v>11</v>
      </c>
      <c r="K21" s="51">
        <f t="shared" si="4"/>
        <v>157026.33451957296</v>
      </c>
      <c r="L21" s="50">
        <f t="shared" si="5"/>
        <v>6</v>
      </c>
      <c r="M21" s="22">
        <f t="shared" si="6"/>
        <v>0.40246347751360639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856</v>
      </c>
      <c r="E22" s="49">
        <f t="shared" si="0"/>
        <v>2.6362309857336077E-7</v>
      </c>
      <c r="F22" s="50">
        <f t="shared" si="1"/>
        <v>22</v>
      </c>
      <c r="G22" s="67">
        <v>1</v>
      </c>
      <c r="H22" s="50">
        <f t="shared" si="2"/>
        <v>22</v>
      </c>
      <c r="I22" s="67">
        <v>1</v>
      </c>
      <c r="J22" s="50">
        <f t="shared" si="3"/>
        <v>21</v>
      </c>
      <c r="K22" s="51">
        <f t="shared" si="4"/>
        <v>856</v>
      </c>
      <c r="L22" s="50">
        <f t="shared" si="5"/>
        <v>22</v>
      </c>
      <c r="M22" s="22">
        <f t="shared" si="6"/>
        <v>2.8645087367516471E-4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2076</v>
      </c>
      <c r="E23" s="49">
        <f t="shared" si="0"/>
        <v>6.3934760822230959E-7</v>
      </c>
      <c r="F23" s="50">
        <f t="shared" si="1"/>
        <v>21</v>
      </c>
      <c r="G23" s="67">
        <v>2</v>
      </c>
      <c r="H23" s="50">
        <f t="shared" si="2"/>
        <v>21</v>
      </c>
      <c r="I23" s="67">
        <v>1</v>
      </c>
      <c r="J23" s="50">
        <f t="shared" si="3"/>
        <v>21</v>
      </c>
      <c r="K23" s="51">
        <f t="shared" si="4"/>
        <v>2076</v>
      </c>
      <c r="L23" s="50">
        <f t="shared" si="5"/>
        <v>21</v>
      </c>
      <c r="M23" s="22">
        <f t="shared" si="6"/>
        <v>2.8645087367516471E-4</v>
      </c>
      <c r="N23" s="21">
        <f t="shared" si="7"/>
        <v>21</v>
      </c>
    </row>
    <row r="24" spans="2:14" ht="18.75" customHeight="1">
      <c r="B24" s="47" t="s">
        <v>43</v>
      </c>
      <c r="C24" s="48"/>
      <c r="D24" s="67">
        <v>2000702</v>
      </c>
      <c r="E24" s="49">
        <f t="shared" si="0"/>
        <v>6.1615801467514034E-4</v>
      </c>
      <c r="F24" s="50">
        <f t="shared" si="1"/>
        <v>19</v>
      </c>
      <c r="G24" s="67">
        <v>492</v>
      </c>
      <c r="H24" s="50">
        <f t="shared" si="2"/>
        <v>18</v>
      </c>
      <c r="I24" s="67">
        <v>113</v>
      </c>
      <c r="J24" s="50">
        <f t="shared" si="3"/>
        <v>19</v>
      </c>
      <c r="K24" s="51">
        <f t="shared" si="4"/>
        <v>17705.327433628318</v>
      </c>
      <c r="L24" s="50">
        <f t="shared" si="5"/>
        <v>20</v>
      </c>
      <c r="M24" s="22">
        <f t="shared" si="6"/>
        <v>3.2368948725293611E-2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64943599</v>
      </c>
      <c r="E25" s="49">
        <f t="shared" si="0"/>
        <v>2.0000739253371279E-2</v>
      </c>
      <c r="F25" s="50">
        <f t="shared" si="1"/>
        <v>13</v>
      </c>
      <c r="G25" s="67">
        <v>14073</v>
      </c>
      <c r="H25" s="50">
        <f t="shared" si="2"/>
        <v>7</v>
      </c>
      <c r="I25" s="67">
        <v>1677</v>
      </c>
      <c r="J25" s="50">
        <f t="shared" si="3"/>
        <v>6</v>
      </c>
      <c r="K25" s="51">
        <f t="shared" si="4"/>
        <v>38726.057841383423</v>
      </c>
      <c r="L25" s="50">
        <f t="shared" si="5"/>
        <v>15</v>
      </c>
      <c r="M25" s="22">
        <f t="shared" si="6"/>
        <v>0.48037811515325124</v>
      </c>
      <c r="N25" s="21">
        <f t="shared" si="7"/>
        <v>6</v>
      </c>
    </row>
    <row r="26" spans="2:14" ht="18.75" customHeight="1">
      <c r="B26" s="47" t="s">
        <v>45</v>
      </c>
      <c r="C26" s="48"/>
      <c r="D26" s="67">
        <v>316888773</v>
      </c>
      <c r="E26" s="49">
        <f t="shared" si="0"/>
        <v>9.7592523646460691E-2</v>
      </c>
      <c r="F26" s="50">
        <f t="shared" si="1"/>
        <v>4</v>
      </c>
      <c r="G26" s="67">
        <v>6932</v>
      </c>
      <c r="H26" s="50">
        <f t="shared" si="2"/>
        <v>13</v>
      </c>
      <c r="I26" s="67">
        <v>1225</v>
      </c>
      <c r="J26" s="50">
        <f t="shared" si="3"/>
        <v>13</v>
      </c>
      <c r="K26" s="51">
        <f t="shared" si="4"/>
        <v>258684.71265306123</v>
      </c>
      <c r="L26" s="50">
        <f t="shared" si="5"/>
        <v>1</v>
      </c>
      <c r="M26" s="22">
        <f t="shared" si="6"/>
        <v>0.35090232025207679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32385887</v>
      </c>
      <c r="E27" s="49">
        <f t="shared" si="0"/>
        <v>9.9739110759190699E-3</v>
      </c>
      <c r="F27" s="50">
        <f t="shared" si="1"/>
        <v>15</v>
      </c>
      <c r="G27" s="67">
        <v>6194</v>
      </c>
      <c r="H27" s="50">
        <f t="shared" si="2"/>
        <v>15</v>
      </c>
      <c r="I27" s="67">
        <v>884</v>
      </c>
      <c r="J27" s="50">
        <f t="shared" si="3"/>
        <v>14</v>
      </c>
      <c r="K27" s="51">
        <f t="shared" si="4"/>
        <v>36635.618778280543</v>
      </c>
      <c r="L27" s="50">
        <f t="shared" si="5"/>
        <v>16</v>
      </c>
      <c r="M27" s="22">
        <f t="shared" si="6"/>
        <v>0.2532225723288456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16954869</v>
      </c>
      <c r="E28" s="49">
        <f t="shared" si="0"/>
        <v>5.221606427202592E-3</v>
      </c>
      <c r="F28" s="50">
        <f t="shared" si="1"/>
        <v>16</v>
      </c>
      <c r="G28" s="67">
        <v>306</v>
      </c>
      <c r="H28" s="50">
        <f t="shared" si="2"/>
        <v>19</v>
      </c>
      <c r="I28" s="67">
        <v>220</v>
      </c>
      <c r="J28" s="50">
        <f t="shared" si="3"/>
        <v>18</v>
      </c>
      <c r="K28" s="67">
        <f t="shared" si="4"/>
        <v>77067.586363636365</v>
      </c>
      <c r="L28" s="50">
        <f t="shared" si="5"/>
        <v>10</v>
      </c>
      <c r="M28" s="22">
        <f t="shared" si="6"/>
        <v>6.3019192208536232E-2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350730</v>
      </c>
      <c r="E29" s="54">
        <f t="shared" si="0"/>
        <v>1.0801463710588182E-4</v>
      </c>
      <c r="F29" s="55">
        <f t="shared" si="1"/>
        <v>20</v>
      </c>
      <c r="G29" s="68">
        <v>38</v>
      </c>
      <c r="H29" s="55">
        <f t="shared" si="2"/>
        <v>20</v>
      </c>
      <c r="I29" s="68">
        <v>6</v>
      </c>
      <c r="J29" s="55">
        <f t="shared" si="3"/>
        <v>20</v>
      </c>
      <c r="K29" s="56">
        <f t="shared" si="4"/>
        <v>58455</v>
      </c>
      <c r="L29" s="55">
        <f t="shared" si="5"/>
        <v>14</v>
      </c>
      <c r="M29" s="29">
        <f t="shared" si="6"/>
        <v>1.7187052420509883E-3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3247059930</v>
      </c>
      <c r="E30" s="59"/>
      <c r="F30" s="60"/>
      <c r="G30" s="69">
        <v>82661</v>
      </c>
      <c r="H30" s="60"/>
      <c r="I30" s="69">
        <v>3252</v>
      </c>
      <c r="J30" s="60"/>
      <c r="K30" s="61">
        <f>IFERROR(D30/I30,0)</f>
        <v>998480.91328413284</v>
      </c>
      <c r="L30" s="60"/>
      <c r="M30" s="33">
        <f t="shared" si="6"/>
        <v>0.93153824119163564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43" priority="32" stopIfTrue="1">
      <formula>$F8&lt;=5</formula>
    </cfRule>
  </conditionalFormatting>
  <conditionalFormatting sqref="H8:H29">
    <cfRule type="expression" dxfId="42" priority="33" stopIfTrue="1">
      <formula>$H8&lt;=5</formula>
    </cfRule>
  </conditionalFormatting>
  <conditionalFormatting sqref="J8:J29">
    <cfRule type="expression" dxfId="41" priority="34" stopIfTrue="1">
      <formula>$J8&lt;=5</formula>
    </cfRule>
  </conditionalFormatting>
  <conditionalFormatting sqref="L8:L29">
    <cfRule type="expression" dxfId="40" priority="35" stopIfTrue="1">
      <formula>$L8&lt;=5</formula>
    </cfRule>
  </conditionalFormatting>
  <conditionalFormatting sqref="E8:E29">
    <cfRule type="expression" dxfId="39" priority="30" stopIfTrue="1">
      <formula>$F8&lt;=5</formula>
    </cfRule>
  </conditionalFormatting>
  <conditionalFormatting sqref="G8:G29">
    <cfRule type="expression" dxfId="38" priority="28" stopIfTrue="1">
      <formula>$H8&lt;=5</formula>
    </cfRule>
  </conditionalFormatting>
  <conditionalFormatting sqref="I8:I29">
    <cfRule type="expression" dxfId="37" priority="26" stopIfTrue="1">
      <formula>$J8&lt;=5</formula>
    </cfRule>
  </conditionalFormatting>
  <conditionalFormatting sqref="K8:K29">
    <cfRule type="expression" dxfId="36" priority="24" stopIfTrue="1">
      <formula>$L8&lt;=5</formula>
    </cfRule>
  </conditionalFormatting>
  <conditionalFormatting sqref="D8:D29">
    <cfRule type="expression" dxfId="35" priority="22" stopIfTrue="1">
      <formula>$F8&lt;=5</formula>
    </cfRule>
  </conditionalFormatting>
  <conditionalFormatting sqref="N8:N29">
    <cfRule type="expression" dxfId="34" priority="16" stopIfTrue="1">
      <formula>$N8&lt;=5</formula>
    </cfRule>
  </conditionalFormatting>
  <conditionalFormatting sqref="M8:M29">
    <cfRule type="expression" dxfId="33" priority="14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279</v>
      </c>
    </row>
    <row r="3" spans="1:14" s="1" customFormat="1" ht="18.75" customHeight="1">
      <c r="A3" s="39"/>
      <c r="B3" s="86" t="s">
        <v>184</v>
      </c>
      <c r="C3" s="87"/>
      <c r="D3" s="92">
        <v>2107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19346471</v>
      </c>
      <c r="E8" s="44">
        <f t="shared" ref="E8:E29" si="0">IFERROR(D8/$D$30,0)</f>
        <v>1.2183688315211058E-2</v>
      </c>
      <c r="F8" s="45">
        <f>RANK(D8,$D$8:$D$29,0)</f>
        <v>14</v>
      </c>
      <c r="G8" s="66">
        <v>3441</v>
      </c>
      <c r="H8" s="45">
        <f>RANK(G8,$G$8:$G$29,0)</f>
        <v>13</v>
      </c>
      <c r="I8" s="66">
        <v>804</v>
      </c>
      <c r="J8" s="45">
        <f>RANK(I8,$I$8:$I$29,0)</f>
        <v>11</v>
      </c>
      <c r="K8" s="46">
        <f>IFERROR(D8/I8,0)</f>
        <v>24062.77487562189</v>
      </c>
      <c r="L8" s="45">
        <f>RANK(K8,$K$8:$K$29,0)</f>
        <v>17</v>
      </c>
      <c r="M8" s="16">
        <f>IFERROR(I8/$D$3,0)</f>
        <v>0.38158519221642145</v>
      </c>
      <c r="N8" s="15">
        <f>RANK(M8,$M$8:$M$29,0)</f>
        <v>11</v>
      </c>
    </row>
    <row r="9" spans="1:14" ht="18.75" customHeight="1">
      <c r="B9" s="47" t="s">
        <v>34</v>
      </c>
      <c r="C9" s="48"/>
      <c r="D9" s="67">
        <v>211386897</v>
      </c>
      <c r="E9" s="49">
        <f t="shared" si="0"/>
        <v>0.13312361034566064</v>
      </c>
      <c r="F9" s="50">
        <f t="shared" ref="F9:F29" si="1">RANK(D9,$D$8:$D$29,0)</f>
        <v>2</v>
      </c>
      <c r="G9" s="67">
        <v>4434</v>
      </c>
      <c r="H9" s="50">
        <f t="shared" ref="H9:H29" si="2">RANK(G9,$G$8:$G$29,0)</f>
        <v>11</v>
      </c>
      <c r="I9" s="67">
        <v>889</v>
      </c>
      <c r="J9" s="50">
        <f t="shared" ref="J9:J29" si="3">RANK(I9,$I$8:$I$29,0)</f>
        <v>9</v>
      </c>
      <c r="K9" s="51">
        <f t="shared" ref="K9:K29" si="4">IFERROR(D9/I9,0)</f>
        <v>237780.53655793026</v>
      </c>
      <c r="L9" s="50">
        <f t="shared" ref="L9:L29" si="5">RANK(K9,$K$8:$K$29,0)</f>
        <v>1</v>
      </c>
      <c r="M9" s="22">
        <f t="shared" ref="M9:M30" si="6">IFERROR(I9/$D$3,0)</f>
        <v>0.42192691029900331</v>
      </c>
      <c r="N9" s="21">
        <f t="shared" ref="N9:N29" si="7">RANK(M9,$M$8:$M$29,0)</f>
        <v>9</v>
      </c>
    </row>
    <row r="10" spans="1:14" ht="18.75" customHeight="1">
      <c r="B10" s="47" t="s">
        <v>35</v>
      </c>
      <c r="C10" s="48"/>
      <c r="D10" s="67">
        <v>19017731</v>
      </c>
      <c r="E10" s="49">
        <f t="shared" si="0"/>
        <v>1.1976660082685215E-2</v>
      </c>
      <c r="F10" s="50">
        <f t="shared" si="1"/>
        <v>15</v>
      </c>
      <c r="G10" s="67">
        <v>2003</v>
      </c>
      <c r="H10" s="50">
        <f t="shared" si="2"/>
        <v>16</v>
      </c>
      <c r="I10" s="67">
        <v>411</v>
      </c>
      <c r="J10" s="50">
        <f t="shared" si="3"/>
        <v>15</v>
      </c>
      <c r="K10" s="51">
        <f t="shared" si="4"/>
        <v>46271.851581508519</v>
      </c>
      <c r="L10" s="50">
        <f t="shared" si="5"/>
        <v>12</v>
      </c>
      <c r="M10" s="22">
        <f t="shared" si="6"/>
        <v>0.1950640721404841</v>
      </c>
      <c r="N10" s="21">
        <f t="shared" si="7"/>
        <v>15</v>
      </c>
    </row>
    <row r="11" spans="1:14" ht="18.75" customHeight="1">
      <c r="B11" s="47" t="s">
        <v>36</v>
      </c>
      <c r="C11" s="48"/>
      <c r="D11" s="67">
        <v>94189373</v>
      </c>
      <c r="E11" s="49">
        <f t="shared" si="0"/>
        <v>5.9316966036707983E-2</v>
      </c>
      <c r="F11" s="50">
        <f t="shared" si="1"/>
        <v>8</v>
      </c>
      <c r="G11" s="67">
        <v>16505</v>
      </c>
      <c r="H11" s="50">
        <f t="shared" si="2"/>
        <v>3</v>
      </c>
      <c r="I11" s="67">
        <v>1527</v>
      </c>
      <c r="J11" s="50">
        <f t="shared" si="3"/>
        <v>3</v>
      </c>
      <c r="K11" s="51">
        <f t="shared" si="4"/>
        <v>61682.628028814666</v>
      </c>
      <c r="L11" s="50">
        <f t="shared" si="5"/>
        <v>10</v>
      </c>
      <c r="M11" s="22">
        <f t="shared" si="6"/>
        <v>0.72472710014238251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31339905</v>
      </c>
      <c r="E12" s="49">
        <f t="shared" si="0"/>
        <v>1.9736707244867792E-2</v>
      </c>
      <c r="F12" s="50">
        <f t="shared" si="1"/>
        <v>11</v>
      </c>
      <c r="G12" s="67">
        <v>3777</v>
      </c>
      <c r="H12" s="50">
        <f t="shared" si="2"/>
        <v>12</v>
      </c>
      <c r="I12" s="67">
        <v>395</v>
      </c>
      <c r="J12" s="50">
        <f t="shared" si="3"/>
        <v>16</v>
      </c>
      <c r="K12" s="51">
        <f t="shared" si="4"/>
        <v>79341.531645569616</v>
      </c>
      <c r="L12" s="50">
        <f t="shared" si="5"/>
        <v>8</v>
      </c>
      <c r="M12" s="22">
        <f t="shared" si="6"/>
        <v>0.18747033697199811</v>
      </c>
      <c r="N12" s="21">
        <f t="shared" si="7"/>
        <v>16</v>
      </c>
    </row>
    <row r="13" spans="1:14" ht="18.75" customHeight="1">
      <c r="B13" s="47" t="s">
        <v>38</v>
      </c>
      <c r="C13" s="48"/>
      <c r="D13" s="67">
        <v>87943464</v>
      </c>
      <c r="E13" s="49">
        <f t="shared" si="0"/>
        <v>5.538352471290419E-2</v>
      </c>
      <c r="F13" s="50">
        <f t="shared" si="1"/>
        <v>9</v>
      </c>
      <c r="G13" s="67">
        <v>11118</v>
      </c>
      <c r="H13" s="50">
        <f t="shared" si="2"/>
        <v>5</v>
      </c>
      <c r="I13" s="67">
        <v>924</v>
      </c>
      <c r="J13" s="50">
        <f t="shared" si="3"/>
        <v>8</v>
      </c>
      <c r="K13" s="51">
        <f t="shared" si="4"/>
        <v>95176.909090909088</v>
      </c>
      <c r="L13" s="50">
        <f t="shared" si="5"/>
        <v>7</v>
      </c>
      <c r="M13" s="22">
        <f t="shared" si="6"/>
        <v>0.43853820598006643</v>
      </c>
      <c r="N13" s="21">
        <f t="shared" si="7"/>
        <v>8</v>
      </c>
    </row>
    <row r="14" spans="1:14" ht="18.75" customHeight="1">
      <c r="B14" s="47" t="s">
        <v>39</v>
      </c>
      <c r="C14" s="48"/>
      <c r="D14" s="67">
        <v>59372801</v>
      </c>
      <c r="E14" s="49">
        <f t="shared" si="0"/>
        <v>3.7390783145156106E-2</v>
      </c>
      <c r="F14" s="50">
        <f t="shared" si="1"/>
        <v>10</v>
      </c>
      <c r="G14" s="67">
        <v>5695</v>
      </c>
      <c r="H14" s="50">
        <f t="shared" si="2"/>
        <v>10</v>
      </c>
      <c r="I14" s="67">
        <v>1007</v>
      </c>
      <c r="J14" s="50">
        <f t="shared" si="3"/>
        <v>6</v>
      </c>
      <c r="K14" s="51">
        <f t="shared" si="4"/>
        <v>58960.080436941411</v>
      </c>
      <c r="L14" s="50">
        <f t="shared" si="5"/>
        <v>11</v>
      </c>
      <c r="M14" s="22">
        <f t="shared" si="6"/>
        <v>0.47793070716658759</v>
      </c>
      <c r="N14" s="21">
        <f t="shared" si="7"/>
        <v>6</v>
      </c>
    </row>
    <row r="15" spans="1:14" ht="18.75" customHeight="1">
      <c r="B15" s="47" t="s">
        <v>40</v>
      </c>
      <c r="C15" s="48"/>
      <c r="D15" s="67">
        <v>8398877</v>
      </c>
      <c r="E15" s="49">
        <f t="shared" si="0"/>
        <v>5.2893005430186676E-3</v>
      </c>
      <c r="F15" s="50">
        <f t="shared" si="1"/>
        <v>16</v>
      </c>
      <c r="G15" s="67">
        <v>1577</v>
      </c>
      <c r="H15" s="50">
        <f t="shared" si="2"/>
        <v>17</v>
      </c>
      <c r="I15" s="67">
        <v>322</v>
      </c>
      <c r="J15" s="50">
        <f t="shared" si="3"/>
        <v>17</v>
      </c>
      <c r="K15" s="51">
        <f t="shared" si="4"/>
        <v>26083.468944099379</v>
      </c>
      <c r="L15" s="50">
        <f t="shared" si="5"/>
        <v>16</v>
      </c>
      <c r="M15" s="22">
        <f t="shared" si="6"/>
        <v>0.15282392026578073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335996669</v>
      </c>
      <c r="E16" s="49">
        <f t="shared" si="0"/>
        <v>0.21159821292705722</v>
      </c>
      <c r="F16" s="50">
        <f t="shared" si="1"/>
        <v>1</v>
      </c>
      <c r="G16" s="67">
        <v>22574</v>
      </c>
      <c r="H16" s="50">
        <f t="shared" si="2"/>
        <v>1</v>
      </c>
      <c r="I16" s="67">
        <v>1665</v>
      </c>
      <c r="J16" s="50">
        <f t="shared" si="3"/>
        <v>1</v>
      </c>
      <c r="K16" s="51">
        <f t="shared" si="4"/>
        <v>201799.80120120119</v>
      </c>
      <c r="L16" s="50">
        <f t="shared" si="5"/>
        <v>2</v>
      </c>
      <c r="M16" s="22">
        <f t="shared" si="6"/>
        <v>0.79022306597057423</v>
      </c>
      <c r="N16" s="21">
        <f t="shared" si="7"/>
        <v>1</v>
      </c>
    </row>
    <row r="17" spans="2:14" ht="18.75" customHeight="1">
      <c r="B17" s="47" t="s">
        <v>42</v>
      </c>
      <c r="C17" s="48"/>
      <c r="D17" s="67">
        <v>140756217</v>
      </c>
      <c r="E17" s="49">
        <f t="shared" si="0"/>
        <v>8.8643033468802243E-2</v>
      </c>
      <c r="F17" s="50">
        <f t="shared" si="1"/>
        <v>4</v>
      </c>
      <c r="G17" s="67">
        <v>7957</v>
      </c>
      <c r="H17" s="50">
        <f t="shared" si="2"/>
        <v>6</v>
      </c>
      <c r="I17" s="67">
        <v>1102</v>
      </c>
      <c r="J17" s="50">
        <f t="shared" si="3"/>
        <v>5</v>
      </c>
      <c r="K17" s="51">
        <f t="shared" si="4"/>
        <v>127727.96460980036</v>
      </c>
      <c r="L17" s="50">
        <f t="shared" si="5"/>
        <v>6</v>
      </c>
      <c r="M17" s="22">
        <f t="shared" si="6"/>
        <v>0.52301850972947317</v>
      </c>
      <c r="N17" s="21">
        <f t="shared" si="7"/>
        <v>5</v>
      </c>
    </row>
    <row r="18" spans="2:14" ht="18.75" customHeight="1">
      <c r="B18" s="17" t="s">
        <v>200</v>
      </c>
      <c r="C18" s="82"/>
      <c r="D18" s="67">
        <v>119098210</v>
      </c>
      <c r="E18" s="49">
        <f t="shared" si="0"/>
        <v>7.5003625702049367E-2</v>
      </c>
      <c r="F18" s="50">
        <f t="shared" si="1"/>
        <v>5</v>
      </c>
      <c r="G18" s="67">
        <v>18796</v>
      </c>
      <c r="H18" s="50">
        <f t="shared" si="2"/>
        <v>2</v>
      </c>
      <c r="I18" s="67">
        <v>1562</v>
      </c>
      <c r="J18" s="50">
        <f t="shared" si="3"/>
        <v>2</v>
      </c>
      <c r="K18" s="51">
        <f t="shared" si="4"/>
        <v>76247.253521126768</v>
      </c>
      <c r="L18" s="50">
        <f t="shared" si="5"/>
        <v>9</v>
      </c>
      <c r="M18" s="22">
        <f t="shared" si="6"/>
        <v>0.74133839582344563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26529426</v>
      </c>
      <c r="E19" s="49">
        <f t="shared" si="0"/>
        <v>1.6707246379221122E-2</v>
      </c>
      <c r="F19" s="50">
        <f t="shared" si="1"/>
        <v>13</v>
      </c>
      <c r="G19" s="67">
        <v>6677</v>
      </c>
      <c r="H19" s="50">
        <f t="shared" si="2"/>
        <v>7</v>
      </c>
      <c r="I19" s="67">
        <v>973</v>
      </c>
      <c r="J19" s="50">
        <f t="shared" si="3"/>
        <v>7</v>
      </c>
      <c r="K19" s="51">
        <f t="shared" si="4"/>
        <v>27265.597122302159</v>
      </c>
      <c r="L19" s="50">
        <f t="shared" si="5"/>
        <v>15</v>
      </c>
      <c r="M19" s="22">
        <f t="shared" si="6"/>
        <v>0.46179401993355484</v>
      </c>
      <c r="N19" s="21">
        <f t="shared" si="7"/>
        <v>7</v>
      </c>
    </row>
    <row r="20" spans="2:14" ht="18.75" customHeight="1">
      <c r="B20" s="17" t="s">
        <v>18</v>
      </c>
      <c r="C20" s="82"/>
      <c r="D20" s="67">
        <v>188848239</v>
      </c>
      <c r="E20" s="49">
        <f t="shared" si="0"/>
        <v>0.11892960131346358</v>
      </c>
      <c r="F20" s="50">
        <f t="shared" si="1"/>
        <v>3</v>
      </c>
      <c r="G20" s="67">
        <v>15969</v>
      </c>
      <c r="H20" s="50">
        <f t="shared" si="2"/>
        <v>4</v>
      </c>
      <c r="I20" s="67">
        <v>1394</v>
      </c>
      <c r="J20" s="50">
        <f t="shared" si="3"/>
        <v>4</v>
      </c>
      <c r="K20" s="51">
        <f t="shared" si="4"/>
        <v>135472.19440459111</v>
      </c>
      <c r="L20" s="50">
        <f t="shared" si="5"/>
        <v>4</v>
      </c>
      <c r="M20" s="22">
        <f t="shared" si="6"/>
        <v>0.66160417655434267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103144562</v>
      </c>
      <c r="E21" s="49">
        <f t="shared" si="0"/>
        <v>6.4956611198857012E-2</v>
      </c>
      <c r="F21" s="50">
        <f t="shared" si="1"/>
        <v>6</v>
      </c>
      <c r="G21" s="67">
        <v>6253</v>
      </c>
      <c r="H21" s="50">
        <f t="shared" si="2"/>
        <v>8</v>
      </c>
      <c r="I21" s="67">
        <v>790</v>
      </c>
      <c r="J21" s="50">
        <f t="shared" si="3"/>
        <v>12</v>
      </c>
      <c r="K21" s="51">
        <f t="shared" si="4"/>
        <v>130562.73670886076</v>
      </c>
      <c r="L21" s="50">
        <f t="shared" si="5"/>
        <v>5</v>
      </c>
      <c r="M21" s="22">
        <f t="shared" si="6"/>
        <v>0.37494067394399622</v>
      </c>
      <c r="N21" s="21">
        <f t="shared" si="7"/>
        <v>12</v>
      </c>
    </row>
    <row r="22" spans="2:14" ht="18.75" customHeight="1">
      <c r="B22" s="17" t="s">
        <v>198</v>
      </c>
      <c r="C22" s="82"/>
      <c r="D22" s="67">
        <v>0</v>
      </c>
      <c r="E22" s="49">
        <f t="shared" si="0"/>
        <v>0</v>
      </c>
      <c r="F22" s="50" t="s">
        <v>291</v>
      </c>
      <c r="G22" s="67">
        <v>0</v>
      </c>
      <c r="H22" s="50" t="s">
        <v>291</v>
      </c>
      <c r="I22" s="67">
        <v>0</v>
      </c>
      <c r="J22" s="50" t="s">
        <v>291</v>
      </c>
      <c r="K22" s="67">
        <f t="shared" si="4"/>
        <v>0</v>
      </c>
      <c r="L22" s="50" t="s">
        <v>291</v>
      </c>
      <c r="M22" s="22">
        <f t="shared" si="6"/>
        <v>0</v>
      </c>
      <c r="N22" s="50" t="s">
        <v>291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291</v>
      </c>
      <c r="G23" s="67">
        <v>0</v>
      </c>
      <c r="H23" s="50" t="s">
        <v>291</v>
      </c>
      <c r="I23" s="67">
        <v>0</v>
      </c>
      <c r="J23" s="50" t="s">
        <v>291</v>
      </c>
      <c r="K23" s="67">
        <f t="shared" si="4"/>
        <v>0</v>
      </c>
      <c r="L23" s="50" t="s">
        <v>291</v>
      </c>
      <c r="M23" s="22">
        <f t="shared" si="6"/>
        <v>0</v>
      </c>
      <c r="N23" s="50" t="s">
        <v>291</v>
      </c>
    </row>
    <row r="24" spans="2:14" ht="18.75" customHeight="1">
      <c r="B24" s="47" t="s">
        <v>43</v>
      </c>
      <c r="C24" s="48"/>
      <c r="D24" s="67">
        <v>361386</v>
      </c>
      <c r="E24" s="49">
        <f t="shared" si="0"/>
        <v>2.2758746985333209E-4</v>
      </c>
      <c r="F24" s="50">
        <f t="shared" si="1"/>
        <v>19</v>
      </c>
      <c r="G24" s="67">
        <v>163</v>
      </c>
      <c r="H24" s="50">
        <f t="shared" si="2"/>
        <v>19</v>
      </c>
      <c r="I24" s="67">
        <v>56</v>
      </c>
      <c r="J24" s="50">
        <f t="shared" si="3"/>
        <v>19</v>
      </c>
      <c r="K24" s="51">
        <f t="shared" si="4"/>
        <v>6453.3214285714284</v>
      </c>
      <c r="L24" s="50">
        <f t="shared" si="5"/>
        <v>19</v>
      </c>
      <c r="M24" s="22">
        <f t="shared" si="6"/>
        <v>2.6578073089700997E-2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28964789</v>
      </c>
      <c r="E25" s="49">
        <f t="shared" si="0"/>
        <v>1.8240947472634869E-2</v>
      </c>
      <c r="F25" s="50">
        <f t="shared" si="1"/>
        <v>12</v>
      </c>
      <c r="G25" s="67">
        <v>5855</v>
      </c>
      <c r="H25" s="50">
        <f t="shared" si="2"/>
        <v>9</v>
      </c>
      <c r="I25" s="67">
        <v>868</v>
      </c>
      <c r="J25" s="50">
        <f t="shared" si="3"/>
        <v>10</v>
      </c>
      <c r="K25" s="51">
        <f t="shared" si="4"/>
        <v>33369.572580645159</v>
      </c>
      <c r="L25" s="50">
        <f t="shared" si="5"/>
        <v>14</v>
      </c>
      <c r="M25" s="22">
        <f t="shared" si="6"/>
        <v>0.41196013289036543</v>
      </c>
      <c r="N25" s="21">
        <f t="shared" si="7"/>
        <v>10</v>
      </c>
    </row>
    <row r="26" spans="2:14" ht="18.75" customHeight="1">
      <c r="B26" s="47" t="s">
        <v>45</v>
      </c>
      <c r="C26" s="48"/>
      <c r="D26" s="67">
        <v>100920853</v>
      </c>
      <c r="E26" s="49">
        <f t="shared" si="0"/>
        <v>6.3556201927329942E-2</v>
      </c>
      <c r="F26" s="50">
        <f t="shared" si="1"/>
        <v>7</v>
      </c>
      <c r="G26" s="67">
        <v>2946</v>
      </c>
      <c r="H26" s="50">
        <f t="shared" si="2"/>
        <v>14</v>
      </c>
      <c r="I26" s="67">
        <v>642</v>
      </c>
      <c r="J26" s="50">
        <f t="shared" si="3"/>
        <v>13</v>
      </c>
      <c r="K26" s="51">
        <f t="shared" si="4"/>
        <v>157197.59034267912</v>
      </c>
      <c r="L26" s="50">
        <f t="shared" si="5"/>
        <v>3</v>
      </c>
      <c r="M26" s="22">
        <f t="shared" si="6"/>
        <v>0.30469862363550071</v>
      </c>
      <c r="N26" s="21">
        <f t="shared" si="7"/>
        <v>13</v>
      </c>
    </row>
    <row r="27" spans="2:14" ht="18.75" customHeight="1">
      <c r="B27" s="47" t="s">
        <v>46</v>
      </c>
      <c r="C27" s="48"/>
      <c r="D27" s="67">
        <v>7364999</v>
      </c>
      <c r="E27" s="49">
        <f t="shared" si="0"/>
        <v>4.6382026085192039E-3</v>
      </c>
      <c r="F27" s="50">
        <f t="shared" si="1"/>
        <v>17</v>
      </c>
      <c r="G27" s="67">
        <v>2155</v>
      </c>
      <c r="H27" s="50">
        <f t="shared" si="2"/>
        <v>15</v>
      </c>
      <c r="I27" s="67">
        <v>447</v>
      </c>
      <c r="J27" s="50">
        <f t="shared" si="3"/>
        <v>14</v>
      </c>
      <c r="K27" s="51">
        <f t="shared" si="4"/>
        <v>16476.507829977629</v>
      </c>
      <c r="L27" s="50">
        <f t="shared" si="5"/>
        <v>18</v>
      </c>
      <c r="M27" s="22">
        <f t="shared" si="6"/>
        <v>0.2121499762695776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4871276</v>
      </c>
      <c r="E28" s="49">
        <f t="shared" si="0"/>
        <v>3.0677485563836452E-3</v>
      </c>
      <c r="F28" s="50">
        <f t="shared" si="1"/>
        <v>18</v>
      </c>
      <c r="G28" s="67">
        <v>200</v>
      </c>
      <c r="H28" s="50">
        <f t="shared" si="2"/>
        <v>18</v>
      </c>
      <c r="I28" s="67">
        <v>139</v>
      </c>
      <c r="J28" s="50">
        <f t="shared" si="3"/>
        <v>18</v>
      </c>
      <c r="K28" s="67">
        <f t="shared" si="4"/>
        <v>35045.151079136689</v>
      </c>
      <c r="L28" s="50">
        <f t="shared" si="5"/>
        <v>13</v>
      </c>
      <c r="M28" s="22">
        <f t="shared" si="6"/>
        <v>6.5970574276222119E-2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47225</v>
      </c>
      <c r="E29" s="54">
        <f t="shared" si="0"/>
        <v>2.9740549616818603E-5</v>
      </c>
      <c r="F29" s="55">
        <f t="shared" si="1"/>
        <v>20</v>
      </c>
      <c r="G29" s="68">
        <v>26</v>
      </c>
      <c r="H29" s="55">
        <f t="shared" si="2"/>
        <v>20</v>
      </c>
      <c r="I29" s="68">
        <v>8</v>
      </c>
      <c r="J29" s="55">
        <f t="shared" si="3"/>
        <v>20</v>
      </c>
      <c r="K29" s="56">
        <f t="shared" si="4"/>
        <v>5903.125</v>
      </c>
      <c r="L29" s="55">
        <f t="shared" si="5"/>
        <v>20</v>
      </c>
      <c r="M29" s="29">
        <f t="shared" si="6"/>
        <v>3.7968675842429997E-3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1587899370</v>
      </c>
      <c r="E30" s="59"/>
      <c r="F30" s="60"/>
      <c r="G30" s="69">
        <v>42741</v>
      </c>
      <c r="H30" s="60"/>
      <c r="I30" s="69">
        <v>1985</v>
      </c>
      <c r="J30" s="60"/>
      <c r="K30" s="61">
        <f>IFERROR(D30/I30,0)</f>
        <v>799949.30478589423</v>
      </c>
      <c r="L30" s="60"/>
      <c r="M30" s="33">
        <f t="shared" si="6"/>
        <v>0.94209776934029421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32" priority="50" stopIfTrue="1">
      <formula>$F8&lt;=5</formula>
    </cfRule>
  </conditionalFormatting>
  <conditionalFormatting sqref="H8:H29">
    <cfRule type="expression" dxfId="31" priority="51" stopIfTrue="1">
      <formula>$H8&lt;=5</formula>
    </cfRule>
  </conditionalFormatting>
  <conditionalFormatting sqref="J8:J29">
    <cfRule type="expression" dxfId="30" priority="52" stopIfTrue="1">
      <formula>$J8&lt;=5</formula>
    </cfRule>
  </conditionalFormatting>
  <conditionalFormatting sqref="L8:L29">
    <cfRule type="expression" dxfId="29" priority="53" stopIfTrue="1">
      <formula>$L8&lt;=5</formula>
    </cfRule>
  </conditionalFormatting>
  <conditionalFormatting sqref="E8:E29">
    <cfRule type="expression" dxfId="28" priority="48" stopIfTrue="1">
      <formula>$F8&lt;=5</formula>
    </cfRule>
  </conditionalFormatting>
  <conditionalFormatting sqref="G8:G29">
    <cfRule type="expression" dxfId="27" priority="46" stopIfTrue="1">
      <formula>$H8&lt;=5</formula>
    </cfRule>
  </conditionalFormatting>
  <conditionalFormatting sqref="I8:I29">
    <cfRule type="expression" dxfId="26" priority="44" stopIfTrue="1">
      <formula>$J8&lt;=5</formula>
    </cfRule>
  </conditionalFormatting>
  <conditionalFormatting sqref="K8:K29">
    <cfRule type="expression" dxfId="25" priority="42" stopIfTrue="1">
      <formula>$L8&lt;=5</formula>
    </cfRule>
  </conditionalFormatting>
  <conditionalFormatting sqref="D8:D29">
    <cfRule type="expression" dxfId="24" priority="40" stopIfTrue="1">
      <formula>$F8&lt;=5</formula>
    </cfRule>
  </conditionalFormatting>
  <conditionalFormatting sqref="N8:N29">
    <cfRule type="expression" dxfId="23" priority="34" stopIfTrue="1">
      <formula>$N8&lt;=5</formula>
    </cfRule>
  </conditionalFormatting>
  <conditionalFormatting sqref="M8:M29">
    <cfRule type="expression" dxfId="22" priority="32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280</v>
      </c>
    </row>
    <row r="3" spans="1:14" s="1" customFormat="1" ht="18.75" customHeight="1">
      <c r="A3" s="39"/>
      <c r="B3" s="86" t="s">
        <v>184</v>
      </c>
      <c r="C3" s="87"/>
      <c r="D3" s="92">
        <v>2906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33</v>
      </c>
      <c r="C8" s="43"/>
      <c r="D8" s="66">
        <v>36477382</v>
      </c>
      <c r="E8" s="44">
        <f t="shared" ref="E8:E29" si="0">IFERROR(D8/$D$30,0)</f>
        <v>1.7272331596542352E-2</v>
      </c>
      <c r="F8" s="45">
        <f>RANK(D8,$D$8:$D$29,0)</f>
        <v>13</v>
      </c>
      <c r="G8" s="66">
        <v>4531</v>
      </c>
      <c r="H8" s="45">
        <f>RANK(G8,$G$8:$G$29,0)</f>
        <v>13</v>
      </c>
      <c r="I8" s="66">
        <v>1024</v>
      </c>
      <c r="J8" s="45">
        <f>RANK(I8,$I$8:$I$29,0)</f>
        <v>12</v>
      </c>
      <c r="K8" s="46">
        <f>IFERROR(D8/I8,0)</f>
        <v>35622.443359375</v>
      </c>
      <c r="L8" s="45">
        <f>RANK(K8,$K$8:$K$29,0)</f>
        <v>14</v>
      </c>
      <c r="M8" s="16">
        <f>IFERROR(I8/$D$3,0)</f>
        <v>0.35237439779766</v>
      </c>
      <c r="N8" s="15">
        <f>RANK(M8,$M$8:$M$29,0)</f>
        <v>12</v>
      </c>
    </row>
    <row r="9" spans="1:14" ht="18.75" customHeight="1">
      <c r="B9" s="47" t="s">
        <v>34</v>
      </c>
      <c r="C9" s="48"/>
      <c r="D9" s="67">
        <v>282878754</v>
      </c>
      <c r="E9" s="49">
        <f t="shared" si="0"/>
        <v>0.13394534839985861</v>
      </c>
      <c r="F9" s="50">
        <f t="shared" ref="F9:F29" si="1">RANK(D9,$D$8:$D$29,0)</f>
        <v>2</v>
      </c>
      <c r="G9" s="67">
        <v>5760</v>
      </c>
      <c r="H9" s="50">
        <f t="shared" ref="H9:H29" si="2">RANK(G9,$G$8:$G$29,0)</f>
        <v>11</v>
      </c>
      <c r="I9" s="67">
        <v>1226</v>
      </c>
      <c r="J9" s="50">
        <f t="shared" ref="J9:J29" si="3">RANK(I9,$I$8:$I$29,0)</f>
        <v>8</v>
      </c>
      <c r="K9" s="51">
        <f t="shared" ref="K9:K29" si="4">IFERROR(D9/I9,0)</f>
        <v>230733.07830342578</v>
      </c>
      <c r="L9" s="50">
        <f t="shared" ref="L9:L29" si="5">RANK(K9,$K$8:$K$29,0)</f>
        <v>1</v>
      </c>
      <c r="M9" s="22">
        <f t="shared" ref="M9:M30" si="6">IFERROR(I9/$D$3,0)</f>
        <v>0.42188575361321407</v>
      </c>
      <c r="N9" s="21">
        <f t="shared" ref="N9:N29" si="7">RANK(M9,$M$8:$M$29,0)</f>
        <v>8</v>
      </c>
    </row>
    <row r="10" spans="1:14" ht="18.75" customHeight="1">
      <c r="B10" s="47" t="s">
        <v>35</v>
      </c>
      <c r="C10" s="48"/>
      <c r="D10" s="67">
        <v>29197317</v>
      </c>
      <c r="E10" s="49">
        <f t="shared" si="0"/>
        <v>1.3825162698171791E-2</v>
      </c>
      <c r="F10" s="50">
        <f t="shared" si="1"/>
        <v>15</v>
      </c>
      <c r="G10" s="67">
        <v>2537</v>
      </c>
      <c r="H10" s="50">
        <f t="shared" si="2"/>
        <v>16</v>
      </c>
      <c r="I10" s="67">
        <v>552</v>
      </c>
      <c r="J10" s="50">
        <f t="shared" si="3"/>
        <v>15</v>
      </c>
      <c r="K10" s="51">
        <f t="shared" si="4"/>
        <v>52893.690217391304</v>
      </c>
      <c r="L10" s="50">
        <f t="shared" si="5"/>
        <v>13</v>
      </c>
      <c r="M10" s="22">
        <f t="shared" si="6"/>
        <v>0.1899518238128011</v>
      </c>
      <c r="N10" s="21">
        <f t="shared" si="7"/>
        <v>15</v>
      </c>
    </row>
    <row r="11" spans="1:14" ht="18.75" customHeight="1">
      <c r="B11" s="47" t="s">
        <v>36</v>
      </c>
      <c r="C11" s="48"/>
      <c r="D11" s="67">
        <v>148350216</v>
      </c>
      <c r="E11" s="49">
        <f t="shared" si="0"/>
        <v>7.0245011639560179E-2</v>
      </c>
      <c r="F11" s="50">
        <f t="shared" si="1"/>
        <v>7</v>
      </c>
      <c r="G11" s="67">
        <v>25712</v>
      </c>
      <c r="H11" s="50">
        <f t="shared" si="2"/>
        <v>3</v>
      </c>
      <c r="I11" s="67">
        <v>2010</v>
      </c>
      <c r="J11" s="50">
        <f t="shared" si="3"/>
        <v>3</v>
      </c>
      <c r="K11" s="51">
        <f t="shared" si="4"/>
        <v>73806.077611940302</v>
      </c>
      <c r="L11" s="50">
        <f t="shared" si="5"/>
        <v>11</v>
      </c>
      <c r="M11" s="22">
        <f t="shared" si="6"/>
        <v>0.69167240192704749</v>
      </c>
      <c r="N11" s="21">
        <f t="shared" si="7"/>
        <v>3</v>
      </c>
    </row>
    <row r="12" spans="1:14" ht="18.75" customHeight="1">
      <c r="B12" s="47" t="s">
        <v>37</v>
      </c>
      <c r="C12" s="48"/>
      <c r="D12" s="67">
        <v>46115539</v>
      </c>
      <c r="E12" s="49">
        <f t="shared" si="0"/>
        <v>2.1836075882893161E-2</v>
      </c>
      <c r="F12" s="50">
        <f t="shared" si="1"/>
        <v>11</v>
      </c>
      <c r="G12" s="67">
        <v>5462</v>
      </c>
      <c r="H12" s="50">
        <f t="shared" si="2"/>
        <v>12</v>
      </c>
      <c r="I12" s="67">
        <v>513</v>
      </c>
      <c r="J12" s="50">
        <f t="shared" si="3"/>
        <v>16</v>
      </c>
      <c r="K12" s="51">
        <f t="shared" si="4"/>
        <v>89893.838206627683</v>
      </c>
      <c r="L12" s="50">
        <f t="shared" si="5"/>
        <v>8</v>
      </c>
      <c r="M12" s="22">
        <f t="shared" si="6"/>
        <v>0.17653131452167928</v>
      </c>
      <c r="N12" s="21">
        <f t="shared" si="7"/>
        <v>16</v>
      </c>
    </row>
    <row r="13" spans="1:14" ht="18.75" customHeight="1">
      <c r="B13" s="47" t="s">
        <v>38</v>
      </c>
      <c r="C13" s="48"/>
      <c r="D13" s="67">
        <v>96911359</v>
      </c>
      <c r="E13" s="49">
        <f t="shared" si="0"/>
        <v>4.5888302184612893E-2</v>
      </c>
      <c r="F13" s="50">
        <f t="shared" si="1"/>
        <v>9</v>
      </c>
      <c r="G13" s="67">
        <v>15732</v>
      </c>
      <c r="H13" s="50">
        <f t="shared" si="2"/>
        <v>5</v>
      </c>
      <c r="I13" s="67">
        <v>1225</v>
      </c>
      <c r="J13" s="50">
        <f t="shared" si="3"/>
        <v>9</v>
      </c>
      <c r="K13" s="51">
        <f t="shared" si="4"/>
        <v>79111.313469387751</v>
      </c>
      <c r="L13" s="50">
        <f t="shared" si="5"/>
        <v>9</v>
      </c>
      <c r="M13" s="22">
        <f t="shared" si="6"/>
        <v>0.42154163799036476</v>
      </c>
      <c r="N13" s="21">
        <f t="shared" si="7"/>
        <v>9</v>
      </c>
    </row>
    <row r="14" spans="1:14" ht="18.75" customHeight="1">
      <c r="B14" s="47" t="s">
        <v>39</v>
      </c>
      <c r="C14" s="48"/>
      <c r="D14" s="67">
        <v>79761501</v>
      </c>
      <c r="E14" s="49">
        <f t="shared" si="0"/>
        <v>3.7767707504610511E-2</v>
      </c>
      <c r="F14" s="50">
        <f t="shared" si="1"/>
        <v>10</v>
      </c>
      <c r="G14" s="67">
        <v>7936</v>
      </c>
      <c r="H14" s="50">
        <f t="shared" si="2"/>
        <v>9</v>
      </c>
      <c r="I14" s="67">
        <v>1301</v>
      </c>
      <c r="J14" s="50">
        <f t="shared" si="3"/>
        <v>5</v>
      </c>
      <c r="K14" s="51">
        <f t="shared" si="4"/>
        <v>61307.840891621832</v>
      </c>
      <c r="L14" s="50">
        <f t="shared" si="5"/>
        <v>12</v>
      </c>
      <c r="M14" s="22">
        <f t="shared" si="6"/>
        <v>0.44769442532690984</v>
      </c>
      <c r="N14" s="21">
        <f t="shared" si="7"/>
        <v>5</v>
      </c>
    </row>
    <row r="15" spans="1:14" ht="18.75" customHeight="1">
      <c r="B15" s="47" t="s">
        <v>177</v>
      </c>
      <c r="C15" s="48"/>
      <c r="D15" s="67">
        <v>4676715</v>
      </c>
      <c r="E15" s="49">
        <f t="shared" si="0"/>
        <v>2.2144618893571795E-3</v>
      </c>
      <c r="F15" s="50">
        <f t="shared" si="1"/>
        <v>18</v>
      </c>
      <c r="G15" s="67">
        <v>1260</v>
      </c>
      <c r="H15" s="50">
        <f t="shared" si="2"/>
        <v>17</v>
      </c>
      <c r="I15" s="67">
        <v>307</v>
      </c>
      <c r="J15" s="50">
        <f t="shared" si="3"/>
        <v>17</v>
      </c>
      <c r="K15" s="51">
        <f t="shared" si="4"/>
        <v>15233.599348534202</v>
      </c>
      <c r="L15" s="50">
        <f t="shared" si="5"/>
        <v>18</v>
      </c>
      <c r="M15" s="22">
        <f t="shared" si="6"/>
        <v>0.10564349621472816</v>
      </c>
      <c r="N15" s="21">
        <f t="shared" si="7"/>
        <v>17</v>
      </c>
    </row>
    <row r="16" spans="1:14" ht="18.75" customHeight="1">
      <c r="B16" s="47" t="s">
        <v>41</v>
      </c>
      <c r="C16" s="48"/>
      <c r="D16" s="67">
        <v>403382246</v>
      </c>
      <c r="E16" s="49">
        <f t="shared" si="0"/>
        <v>0.19100471390929372</v>
      </c>
      <c r="F16" s="50">
        <f t="shared" si="1"/>
        <v>1</v>
      </c>
      <c r="G16" s="67">
        <v>33836</v>
      </c>
      <c r="H16" s="50">
        <f t="shared" si="2"/>
        <v>1</v>
      </c>
      <c r="I16" s="67">
        <v>2255</v>
      </c>
      <c r="J16" s="50">
        <f t="shared" si="3"/>
        <v>1</v>
      </c>
      <c r="K16" s="51">
        <f t="shared" si="4"/>
        <v>178883.47937915742</v>
      </c>
      <c r="L16" s="50">
        <f t="shared" si="5"/>
        <v>2</v>
      </c>
      <c r="M16" s="22">
        <f t="shared" si="6"/>
        <v>0.77598072952512043</v>
      </c>
      <c r="N16" s="21">
        <f t="shared" si="7"/>
        <v>1</v>
      </c>
    </row>
    <row r="17" spans="2:14" ht="18.75" customHeight="1">
      <c r="B17" s="47" t="s">
        <v>60</v>
      </c>
      <c r="C17" s="48"/>
      <c r="D17" s="67">
        <v>136307792</v>
      </c>
      <c r="E17" s="49">
        <f t="shared" si="0"/>
        <v>6.454282773408801E-2</v>
      </c>
      <c r="F17" s="50">
        <f t="shared" si="1"/>
        <v>8</v>
      </c>
      <c r="G17" s="67">
        <v>9521</v>
      </c>
      <c r="H17" s="50">
        <f t="shared" si="2"/>
        <v>6</v>
      </c>
      <c r="I17" s="67">
        <v>1297</v>
      </c>
      <c r="J17" s="50">
        <f t="shared" si="3"/>
        <v>6</v>
      </c>
      <c r="K17" s="51">
        <f t="shared" si="4"/>
        <v>105094.67386276022</v>
      </c>
      <c r="L17" s="50">
        <f t="shared" si="5"/>
        <v>7</v>
      </c>
      <c r="M17" s="22">
        <f t="shared" si="6"/>
        <v>0.44631796283551273</v>
      </c>
      <c r="N17" s="21">
        <f t="shared" si="7"/>
        <v>6</v>
      </c>
    </row>
    <row r="18" spans="2:14" ht="18.75" customHeight="1">
      <c r="B18" s="17" t="s">
        <v>200</v>
      </c>
      <c r="C18" s="82"/>
      <c r="D18" s="67">
        <v>159404161</v>
      </c>
      <c r="E18" s="49">
        <f t="shared" si="0"/>
        <v>7.5479142846946207E-2</v>
      </c>
      <c r="F18" s="50">
        <f t="shared" si="1"/>
        <v>5</v>
      </c>
      <c r="G18" s="67">
        <v>26215</v>
      </c>
      <c r="H18" s="50">
        <f t="shared" si="2"/>
        <v>2</v>
      </c>
      <c r="I18" s="67">
        <v>2074</v>
      </c>
      <c r="J18" s="50">
        <f t="shared" si="3"/>
        <v>2</v>
      </c>
      <c r="K18" s="51">
        <f t="shared" si="4"/>
        <v>76858.322565091614</v>
      </c>
      <c r="L18" s="50">
        <f t="shared" si="5"/>
        <v>10</v>
      </c>
      <c r="M18" s="22">
        <f t="shared" si="6"/>
        <v>0.71369580178940129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38868607</v>
      </c>
      <c r="E19" s="49">
        <f t="shared" si="0"/>
        <v>1.8404595724542054E-2</v>
      </c>
      <c r="F19" s="50">
        <f t="shared" si="1"/>
        <v>12</v>
      </c>
      <c r="G19" s="67">
        <v>7968</v>
      </c>
      <c r="H19" s="50">
        <f t="shared" si="2"/>
        <v>8</v>
      </c>
      <c r="I19" s="67">
        <v>1236</v>
      </c>
      <c r="J19" s="50">
        <f t="shared" si="3"/>
        <v>7</v>
      </c>
      <c r="K19" s="51">
        <f t="shared" si="4"/>
        <v>31447.093042071196</v>
      </c>
      <c r="L19" s="50">
        <f t="shared" si="5"/>
        <v>15</v>
      </c>
      <c r="M19" s="22">
        <f t="shared" si="6"/>
        <v>0.42532690984170679</v>
      </c>
      <c r="N19" s="21">
        <f t="shared" si="7"/>
        <v>7</v>
      </c>
    </row>
    <row r="20" spans="2:14" ht="18.75" customHeight="1">
      <c r="B20" s="17" t="s">
        <v>18</v>
      </c>
      <c r="C20" s="82"/>
      <c r="D20" s="67">
        <v>251752784</v>
      </c>
      <c r="E20" s="49">
        <f t="shared" si="0"/>
        <v>0.11920695310866064</v>
      </c>
      <c r="F20" s="50">
        <f t="shared" si="1"/>
        <v>3</v>
      </c>
      <c r="G20" s="67">
        <v>22096</v>
      </c>
      <c r="H20" s="50">
        <f t="shared" si="2"/>
        <v>4</v>
      </c>
      <c r="I20" s="67">
        <v>1879</v>
      </c>
      <c r="J20" s="50">
        <f t="shared" si="3"/>
        <v>4</v>
      </c>
      <c r="K20" s="51">
        <f t="shared" si="4"/>
        <v>133982.32251197446</v>
      </c>
      <c r="L20" s="50">
        <f t="shared" si="5"/>
        <v>5</v>
      </c>
      <c r="M20" s="22">
        <f t="shared" si="6"/>
        <v>0.64659325533379219</v>
      </c>
      <c r="N20" s="21">
        <f t="shared" si="7"/>
        <v>4</v>
      </c>
    </row>
    <row r="21" spans="2:14" ht="18.75" customHeight="1">
      <c r="B21" s="17" t="s">
        <v>19</v>
      </c>
      <c r="C21" s="82"/>
      <c r="D21" s="67">
        <v>171707018</v>
      </c>
      <c r="E21" s="49">
        <f t="shared" si="0"/>
        <v>8.1304643857102094E-2</v>
      </c>
      <c r="F21" s="50">
        <f t="shared" si="1"/>
        <v>4</v>
      </c>
      <c r="G21" s="67">
        <v>8127</v>
      </c>
      <c r="H21" s="50">
        <f t="shared" si="2"/>
        <v>7</v>
      </c>
      <c r="I21" s="67">
        <v>1063</v>
      </c>
      <c r="J21" s="50">
        <f t="shared" si="3"/>
        <v>11</v>
      </c>
      <c r="K21" s="51">
        <f t="shared" si="4"/>
        <v>161530.59078080903</v>
      </c>
      <c r="L21" s="50">
        <f t="shared" si="5"/>
        <v>4</v>
      </c>
      <c r="M21" s="22">
        <f t="shared" si="6"/>
        <v>0.36579490708878182</v>
      </c>
      <c r="N21" s="21">
        <f t="shared" si="7"/>
        <v>11</v>
      </c>
    </row>
    <row r="22" spans="2:14" ht="18.75" customHeight="1">
      <c r="B22" s="17" t="s">
        <v>198</v>
      </c>
      <c r="C22" s="82"/>
      <c r="D22" s="67">
        <v>1830</v>
      </c>
      <c r="E22" s="49">
        <f t="shared" si="0"/>
        <v>8.6651960992355493E-7</v>
      </c>
      <c r="F22" s="50">
        <f t="shared" si="1"/>
        <v>22</v>
      </c>
      <c r="G22" s="67">
        <v>2</v>
      </c>
      <c r="H22" s="50">
        <f t="shared" si="2"/>
        <v>22</v>
      </c>
      <c r="I22" s="67">
        <v>1</v>
      </c>
      <c r="J22" s="50">
        <f t="shared" si="3"/>
        <v>22</v>
      </c>
      <c r="K22" s="67">
        <f t="shared" si="4"/>
        <v>1830</v>
      </c>
      <c r="L22" s="50">
        <f t="shared" si="5"/>
        <v>22</v>
      </c>
      <c r="M22" s="22">
        <f t="shared" si="6"/>
        <v>3.4411562284927734E-4</v>
      </c>
      <c r="N22" s="50">
        <f t="shared" si="7"/>
        <v>22</v>
      </c>
    </row>
    <row r="23" spans="2:14" ht="18.75" customHeight="1">
      <c r="B23" s="17" t="s">
        <v>199</v>
      </c>
      <c r="C23" s="82"/>
      <c r="D23" s="67">
        <v>6704</v>
      </c>
      <c r="E23" s="49">
        <f t="shared" si="0"/>
        <v>3.1743975218183129E-6</v>
      </c>
      <c r="F23" s="50">
        <f t="shared" si="1"/>
        <v>21</v>
      </c>
      <c r="G23" s="67">
        <v>3</v>
      </c>
      <c r="H23" s="50">
        <f t="shared" si="2"/>
        <v>21</v>
      </c>
      <c r="I23" s="67">
        <v>2</v>
      </c>
      <c r="J23" s="50">
        <f t="shared" si="3"/>
        <v>21</v>
      </c>
      <c r="K23" s="67">
        <f t="shared" si="4"/>
        <v>3352</v>
      </c>
      <c r="L23" s="50">
        <f t="shared" si="5"/>
        <v>21</v>
      </c>
      <c r="M23" s="22">
        <f t="shared" si="6"/>
        <v>6.8823124569855469E-4</v>
      </c>
      <c r="N23" s="50">
        <f t="shared" si="7"/>
        <v>21</v>
      </c>
    </row>
    <row r="24" spans="2:14" ht="18.75" customHeight="1">
      <c r="B24" s="47" t="s">
        <v>178</v>
      </c>
      <c r="C24" s="48"/>
      <c r="D24" s="67">
        <v>1145001</v>
      </c>
      <c r="E24" s="49">
        <f t="shared" si="0"/>
        <v>5.4216711468966139E-4</v>
      </c>
      <c r="F24" s="50">
        <f t="shared" si="1"/>
        <v>19</v>
      </c>
      <c r="G24" s="67">
        <v>228</v>
      </c>
      <c r="H24" s="50">
        <f t="shared" si="2"/>
        <v>19</v>
      </c>
      <c r="I24" s="67">
        <v>81</v>
      </c>
      <c r="J24" s="50">
        <f t="shared" si="3"/>
        <v>19</v>
      </c>
      <c r="K24" s="51">
        <f t="shared" si="4"/>
        <v>14135.814814814816</v>
      </c>
      <c r="L24" s="50">
        <f t="shared" si="5"/>
        <v>19</v>
      </c>
      <c r="M24" s="22">
        <f t="shared" si="6"/>
        <v>2.7873365450791467E-2</v>
      </c>
      <c r="N24" s="21">
        <f t="shared" si="7"/>
        <v>19</v>
      </c>
    </row>
    <row r="25" spans="2:14" ht="18.75" customHeight="1">
      <c r="B25" s="47" t="s">
        <v>179</v>
      </c>
      <c r="C25" s="48"/>
      <c r="D25" s="67">
        <v>35737550</v>
      </c>
      <c r="E25" s="49">
        <f t="shared" si="0"/>
        <v>1.6922015238045651E-2</v>
      </c>
      <c r="F25" s="50">
        <f t="shared" si="1"/>
        <v>14</v>
      </c>
      <c r="G25" s="67">
        <v>7440</v>
      </c>
      <c r="H25" s="50">
        <f t="shared" si="2"/>
        <v>10</v>
      </c>
      <c r="I25" s="67">
        <v>1195</v>
      </c>
      <c r="J25" s="50">
        <f t="shared" si="3"/>
        <v>10</v>
      </c>
      <c r="K25" s="51">
        <f t="shared" si="4"/>
        <v>29905.899581589958</v>
      </c>
      <c r="L25" s="50">
        <f t="shared" si="5"/>
        <v>16</v>
      </c>
      <c r="M25" s="22">
        <f t="shared" si="6"/>
        <v>0.41121816930488642</v>
      </c>
      <c r="N25" s="21">
        <f t="shared" si="7"/>
        <v>10</v>
      </c>
    </row>
    <row r="26" spans="2:14" ht="18.75" customHeight="1">
      <c r="B26" s="47" t="s">
        <v>63</v>
      </c>
      <c r="C26" s="48"/>
      <c r="D26" s="67">
        <v>157104755</v>
      </c>
      <c r="E26" s="49">
        <f t="shared" si="0"/>
        <v>7.4390355748489428E-2</v>
      </c>
      <c r="F26" s="50">
        <f t="shared" si="1"/>
        <v>6</v>
      </c>
      <c r="G26" s="67">
        <v>4438</v>
      </c>
      <c r="H26" s="50">
        <f t="shared" si="2"/>
        <v>14</v>
      </c>
      <c r="I26" s="67">
        <v>915</v>
      </c>
      <c r="J26" s="50">
        <f t="shared" si="3"/>
        <v>13</v>
      </c>
      <c r="K26" s="51">
        <f t="shared" si="4"/>
        <v>171699.18579234972</v>
      </c>
      <c r="L26" s="50">
        <f t="shared" si="5"/>
        <v>3</v>
      </c>
      <c r="M26" s="22">
        <f t="shared" si="6"/>
        <v>0.31486579490708877</v>
      </c>
      <c r="N26" s="21">
        <f t="shared" si="7"/>
        <v>13</v>
      </c>
    </row>
    <row r="27" spans="2:14" ht="18.75" customHeight="1">
      <c r="B27" s="47" t="s">
        <v>64</v>
      </c>
      <c r="C27" s="48"/>
      <c r="D27" s="67">
        <v>12243816</v>
      </c>
      <c r="E27" s="49">
        <f t="shared" si="0"/>
        <v>5.7975446252982411E-3</v>
      </c>
      <c r="F27" s="50">
        <f t="shared" si="1"/>
        <v>17</v>
      </c>
      <c r="G27" s="67">
        <v>3378</v>
      </c>
      <c r="H27" s="50">
        <f t="shared" si="2"/>
        <v>15</v>
      </c>
      <c r="I27" s="67">
        <v>651</v>
      </c>
      <c r="J27" s="50">
        <f t="shared" si="3"/>
        <v>14</v>
      </c>
      <c r="K27" s="51">
        <f t="shared" si="4"/>
        <v>18807.705069124422</v>
      </c>
      <c r="L27" s="50">
        <f t="shared" si="5"/>
        <v>17</v>
      </c>
      <c r="M27" s="22">
        <f t="shared" si="6"/>
        <v>0.22401927047487957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19682146</v>
      </c>
      <c r="E28" s="49">
        <f t="shared" si="0"/>
        <v>9.3196532646876822E-3</v>
      </c>
      <c r="F28" s="50">
        <f t="shared" si="1"/>
        <v>16</v>
      </c>
      <c r="G28" s="67">
        <v>257</v>
      </c>
      <c r="H28" s="50">
        <f t="shared" si="2"/>
        <v>18</v>
      </c>
      <c r="I28" s="67">
        <v>179</v>
      </c>
      <c r="J28" s="50">
        <f t="shared" si="3"/>
        <v>18</v>
      </c>
      <c r="K28" s="67">
        <f t="shared" si="4"/>
        <v>109956.12290502794</v>
      </c>
      <c r="L28" s="50">
        <f t="shared" si="5"/>
        <v>6</v>
      </c>
      <c r="M28" s="22">
        <f t="shared" si="6"/>
        <v>6.1596696490020648E-2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183617</v>
      </c>
      <c r="E29" s="54">
        <f t="shared" si="0"/>
        <v>8.694411541821497E-5</v>
      </c>
      <c r="F29" s="55">
        <f t="shared" si="1"/>
        <v>20</v>
      </c>
      <c r="G29" s="68">
        <v>153</v>
      </c>
      <c r="H29" s="55">
        <f t="shared" si="2"/>
        <v>20</v>
      </c>
      <c r="I29" s="68">
        <v>26</v>
      </c>
      <c r="J29" s="55">
        <f t="shared" si="3"/>
        <v>20</v>
      </c>
      <c r="K29" s="56">
        <f t="shared" si="4"/>
        <v>7062.1923076923076</v>
      </c>
      <c r="L29" s="55">
        <f t="shared" si="5"/>
        <v>20</v>
      </c>
      <c r="M29" s="29">
        <f t="shared" si="6"/>
        <v>8.9470061940812116E-3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2111896810</v>
      </c>
      <c r="E30" s="59"/>
      <c r="F30" s="60"/>
      <c r="G30" s="69">
        <v>61725</v>
      </c>
      <c r="H30" s="60"/>
      <c r="I30" s="69">
        <v>2713</v>
      </c>
      <c r="J30" s="60"/>
      <c r="K30" s="61">
        <f>IFERROR(D30/I30,0)</f>
        <v>778435.97862145223</v>
      </c>
      <c r="L30" s="60"/>
      <c r="M30" s="33">
        <f t="shared" si="6"/>
        <v>0.93358568479008952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21" priority="50" stopIfTrue="1">
      <formula>$F8&lt;=5</formula>
    </cfRule>
  </conditionalFormatting>
  <conditionalFormatting sqref="H8:H29">
    <cfRule type="expression" dxfId="20" priority="51" stopIfTrue="1">
      <formula>$H8&lt;=5</formula>
    </cfRule>
  </conditionalFormatting>
  <conditionalFormatting sqref="J8:J29">
    <cfRule type="expression" dxfId="19" priority="52" stopIfTrue="1">
      <formula>$J8&lt;=5</formula>
    </cfRule>
  </conditionalFormatting>
  <conditionalFormatting sqref="L8:L29">
    <cfRule type="expression" dxfId="18" priority="53" stopIfTrue="1">
      <formula>$L8&lt;=5</formula>
    </cfRule>
  </conditionalFormatting>
  <conditionalFormatting sqref="E8:E29">
    <cfRule type="expression" dxfId="17" priority="48" stopIfTrue="1">
      <formula>$F8&lt;=5</formula>
    </cfRule>
  </conditionalFormatting>
  <conditionalFormatting sqref="G8:G29">
    <cfRule type="expression" dxfId="16" priority="46" stopIfTrue="1">
      <formula>$H8&lt;=5</formula>
    </cfRule>
  </conditionalFormatting>
  <conditionalFormatting sqref="I8:I29">
    <cfRule type="expression" dxfId="15" priority="44" stopIfTrue="1">
      <formula>$J8&lt;=5</formula>
    </cfRule>
  </conditionalFormatting>
  <conditionalFormatting sqref="K8:K29">
    <cfRule type="expression" dxfId="14" priority="42" stopIfTrue="1">
      <formula>$L8&lt;=5</formula>
    </cfRule>
  </conditionalFormatting>
  <conditionalFormatting sqref="D8:D29">
    <cfRule type="expression" dxfId="13" priority="40" stopIfTrue="1">
      <formula>$F8&lt;=5</formula>
    </cfRule>
  </conditionalFormatting>
  <conditionalFormatting sqref="N8:N29">
    <cfRule type="expression" dxfId="12" priority="34" stopIfTrue="1">
      <formula>$N8&lt;=5</formula>
    </cfRule>
  </conditionalFormatting>
  <conditionalFormatting sqref="M8:M29">
    <cfRule type="expression" dxfId="11" priority="32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N40"/>
  <sheetViews>
    <sheetView showGridLines="0" zoomScaleNormal="100" zoomScaleSheetLayoutView="100" workbookViewId="0"/>
  </sheetViews>
  <sheetFormatPr defaultColWidth="9" defaultRowHeight="13.5"/>
  <cols>
    <col min="1" max="1" width="4.625" style="40" customWidth="1"/>
    <col min="2" max="2" width="35.125" style="40" customWidth="1"/>
    <col min="3" max="3" width="3.625" style="40" customWidth="1"/>
    <col min="4" max="4" width="13.625" style="40" customWidth="1"/>
    <col min="5" max="5" width="6.375" style="40" customWidth="1"/>
    <col min="6" max="6" width="3.625" style="40" customWidth="1"/>
    <col min="7" max="7" width="9" style="40"/>
    <col min="8" max="8" width="3.625" style="40" customWidth="1"/>
    <col min="9" max="9" width="9" style="40"/>
    <col min="10" max="10" width="3.625" style="40" customWidth="1"/>
    <col min="11" max="11" width="9" style="40"/>
    <col min="12" max="12" width="3.625" style="40" customWidth="1"/>
    <col min="13" max="13" width="9" style="1"/>
    <col min="14" max="14" width="3.625" style="1" customWidth="1"/>
    <col min="15" max="16384" width="9" style="40"/>
  </cols>
  <sheetData>
    <row r="1" spans="1:14" ht="18.75" customHeight="1">
      <c r="B1" s="40" t="s">
        <v>201</v>
      </c>
    </row>
    <row r="2" spans="1:14" ht="18.75" customHeight="1">
      <c r="B2" s="40" t="s">
        <v>281</v>
      </c>
    </row>
    <row r="3" spans="1:14" s="1" customFormat="1" ht="18.75" customHeight="1">
      <c r="A3" s="39"/>
      <c r="B3" s="86" t="s">
        <v>184</v>
      </c>
      <c r="C3" s="87"/>
      <c r="D3" s="92">
        <v>1325</v>
      </c>
      <c r="E3" s="92"/>
      <c r="F3" s="92"/>
    </row>
    <row r="4" spans="1:14" s="1" customFormat="1" ht="18.75" customHeight="1">
      <c r="A4" s="39"/>
    </row>
    <row r="5" spans="1:14" ht="18.75" customHeight="1">
      <c r="B5" s="41" t="s">
        <v>287</v>
      </c>
      <c r="C5" s="41"/>
    </row>
    <row r="6" spans="1:14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4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4" ht="18.75" customHeight="1">
      <c r="B8" s="42" t="s">
        <v>51</v>
      </c>
      <c r="C8" s="43"/>
      <c r="D8" s="66">
        <v>13212419</v>
      </c>
      <c r="E8" s="44">
        <f t="shared" ref="E8:E29" si="0">IFERROR(D8/$D$30,0)</f>
        <v>1.2045236981883889E-2</v>
      </c>
      <c r="F8" s="45">
        <f>RANK(D8,$D$8:$D$29,0)</f>
        <v>14</v>
      </c>
      <c r="G8" s="66">
        <v>2087</v>
      </c>
      <c r="H8" s="45">
        <f>RANK(G8,$G$8:$G$29,0)</f>
        <v>14</v>
      </c>
      <c r="I8" s="66">
        <v>448</v>
      </c>
      <c r="J8" s="45">
        <f>RANK(I8,$I$8:$I$29,0)</f>
        <v>13</v>
      </c>
      <c r="K8" s="46">
        <f>IFERROR(D8/I8,0)</f>
        <v>29492.006696428572</v>
      </c>
      <c r="L8" s="45">
        <f>RANK(K8,$K$8:$K$29,0)</f>
        <v>16</v>
      </c>
      <c r="M8" s="16">
        <f>IFERROR(I8/$D$3,0)</f>
        <v>0.33811320754716984</v>
      </c>
      <c r="N8" s="15">
        <f>RANK(M8,$M$8:$M$29,0)</f>
        <v>13</v>
      </c>
    </row>
    <row r="9" spans="1:14" ht="18.75" customHeight="1">
      <c r="B9" s="47" t="s">
        <v>180</v>
      </c>
      <c r="C9" s="48"/>
      <c r="D9" s="67">
        <v>149892522</v>
      </c>
      <c r="E9" s="49">
        <f t="shared" si="0"/>
        <v>0.13665105150708923</v>
      </c>
      <c r="F9" s="50">
        <f t="shared" ref="F9:F29" si="1">RANK(D9,$D$8:$D$29,0)</f>
        <v>2</v>
      </c>
      <c r="G9" s="67">
        <v>2593</v>
      </c>
      <c r="H9" s="50">
        <f t="shared" ref="H9:H29" si="2">RANK(G9,$G$8:$G$29,0)</f>
        <v>11</v>
      </c>
      <c r="I9" s="67">
        <v>553</v>
      </c>
      <c r="J9" s="50">
        <f t="shared" ref="J9:J29" si="3">RANK(I9,$I$8:$I$29,0)</f>
        <v>9</v>
      </c>
      <c r="K9" s="51">
        <f t="shared" ref="K9:K29" si="4">IFERROR(D9/I9,0)</f>
        <v>271053.38517179026</v>
      </c>
      <c r="L9" s="50">
        <f t="shared" ref="L9:L29" si="5">RANK(K9,$K$8:$K$29,0)</f>
        <v>1</v>
      </c>
      <c r="M9" s="22">
        <f t="shared" ref="M9:M30" si="6">IFERROR(I9/$D$3,0)</f>
        <v>0.41735849056603774</v>
      </c>
      <c r="N9" s="21">
        <f t="shared" ref="N9:N29" si="7">RANK(M9,$M$8:$M$29,0)</f>
        <v>9</v>
      </c>
    </row>
    <row r="10" spans="1:14" ht="18.75" customHeight="1">
      <c r="B10" s="47" t="s">
        <v>158</v>
      </c>
      <c r="C10" s="48"/>
      <c r="D10" s="67">
        <v>12104104</v>
      </c>
      <c r="E10" s="49">
        <f t="shared" si="0"/>
        <v>1.1034830270926823E-2</v>
      </c>
      <c r="F10" s="50">
        <f t="shared" si="1"/>
        <v>15</v>
      </c>
      <c r="G10" s="67">
        <v>1183</v>
      </c>
      <c r="H10" s="50">
        <f t="shared" si="2"/>
        <v>16</v>
      </c>
      <c r="I10" s="67">
        <v>242</v>
      </c>
      <c r="J10" s="50">
        <f t="shared" si="3"/>
        <v>15</v>
      </c>
      <c r="K10" s="51">
        <f t="shared" si="4"/>
        <v>50016.958677685951</v>
      </c>
      <c r="L10" s="50">
        <f t="shared" si="5"/>
        <v>13</v>
      </c>
      <c r="M10" s="22">
        <f t="shared" si="6"/>
        <v>0.18264150943396226</v>
      </c>
      <c r="N10" s="21">
        <f t="shared" si="7"/>
        <v>15</v>
      </c>
    </row>
    <row r="11" spans="1:14" ht="18.75" customHeight="1">
      <c r="B11" s="47" t="s">
        <v>54</v>
      </c>
      <c r="C11" s="48"/>
      <c r="D11" s="67">
        <v>62240294</v>
      </c>
      <c r="E11" s="49">
        <f t="shared" si="0"/>
        <v>5.6742000919901642E-2</v>
      </c>
      <c r="F11" s="50">
        <f t="shared" si="1"/>
        <v>8</v>
      </c>
      <c r="G11" s="67">
        <v>9587</v>
      </c>
      <c r="H11" s="50">
        <f t="shared" si="2"/>
        <v>3</v>
      </c>
      <c r="I11" s="67">
        <v>869</v>
      </c>
      <c r="J11" s="50">
        <f t="shared" si="3"/>
        <v>4</v>
      </c>
      <c r="K11" s="51">
        <f t="shared" si="4"/>
        <v>71622.892980437289</v>
      </c>
      <c r="L11" s="50">
        <f t="shared" si="5"/>
        <v>11</v>
      </c>
      <c r="M11" s="22">
        <f t="shared" si="6"/>
        <v>0.65584905660377357</v>
      </c>
      <c r="N11" s="21">
        <f t="shared" si="7"/>
        <v>4</v>
      </c>
    </row>
    <row r="12" spans="1:14" ht="18.75" customHeight="1">
      <c r="B12" s="47" t="s">
        <v>37</v>
      </c>
      <c r="C12" s="48"/>
      <c r="D12" s="67">
        <v>29742324</v>
      </c>
      <c r="E12" s="49">
        <f t="shared" si="0"/>
        <v>2.711489402296224E-2</v>
      </c>
      <c r="F12" s="50">
        <f t="shared" si="1"/>
        <v>11</v>
      </c>
      <c r="G12" s="67">
        <v>1828</v>
      </c>
      <c r="H12" s="50">
        <f t="shared" si="2"/>
        <v>15</v>
      </c>
      <c r="I12" s="67">
        <v>232</v>
      </c>
      <c r="J12" s="50">
        <f t="shared" si="3"/>
        <v>16</v>
      </c>
      <c r="K12" s="51">
        <f t="shared" si="4"/>
        <v>128199.6724137931</v>
      </c>
      <c r="L12" s="50">
        <f t="shared" si="5"/>
        <v>7</v>
      </c>
      <c r="M12" s="22">
        <f t="shared" si="6"/>
        <v>0.17509433962264151</v>
      </c>
      <c r="N12" s="21">
        <f t="shared" si="7"/>
        <v>16</v>
      </c>
    </row>
    <row r="13" spans="1:14" ht="18.75" customHeight="1">
      <c r="B13" s="47" t="s">
        <v>56</v>
      </c>
      <c r="C13" s="48"/>
      <c r="D13" s="67">
        <v>55106702</v>
      </c>
      <c r="E13" s="49">
        <f t="shared" si="0"/>
        <v>5.0238588776215384E-2</v>
      </c>
      <c r="F13" s="50">
        <f t="shared" si="1"/>
        <v>9</v>
      </c>
      <c r="G13" s="67">
        <v>5931</v>
      </c>
      <c r="H13" s="50">
        <f t="shared" si="2"/>
        <v>5</v>
      </c>
      <c r="I13" s="67">
        <v>560</v>
      </c>
      <c r="J13" s="50">
        <f t="shared" si="3"/>
        <v>8</v>
      </c>
      <c r="K13" s="51">
        <f t="shared" si="4"/>
        <v>98404.824999999997</v>
      </c>
      <c r="L13" s="50">
        <f t="shared" si="5"/>
        <v>8</v>
      </c>
      <c r="M13" s="22">
        <f t="shared" si="6"/>
        <v>0.42264150943396228</v>
      </c>
      <c r="N13" s="21">
        <f t="shared" si="7"/>
        <v>8</v>
      </c>
    </row>
    <row r="14" spans="1:14" ht="18.75" customHeight="1">
      <c r="B14" s="47" t="s">
        <v>57</v>
      </c>
      <c r="C14" s="48"/>
      <c r="D14" s="67">
        <v>46628191</v>
      </c>
      <c r="E14" s="49">
        <f t="shared" si="0"/>
        <v>4.2509067463841824E-2</v>
      </c>
      <c r="F14" s="50">
        <f t="shared" si="1"/>
        <v>10</v>
      </c>
      <c r="G14" s="67">
        <v>4560</v>
      </c>
      <c r="H14" s="50">
        <f t="shared" si="2"/>
        <v>6</v>
      </c>
      <c r="I14" s="67">
        <v>631</v>
      </c>
      <c r="J14" s="50">
        <f t="shared" si="3"/>
        <v>6</v>
      </c>
      <c r="K14" s="51">
        <f t="shared" si="4"/>
        <v>73895.706814580029</v>
      </c>
      <c r="L14" s="50">
        <f t="shared" si="5"/>
        <v>10</v>
      </c>
      <c r="M14" s="22">
        <f t="shared" si="6"/>
        <v>0.47622641509433961</v>
      </c>
      <c r="N14" s="21">
        <f t="shared" si="7"/>
        <v>6</v>
      </c>
    </row>
    <row r="15" spans="1:14" ht="18.75" customHeight="1">
      <c r="B15" s="47" t="s">
        <v>58</v>
      </c>
      <c r="C15" s="48"/>
      <c r="D15" s="67">
        <v>1943244</v>
      </c>
      <c r="E15" s="49">
        <f t="shared" si="0"/>
        <v>1.7715782774996747E-3</v>
      </c>
      <c r="F15" s="50">
        <f t="shared" si="1"/>
        <v>18</v>
      </c>
      <c r="G15" s="67">
        <v>378</v>
      </c>
      <c r="H15" s="50">
        <f t="shared" si="2"/>
        <v>17</v>
      </c>
      <c r="I15" s="67">
        <v>119</v>
      </c>
      <c r="J15" s="50">
        <f t="shared" si="3"/>
        <v>17</v>
      </c>
      <c r="K15" s="51">
        <f t="shared" si="4"/>
        <v>16329.781512605043</v>
      </c>
      <c r="L15" s="50">
        <f t="shared" si="5"/>
        <v>18</v>
      </c>
      <c r="M15" s="22">
        <f t="shared" si="6"/>
        <v>8.9811320754716983E-2</v>
      </c>
      <c r="N15" s="21">
        <f t="shared" si="7"/>
        <v>17</v>
      </c>
    </row>
    <row r="16" spans="1:14" ht="18.75" customHeight="1">
      <c r="B16" s="47" t="s">
        <v>98</v>
      </c>
      <c r="C16" s="48"/>
      <c r="D16" s="67">
        <v>202753253</v>
      </c>
      <c r="E16" s="49">
        <f t="shared" si="0"/>
        <v>0.18484207783849882</v>
      </c>
      <c r="F16" s="50">
        <f t="shared" si="1"/>
        <v>1</v>
      </c>
      <c r="G16" s="67">
        <v>12695</v>
      </c>
      <c r="H16" s="50">
        <f t="shared" si="2"/>
        <v>1</v>
      </c>
      <c r="I16" s="67">
        <v>996</v>
      </c>
      <c r="J16" s="50">
        <f t="shared" si="3"/>
        <v>1</v>
      </c>
      <c r="K16" s="51">
        <f t="shared" si="4"/>
        <v>203567.52309236949</v>
      </c>
      <c r="L16" s="50">
        <f t="shared" si="5"/>
        <v>3</v>
      </c>
      <c r="M16" s="22">
        <f t="shared" si="6"/>
        <v>0.7516981132075472</v>
      </c>
      <c r="N16" s="21">
        <f t="shared" si="7"/>
        <v>1</v>
      </c>
    </row>
    <row r="17" spans="2:14" ht="18.75" customHeight="1">
      <c r="B17" s="47" t="s">
        <v>181</v>
      </c>
      <c r="C17" s="48"/>
      <c r="D17" s="67">
        <v>93959159</v>
      </c>
      <c r="E17" s="49">
        <f t="shared" si="0"/>
        <v>8.5658828771136342E-2</v>
      </c>
      <c r="F17" s="50">
        <f t="shared" si="1"/>
        <v>5</v>
      </c>
      <c r="G17" s="67">
        <v>4017</v>
      </c>
      <c r="H17" s="50">
        <f t="shared" si="2"/>
        <v>8</v>
      </c>
      <c r="I17" s="67">
        <v>604</v>
      </c>
      <c r="J17" s="50">
        <f t="shared" si="3"/>
        <v>7</v>
      </c>
      <c r="K17" s="51">
        <f t="shared" si="4"/>
        <v>155561.52152317882</v>
      </c>
      <c r="L17" s="50">
        <f t="shared" si="5"/>
        <v>5</v>
      </c>
      <c r="M17" s="22">
        <f t="shared" si="6"/>
        <v>0.45584905660377356</v>
      </c>
      <c r="N17" s="21">
        <f t="shared" si="7"/>
        <v>7</v>
      </c>
    </row>
    <row r="18" spans="2:14" ht="18.75" customHeight="1">
      <c r="B18" s="17" t="s">
        <v>200</v>
      </c>
      <c r="C18" s="82"/>
      <c r="D18" s="67">
        <v>77630498</v>
      </c>
      <c r="E18" s="49">
        <f t="shared" si="0"/>
        <v>7.0772637881955092E-2</v>
      </c>
      <c r="F18" s="50">
        <f t="shared" si="1"/>
        <v>6</v>
      </c>
      <c r="G18" s="67">
        <v>10846</v>
      </c>
      <c r="H18" s="50">
        <f t="shared" si="2"/>
        <v>2</v>
      </c>
      <c r="I18" s="67">
        <v>946</v>
      </c>
      <c r="J18" s="50">
        <f t="shared" si="3"/>
        <v>2</v>
      </c>
      <c r="K18" s="51">
        <f t="shared" si="4"/>
        <v>82061.837209302321</v>
      </c>
      <c r="L18" s="50">
        <f t="shared" si="5"/>
        <v>9</v>
      </c>
      <c r="M18" s="22">
        <f t="shared" si="6"/>
        <v>0.71396226415094344</v>
      </c>
      <c r="N18" s="21">
        <f t="shared" si="7"/>
        <v>2</v>
      </c>
    </row>
    <row r="19" spans="2:14" ht="18.75" customHeight="1">
      <c r="B19" s="17" t="s">
        <v>17</v>
      </c>
      <c r="C19" s="82"/>
      <c r="D19" s="67">
        <v>15683823</v>
      </c>
      <c r="E19" s="49">
        <f t="shared" si="0"/>
        <v>1.429831772795891E-2</v>
      </c>
      <c r="F19" s="50">
        <f t="shared" si="1"/>
        <v>12</v>
      </c>
      <c r="G19" s="67">
        <v>4055</v>
      </c>
      <c r="H19" s="50">
        <f t="shared" si="2"/>
        <v>7</v>
      </c>
      <c r="I19" s="67">
        <v>636</v>
      </c>
      <c r="J19" s="50">
        <f t="shared" si="3"/>
        <v>5</v>
      </c>
      <c r="K19" s="51">
        <f t="shared" si="4"/>
        <v>24660.099056603773</v>
      </c>
      <c r="L19" s="50">
        <f t="shared" si="5"/>
        <v>17</v>
      </c>
      <c r="M19" s="22">
        <f t="shared" si="6"/>
        <v>0.48</v>
      </c>
      <c r="N19" s="21">
        <f t="shared" si="7"/>
        <v>5</v>
      </c>
    </row>
    <row r="20" spans="2:14" ht="18.75" customHeight="1">
      <c r="B20" s="17" t="s">
        <v>18</v>
      </c>
      <c r="C20" s="82"/>
      <c r="D20" s="67">
        <v>122725068</v>
      </c>
      <c r="E20" s="49">
        <f t="shared" si="0"/>
        <v>0.11188356406785276</v>
      </c>
      <c r="F20" s="50">
        <f t="shared" si="1"/>
        <v>3</v>
      </c>
      <c r="G20" s="67">
        <v>9192</v>
      </c>
      <c r="H20" s="50">
        <f t="shared" si="2"/>
        <v>4</v>
      </c>
      <c r="I20" s="67">
        <v>898</v>
      </c>
      <c r="J20" s="50">
        <f t="shared" si="3"/>
        <v>3</v>
      </c>
      <c r="K20" s="51">
        <f t="shared" si="4"/>
        <v>136664.88641425391</v>
      </c>
      <c r="L20" s="50">
        <f t="shared" si="5"/>
        <v>6</v>
      </c>
      <c r="M20" s="22">
        <f t="shared" si="6"/>
        <v>0.67773584905660378</v>
      </c>
      <c r="N20" s="21">
        <f t="shared" si="7"/>
        <v>3</v>
      </c>
    </row>
    <row r="21" spans="2:14" ht="18.75" customHeight="1">
      <c r="B21" s="17" t="s">
        <v>19</v>
      </c>
      <c r="C21" s="82"/>
      <c r="D21" s="67">
        <v>107546866</v>
      </c>
      <c r="E21" s="49">
        <f t="shared" si="0"/>
        <v>9.8046200898481276E-2</v>
      </c>
      <c r="F21" s="50">
        <f t="shared" si="1"/>
        <v>4</v>
      </c>
      <c r="G21" s="67">
        <v>3223</v>
      </c>
      <c r="H21" s="50">
        <f t="shared" si="2"/>
        <v>9</v>
      </c>
      <c r="I21" s="67">
        <v>452</v>
      </c>
      <c r="J21" s="50">
        <f t="shared" si="3"/>
        <v>12</v>
      </c>
      <c r="K21" s="51">
        <f t="shared" si="4"/>
        <v>237935.54424778762</v>
      </c>
      <c r="L21" s="50">
        <f t="shared" si="5"/>
        <v>2</v>
      </c>
      <c r="M21" s="22">
        <f t="shared" si="6"/>
        <v>0.3411320754716981</v>
      </c>
      <c r="N21" s="21">
        <f t="shared" si="7"/>
        <v>12</v>
      </c>
    </row>
    <row r="22" spans="2:14" ht="18.75" customHeight="1">
      <c r="B22" s="17" t="s">
        <v>198</v>
      </c>
      <c r="C22" s="82"/>
      <c r="D22" s="67">
        <v>5634</v>
      </c>
      <c r="E22" s="49">
        <f t="shared" si="0"/>
        <v>5.136293751805315E-6</v>
      </c>
      <c r="F22" s="50">
        <f t="shared" si="1"/>
        <v>21</v>
      </c>
      <c r="G22" s="67">
        <v>1</v>
      </c>
      <c r="H22" s="50">
        <f t="shared" si="2"/>
        <v>21</v>
      </c>
      <c r="I22" s="67">
        <v>1</v>
      </c>
      <c r="J22" s="50">
        <f t="shared" si="3"/>
        <v>21</v>
      </c>
      <c r="K22" s="51">
        <f t="shared" si="4"/>
        <v>5634</v>
      </c>
      <c r="L22" s="50">
        <f t="shared" si="5"/>
        <v>20</v>
      </c>
      <c r="M22" s="22">
        <f t="shared" si="6"/>
        <v>7.5471698113207543E-4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67">
        <v>0</v>
      </c>
      <c r="E23" s="49">
        <f t="shared" si="0"/>
        <v>0</v>
      </c>
      <c r="F23" s="50" t="s">
        <v>291</v>
      </c>
      <c r="G23" s="67">
        <v>0</v>
      </c>
      <c r="H23" s="50" t="s">
        <v>291</v>
      </c>
      <c r="I23" s="67">
        <v>0</v>
      </c>
      <c r="J23" s="50" t="s">
        <v>291</v>
      </c>
      <c r="K23" s="67">
        <f t="shared" si="4"/>
        <v>0</v>
      </c>
      <c r="L23" s="50" t="s">
        <v>291</v>
      </c>
      <c r="M23" s="22">
        <f t="shared" si="6"/>
        <v>0</v>
      </c>
      <c r="N23" s="50" t="s">
        <v>291</v>
      </c>
    </row>
    <row r="24" spans="2:14" ht="18.75" customHeight="1">
      <c r="B24" s="47" t="s">
        <v>100</v>
      </c>
      <c r="C24" s="48"/>
      <c r="D24" s="67">
        <v>137852</v>
      </c>
      <c r="E24" s="49">
        <f t="shared" si="0"/>
        <v>1.2567418641708667E-4</v>
      </c>
      <c r="F24" s="50">
        <f t="shared" si="1"/>
        <v>19</v>
      </c>
      <c r="G24" s="67">
        <v>113</v>
      </c>
      <c r="H24" s="50">
        <f t="shared" si="2"/>
        <v>19</v>
      </c>
      <c r="I24" s="67">
        <v>40</v>
      </c>
      <c r="J24" s="50">
        <f t="shared" si="3"/>
        <v>19</v>
      </c>
      <c r="K24" s="51">
        <f t="shared" si="4"/>
        <v>3446.3</v>
      </c>
      <c r="L24" s="50">
        <f t="shared" si="5"/>
        <v>21</v>
      </c>
      <c r="M24" s="22">
        <f t="shared" si="6"/>
        <v>3.0188679245283019E-2</v>
      </c>
      <c r="N24" s="21">
        <f t="shared" si="7"/>
        <v>19</v>
      </c>
    </row>
    <row r="25" spans="2:14" ht="18.75" customHeight="1">
      <c r="B25" s="47" t="s">
        <v>44</v>
      </c>
      <c r="C25" s="48"/>
      <c r="D25" s="67">
        <v>15226455</v>
      </c>
      <c r="E25" s="49">
        <f t="shared" si="0"/>
        <v>1.3881353510586581E-2</v>
      </c>
      <c r="F25" s="50">
        <f t="shared" si="1"/>
        <v>13</v>
      </c>
      <c r="G25" s="67">
        <v>2934</v>
      </c>
      <c r="H25" s="50">
        <f t="shared" si="2"/>
        <v>10</v>
      </c>
      <c r="I25" s="67">
        <v>494</v>
      </c>
      <c r="J25" s="50">
        <f t="shared" si="3"/>
        <v>10</v>
      </c>
      <c r="K25" s="51">
        <f t="shared" si="4"/>
        <v>30822.783400809716</v>
      </c>
      <c r="L25" s="50">
        <f t="shared" si="5"/>
        <v>15</v>
      </c>
      <c r="M25" s="22">
        <f t="shared" si="6"/>
        <v>0.37283018867924528</v>
      </c>
      <c r="N25" s="21">
        <f t="shared" si="7"/>
        <v>10</v>
      </c>
    </row>
    <row r="26" spans="2:14" ht="18.75" customHeight="1">
      <c r="B26" s="47" t="s">
        <v>77</v>
      </c>
      <c r="C26" s="48"/>
      <c r="D26" s="67">
        <v>75163518</v>
      </c>
      <c r="E26" s="49">
        <f t="shared" si="0"/>
        <v>6.8523590320750144E-2</v>
      </c>
      <c r="F26" s="50">
        <f t="shared" si="1"/>
        <v>7</v>
      </c>
      <c r="G26" s="67">
        <v>2295</v>
      </c>
      <c r="H26" s="50">
        <f t="shared" si="2"/>
        <v>12</v>
      </c>
      <c r="I26" s="67">
        <v>473</v>
      </c>
      <c r="J26" s="50">
        <f t="shared" si="3"/>
        <v>11</v>
      </c>
      <c r="K26" s="51">
        <f t="shared" si="4"/>
        <v>158908.07188160677</v>
      </c>
      <c r="L26" s="50">
        <f t="shared" si="5"/>
        <v>4</v>
      </c>
      <c r="M26" s="22">
        <f t="shared" si="6"/>
        <v>0.35698113207547172</v>
      </c>
      <c r="N26" s="21">
        <f t="shared" si="7"/>
        <v>11</v>
      </c>
    </row>
    <row r="27" spans="2:14" ht="18.75" customHeight="1">
      <c r="B27" s="47" t="s">
        <v>46</v>
      </c>
      <c r="C27" s="48"/>
      <c r="D27" s="67">
        <v>10382710</v>
      </c>
      <c r="E27" s="49">
        <f t="shared" si="0"/>
        <v>9.465503816082103E-3</v>
      </c>
      <c r="F27" s="50">
        <f t="shared" si="1"/>
        <v>16</v>
      </c>
      <c r="G27" s="67">
        <v>2198</v>
      </c>
      <c r="H27" s="50">
        <f t="shared" si="2"/>
        <v>13</v>
      </c>
      <c r="I27" s="67">
        <v>333</v>
      </c>
      <c r="J27" s="50">
        <f t="shared" si="3"/>
        <v>14</v>
      </c>
      <c r="K27" s="51">
        <f t="shared" si="4"/>
        <v>31179.309309309308</v>
      </c>
      <c r="L27" s="50">
        <f t="shared" si="5"/>
        <v>14</v>
      </c>
      <c r="M27" s="22">
        <f t="shared" si="6"/>
        <v>0.25132075471698112</v>
      </c>
      <c r="N27" s="21">
        <f t="shared" si="7"/>
        <v>14</v>
      </c>
    </row>
    <row r="28" spans="2:14" ht="18.75" customHeight="1">
      <c r="B28" s="47" t="s">
        <v>47</v>
      </c>
      <c r="C28" s="48"/>
      <c r="D28" s="67">
        <v>4696556</v>
      </c>
      <c r="E28" s="49">
        <f t="shared" si="0"/>
        <v>4.2816633364933911E-3</v>
      </c>
      <c r="F28" s="50">
        <f t="shared" si="1"/>
        <v>17</v>
      </c>
      <c r="G28" s="67">
        <v>105</v>
      </c>
      <c r="H28" s="50">
        <f t="shared" si="2"/>
        <v>20</v>
      </c>
      <c r="I28" s="67">
        <v>74</v>
      </c>
      <c r="J28" s="50">
        <f t="shared" si="3"/>
        <v>18</v>
      </c>
      <c r="K28" s="67">
        <f t="shared" si="4"/>
        <v>63466.972972972973</v>
      </c>
      <c r="L28" s="50">
        <f t="shared" si="5"/>
        <v>12</v>
      </c>
      <c r="M28" s="22">
        <f t="shared" si="6"/>
        <v>5.5849056603773588E-2</v>
      </c>
      <c r="N28" s="50">
        <f t="shared" si="7"/>
        <v>18</v>
      </c>
    </row>
    <row r="29" spans="2:14" ht="18.75" customHeight="1" thickBot="1">
      <c r="B29" s="52" t="s">
        <v>48</v>
      </c>
      <c r="C29" s="53"/>
      <c r="D29" s="68">
        <v>118688</v>
      </c>
      <c r="E29" s="54">
        <f t="shared" si="0"/>
        <v>1.0820312971499277E-4</v>
      </c>
      <c r="F29" s="55">
        <f t="shared" si="1"/>
        <v>20</v>
      </c>
      <c r="G29" s="68">
        <v>132</v>
      </c>
      <c r="H29" s="55">
        <f t="shared" si="2"/>
        <v>18</v>
      </c>
      <c r="I29" s="68">
        <v>17</v>
      </c>
      <c r="J29" s="55">
        <f t="shared" si="3"/>
        <v>20</v>
      </c>
      <c r="K29" s="56">
        <f t="shared" si="4"/>
        <v>6981.6470588235297</v>
      </c>
      <c r="L29" s="55">
        <f t="shared" si="5"/>
        <v>19</v>
      </c>
      <c r="M29" s="29">
        <f t="shared" si="6"/>
        <v>1.2830188679245283E-2</v>
      </c>
      <c r="N29" s="28">
        <f t="shared" si="7"/>
        <v>20</v>
      </c>
    </row>
    <row r="30" spans="2:14" ht="18.75" customHeight="1" thickTop="1">
      <c r="B30" s="57" t="s">
        <v>49</v>
      </c>
      <c r="C30" s="58"/>
      <c r="D30" s="69">
        <v>1096899880</v>
      </c>
      <c r="E30" s="59"/>
      <c r="F30" s="60"/>
      <c r="G30" s="69">
        <v>26145</v>
      </c>
      <c r="H30" s="60"/>
      <c r="I30" s="69">
        <v>1221</v>
      </c>
      <c r="J30" s="60"/>
      <c r="K30" s="61">
        <f>IFERROR(D30/I30,0)</f>
        <v>898361.90008190006</v>
      </c>
      <c r="L30" s="60"/>
      <c r="M30" s="33">
        <f t="shared" si="6"/>
        <v>0.92150943396226415</v>
      </c>
      <c r="N30" s="32"/>
    </row>
    <row r="31" spans="2:14" ht="13.5" customHeight="1">
      <c r="B31" s="34" t="s">
        <v>288</v>
      </c>
      <c r="C31" s="62"/>
    </row>
    <row r="32" spans="2:14" ht="13.5" customHeight="1">
      <c r="B32" s="36" t="s">
        <v>193</v>
      </c>
      <c r="C32" s="63"/>
    </row>
    <row r="33" spans="2:3" ht="13.5" customHeight="1">
      <c r="B33" s="37" t="s">
        <v>286</v>
      </c>
      <c r="C33" s="63"/>
    </row>
    <row r="34" spans="2:3" ht="13.5" customHeight="1">
      <c r="B34" s="37" t="s">
        <v>27</v>
      </c>
      <c r="C34" s="62"/>
    </row>
    <row r="35" spans="2:3" ht="13.5" customHeight="1">
      <c r="B35" s="37" t="s">
        <v>188</v>
      </c>
      <c r="C35" s="63"/>
    </row>
    <row r="36" spans="2:3" ht="13.5" customHeight="1">
      <c r="B36" s="37" t="s">
        <v>28</v>
      </c>
      <c r="C36" s="63"/>
    </row>
    <row r="37" spans="2:3" ht="13.5" customHeight="1">
      <c r="B37" s="37" t="s">
        <v>189</v>
      </c>
      <c r="C37" s="63"/>
    </row>
    <row r="38" spans="2:3" ht="13.5" customHeight="1">
      <c r="B38" s="37" t="s">
        <v>195</v>
      </c>
      <c r="C38" s="63"/>
    </row>
    <row r="39" spans="2:3" ht="13.5" customHeight="1">
      <c r="B39" s="37" t="s">
        <v>190</v>
      </c>
      <c r="C39" s="63"/>
    </row>
    <row r="40" spans="2:3" ht="13.5" customHeight="1">
      <c r="B40" s="37" t="s">
        <v>182</v>
      </c>
    </row>
  </sheetData>
  <mergeCells count="8">
    <mergeCell ref="B3:C3"/>
    <mergeCell ref="D3:F3"/>
    <mergeCell ref="M6:N6"/>
    <mergeCell ref="B6:C7"/>
    <mergeCell ref="D6:F6"/>
    <mergeCell ref="G6:H6"/>
    <mergeCell ref="I6:J6"/>
    <mergeCell ref="K6:L6"/>
  </mergeCells>
  <phoneticPr fontId="3"/>
  <conditionalFormatting sqref="F8:F29">
    <cfRule type="expression" dxfId="10" priority="41" stopIfTrue="1">
      <formula>$F8&lt;=5</formula>
    </cfRule>
  </conditionalFormatting>
  <conditionalFormatting sqref="H8:H29">
    <cfRule type="expression" dxfId="9" priority="42" stopIfTrue="1">
      <formula>$H8&lt;=5</formula>
    </cfRule>
  </conditionalFormatting>
  <conditionalFormatting sqref="J8:J29">
    <cfRule type="expression" dxfId="8" priority="43" stopIfTrue="1">
      <formula>$J8&lt;=5</formula>
    </cfRule>
  </conditionalFormatting>
  <conditionalFormatting sqref="L8:L29">
    <cfRule type="expression" dxfId="7" priority="44" stopIfTrue="1">
      <formula>$L8&lt;=5</formula>
    </cfRule>
  </conditionalFormatting>
  <conditionalFormatting sqref="E8:E29">
    <cfRule type="expression" dxfId="6" priority="39" stopIfTrue="1">
      <formula>$F8&lt;=5</formula>
    </cfRule>
  </conditionalFormatting>
  <conditionalFormatting sqref="G8:G29">
    <cfRule type="expression" dxfId="5" priority="37" stopIfTrue="1">
      <formula>$H8&lt;=5</formula>
    </cfRule>
  </conditionalFormatting>
  <conditionalFormatting sqref="I8:I29">
    <cfRule type="expression" dxfId="4" priority="35" stopIfTrue="1">
      <formula>$J8&lt;=5</formula>
    </cfRule>
  </conditionalFormatting>
  <conditionalFormatting sqref="K8:K29">
    <cfRule type="expression" dxfId="3" priority="33" stopIfTrue="1">
      <formula>$L8&lt;=5</formula>
    </cfRule>
  </conditionalFormatting>
  <conditionalFormatting sqref="D8:D29">
    <cfRule type="expression" dxfId="2" priority="31" stopIfTrue="1">
      <formula>$F8&lt;=5</formula>
    </cfRule>
  </conditionalFormatting>
  <conditionalFormatting sqref="N8:N29">
    <cfRule type="expression" dxfId="1" priority="25" stopIfTrue="1">
      <formula>$N8&lt;=5</formula>
    </cfRule>
  </conditionalFormatting>
  <conditionalFormatting sqref="M8:M29">
    <cfRule type="expression" dxfId="0" priority="23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Header>&amp;R&amp;"ＭＳ 明朝,標準"&amp;12 2-3.①疾病別大分類 全体</oddHeader>
  </headerFooter>
  <rowBreaks count="1" manualBreakCount="1">
    <brk id="5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9" style="1"/>
    <col min="14" max="14" width="3.625" style="1" customWidth="1"/>
    <col min="15" max="16384" width="9" style="1"/>
  </cols>
  <sheetData>
    <row r="1" spans="1:16" ht="18.75" customHeight="1">
      <c r="B1" s="1" t="s">
        <v>201</v>
      </c>
    </row>
    <row r="2" spans="1:16" ht="18.75" customHeight="1">
      <c r="A2" s="39"/>
      <c r="B2" s="39" t="s">
        <v>209</v>
      </c>
      <c r="P2" s="39"/>
    </row>
    <row r="3" spans="1:16" ht="18.75" customHeight="1">
      <c r="A3" s="39"/>
      <c r="B3" s="86" t="s">
        <v>184</v>
      </c>
      <c r="C3" s="87"/>
      <c r="D3" s="92">
        <v>359595</v>
      </c>
      <c r="E3" s="92"/>
      <c r="F3" s="92"/>
    </row>
    <row r="4" spans="1:16" ht="18.75" customHeight="1">
      <c r="A4" s="39"/>
    </row>
    <row r="5" spans="1:16" ht="18.75" customHeight="1">
      <c r="B5" s="4" t="s">
        <v>287</v>
      </c>
      <c r="C5" s="4"/>
    </row>
    <row r="6" spans="1:16" ht="24.95" customHeight="1">
      <c r="B6" s="88" t="s">
        <v>187</v>
      </c>
      <c r="C6" s="89"/>
      <c r="D6" s="83" t="s">
        <v>0</v>
      </c>
      <c r="E6" s="83"/>
      <c r="F6" s="83"/>
      <c r="G6" s="83" t="s">
        <v>1</v>
      </c>
      <c r="H6" s="83"/>
      <c r="I6" s="83" t="s">
        <v>2</v>
      </c>
      <c r="J6" s="83"/>
      <c r="K6" s="83" t="s">
        <v>3</v>
      </c>
      <c r="L6" s="83"/>
      <c r="M6" s="84" t="s">
        <v>185</v>
      </c>
      <c r="N6" s="84"/>
    </row>
    <row r="7" spans="1:16" ht="50.1" customHeight="1" thickBot="1">
      <c r="B7" s="90"/>
      <c r="C7" s="91"/>
      <c r="D7" s="5" t="s">
        <v>4</v>
      </c>
      <c r="E7" s="6" t="s">
        <v>191</v>
      </c>
      <c r="F7" s="7" t="s">
        <v>5</v>
      </c>
      <c r="G7" s="5" t="s">
        <v>183</v>
      </c>
      <c r="H7" s="8" t="s">
        <v>5</v>
      </c>
      <c r="I7" s="5" t="s">
        <v>194</v>
      </c>
      <c r="J7" s="8" t="s">
        <v>5</v>
      </c>
      <c r="K7" s="9" t="s">
        <v>6</v>
      </c>
      <c r="L7" s="8" t="s">
        <v>5</v>
      </c>
      <c r="M7" s="10" t="s">
        <v>186</v>
      </c>
      <c r="N7" s="8" t="s">
        <v>5</v>
      </c>
    </row>
    <row r="8" spans="1:16" ht="18.75" customHeight="1">
      <c r="B8" s="11" t="s">
        <v>7</v>
      </c>
      <c r="C8" s="12"/>
      <c r="D8" s="70">
        <v>5929394440</v>
      </c>
      <c r="E8" s="74">
        <f>IFERROR(D8/$D$30,0)</f>
        <v>1.8760494282154001E-2</v>
      </c>
      <c r="F8" s="75">
        <f>RANK(D8,$D$8:$D$29,0)</f>
        <v>13</v>
      </c>
      <c r="G8" s="70">
        <v>712131</v>
      </c>
      <c r="H8" s="75">
        <f>RANK(G8,$G$8:$G$29,0)</f>
        <v>14</v>
      </c>
      <c r="I8" s="70">
        <v>129071</v>
      </c>
      <c r="J8" s="15">
        <f>RANK(I8,$I$8:$I$29,0)</f>
        <v>12</v>
      </c>
      <c r="K8" s="13">
        <f>IFERROR(D8/I8,"0")</f>
        <v>45939.013721130228</v>
      </c>
      <c r="L8" s="15">
        <f>RANK(K8,$K$8:$K$29,0)</f>
        <v>14</v>
      </c>
      <c r="M8" s="16">
        <f>IFERROR(I8/$D$3,0)</f>
        <v>0.35893435670685075</v>
      </c>
      <c r="N8" s="15">
        <f>RANK(M8,$M$8:$M$29,0)</f>
        <v>12</v>
      </c>
    </row>
    <row r="9" spans="1:16" ht="18.75" customHeight="1">
      <c r="B9" s="17" t="s">
        <v>8</v>
      </c>
      <c r="C9" s="18"/>
      <c r="D9" s="71">
        <v>34136495993</v>
      </c>
      <c r="E9" s="79">
        <f t="shared" ref="E9:E29" si="0">IFERROR(D9/$D$30,0)</f>
        <v>0.10800724161124445</v>
      </c>
      <c r="F9" s="23">
        <f t="shared" ref="F9:F29" si="1">RANK(D9,$D$8:$D$29,0)</f>
        <v>3</v>
      </c>
      <c r="G9" s="71">
        <v>907910</v>
      </c>
      <c r="H9" s="23">
        <f t="shared" ref="H9:H29" si="2">RANK(G9,$G$8:$G$29,0)</f>
        <v>11</v>
      </c>
      <c r="I9" s="71">
        <v>160305</v>
      </c>
      <c r="J9" s="15">
        <f t="shared" ref="J9:J29" si="3">RANK(I9,$I$8:$I$29,0)</f>
        <v>9</v>
      </c>
      <c r="K9" s="19">
        <f t="shared" ref="K9:K30" si="4">IFERROR(D9/I9,"0")</f>
        <v>212947.1694145535</v>
      </c>
      <c r="L9" s="21">
        <f t="shared" ref="L9:L29" si="5">RANK(K9,$K$8:$K$29,0)</f>
        <v>2</v>
      </c>
      <c r="M9" s="22">
        <f t="shared" ref="M9:M30" si="6">IFERROR(I9/$D$3,0)</f>
        <v>0.44579318399866519</v>
      </c>
      <c r="N9" s="21">
        <f t="shared" ref="N9:N29" si="7">RANK(M9,$M$8:$M$29,0)</f>
        <v>9</v>
      </c>
    </row>
    <row r="10" spans="1:16" ht="18.75" customHeight="1">
      <c r="B10" s="17" t="s">
        <v>9</v>
      </c>
      <c r="C10" s="18"/>
      <c r="D10" s="71">
        <v>3812163984</v>
      </c>
      <c r="E10" s="79">
        <f t="shared" si="0"/>
        <v>1.2061616299634372E-2</v>
      </c>
      <c r="F10" s="23">
        <f t="shared" si="1"/>
        <v>15</v>
      </c>
      <c r="G10" s="71">
        <v>379578</v>
      </c>
      <c r="H10" s="23">
        <f t="shared" si="2"/>
        <v>16</v>
      </c>
      <c r="I10" s="71">
        <v>66537</v>
      </c>
      <c r="J10" s="15">
        <f t="shared" si="3"/>
        <v>16</v>
      </c>
      <c r="K10" s="19">
        <f t="shared" si="4"/>
        <v>57293.896388475587</v>
      </c>
      <c r="L10" s="21">
        <f t="shared" si="5"/>
        <v>12</v>
      </c>
      <c r="M10" s="22">
        <f t="shared" si="6"/>
        <v>0.18503316230759603</v>
      </c>
      <c r="N10" s="21">
        <f t="shared" si="7"/>
        <v>16</v>
      </c>
    </row>
    <row r="11" spans="1:16" ht="18.75" customHeight="1">
      <c r="B11" s="17" t="s">
        <v>10</v>
      </c>
      <c r="C11" s="18"/>
      <c r="D11" s="71">
        <v>22653619741</v>
      </c>
      <c r="E11" s="79">
        <f t="shared" si="0"/>
        <v>7.1675633645502848E-2</v>
      </c>
      <c r="F11" s="23">
        <f t="shared" si="1"/>
        <v>6</v>
      </c>
      <c r="G11" s="71">
        <v>3717613</v>
      </c>
      <c r="H11" s="23">
        <f t="shared" si="2"/>
        <v>4</v>
      </c>
      <c r="I11" s="71">
        <v>258392</v>
      </c>
      <c r="J11" s="15">
        <f t="shared" si="3"/>
        <v>3</v>
      </c>
      <c r="K11" s="19">
        <f t="shared" si="4"/>
        <v>87671.521335799873</v>
      </c>
      <c r="L11" s="21">
        <f t="shared" si="5"/>
        <v>10</v>
      </c>
      <c r="M11" s="22">
        <f t="shared" si="6"/>
        <v>0.71856393998804213</v>
      </c>
      <c r="N11" s="21">
        <f t="shared" si="7"/>
        <v>3</v>
      </c>
    </row>
    <row r="12" spans="1:16" ht="18.75" customHeight="1">
      <c r="B12" s="17" t="s">
        <v>11</v>
      </c>
      <c r="C12" s="18"/>
      <c r="D12" s="71">
        <v>7107100461</v>
      </c>
      <c r="E12" s="79">
        <f t="shared" si="0"/>
        <v>2.2486734338639236E-2</v>
      </c>
      <c r="F12" s="23">
        <f t="shared" si="1"/>
        <v>11</v>
      </c>
      <c r="G12" s="71">
        <v>798135</v>
      </c>
      <c r="H12" s="23">
        <f t="shared" si="2"/>
        <v>12</v>
      </c>
      <c r="I12" s="71">
        <v>74185</v>
      </c>
      <c r="J12" s="15">
        <f t="shared" si="3"/>
        <v>15</v>
      </c>
      <c r="K12" s="19">
        <f t="shared" si="4"/>
        <v>95802.392141268458</v>
      </c>
      <c r="L12" s="21">
        <f t="shared" si="5"/>
        <v>8</v>
      </c>
      <c r="M12" s="22">
        <f t="shared" si="6"/>
        <v>0.20630153366982298</v>
      </c>
      <c r="N12" s="21">
        <f t="shared" si="7"/>
        <v>15</v>
      </c>
    </row>
    <row r="13" spans="1:16" ht="18.75" customHeight="1">
      <c r="B13" s="17" t="s">
        <v>12</v>
      </c>
      <c r="C13" s="18"/>
      <c r="D13" s="71">
        <v>18217033188</v>
      </c>
      <c r="E13" s="79">
        <f t="shared" si="0"/>
        <v>5.7638355892761908E-2</v>
      </c>
      <c r="F13" s="23">
        <f t="shared" si="1"/>
        <v>9</v>
      </c>
      <c r="G13" s="71">
        <v>2402992</v>
      </c>
      <c r="H13" s="23">
        <f t="shared" si="2"/>
        <v>5</v>
      </c>
      <c r="I13" s="71">
        <v>169339</v>
      </c>
      <c r="J13" s="15">
        <f t="shared" si="3"/>
        <v>6</v>
      </c>
      <c r="K13" s="19">
        <f t="shared" si="4"/>
        <v>107577.30462563261</v>
      </c>
      <c r="L13" s="21">
        <f t="shared" si="5"/>
        <v>7</v>
      </c>
      <c r="M13" s="22">
        <f t="shared" si="6"/>
        <v>0.47091589148903629</v>
      </c>
      <c r="N13" s="21">
        <f t="shared" si="7"/>
        <v>6</v>
      </c>
    </row>
    <row r="14" spans="1:16" ht="18.75" customHeight="1">
      <c r="B14" s="17" t="s">
        <v>13</v>
      </c>
      <c r="C14" s="18"/>
      <c r="D14" s="71">
        <v>11136772056</v>
      </c>
      <c r="E14" s="79">
        <f t="shared" si="0"/>
        <v>3.5236540694405287E-2</v>
      </c>
      <c r="F14" s="23">
        <f t="shared" si="1"/>
        <v>10</v>
      </c>
      <c r="G14" s="71">
        <v>1187140</v>
      </c>
      <c r="H14" s="23">
        <f t="shared" si="2"/>
        <v>10</v>
      </c>
      <c r="I14" s="71">
        <v>159223</v>
      </c>
      <c r="J14" s="15">
        <f t="shared" si="3"/>
        <v>10</v>
      </c>
      <c r="K14" s="19">
        <f t="shared" si="4"/>
        <v>69944.493295566601</v>
      </c>
      <c r="L14" s="21">
        <f t="shared" si="5"/>
        <v>11</v>
      </c>
      <c r="M14" s="22">
        <f t="shared" si="6"/>
        <v>0.44278424338491912</v>
      </c>
      <c r="N14" s="21">
        <f t="shared" si="7"/>
        <v>10</v>
      </c>
    </row>
    <row r="15" spans="1:16" ht="18.75" customHeight="1">
      <c r="B15" s="17" t="s">
        <v>14</v>
      </c>
      <c r="C15" s="18"/>
      <c r="D15" s="71">
        <v>1034010948</v>
      </c>
      <c r="E15" s="79">
        <f t="shared" si="0"/>
        <v>3.2715915046526468E-3</v>
      </c>
      <c r="F15" s="23">
        <f t="shared" si="1"/>
        <v>18</v>
      </c>
      <c r="G15" s="71">
        <v>268288</v>
      </c>
      <c r="H15" s="23">
        <f t="shared" si="2"/>
        <v>17</v>
      </c>
      <c r="I15" s="71">
        <v>51037</v>
      </c>
      <c r="J15" s="15">
        <f t="shared" si="3"/>
        <v>17</v>
      </c>
      <c r="K15" s="19">
        <f t="shared" si="4"/>
        <v>20260.026020338188</v>
      </c>
      <c r="L15" s="21">
        <f t="shared" si="5"/>
        <v>17</v>
      </c>
      <c r="M15" s="22">
        <f t="shared" si="6"/>
        <v>0.14192911469848024</v>
      </c>
      <c r="N15" s="21">
        <f t="shared" si="7"/>
        <v>17</v>
      </c>
    </row>
    <row r="16" spans="1:16" ht="18.75" customHeight="1">
      <c r="B16" s="17" t="s">
        <v>15</v>
      </c>
      <c r="C16" s="18"/>
      <c r="D16" s="71">
        <v>61474179515</v>
      </c>
      <c r="E16" s="79">
        <f t="shared" si="0"/>
        <v>0.1945031663792072</v>
      </c>
      <c r="F16" s="23">
        <f t="shared" si="1"/>
        <v>1</v>
      </c>
      <c r="G16" s="71">
        <v>4593180</v>
      </c>
      <c r="H16" s="23">
        <f t="shared" si="2"/>
        <v>1</v>
      </c>
      <c r="I16" s="71">
        <v>283358</v>
      </c>
      <c r="J16" s="15">
        <f t="shared" si="3"/>
        <v>1</v>
      </c>
      <c r="K16" s="19">
        <f t="shared" si="4"/>
        <v>216948.8050981444</v>
      </c>
      <c r="L16" s="21">
        <f t="shared" si="5"/>
        <v>1</v>
      </c>
      <c r="M16" s="22">
        <f t="shared" si="6"/>
        <v>0.78799204660798949</v>
      </c>
      <c r="N16" s="21">
        <f t="shared" si="7"/>
        <v>1</v>
      </c>
    </row>
    <row r="17" spans="2:14" ht="18.75" customHeight="1">
      <c r="B17" s="17" t="s">
        <v>16</v>
      </c>
      <c r="C17" s="18"/>
      <c r="D17" s="71">
        <v>21319829870</v>
      </c>
      <c r="E17" s="79">
        <f t="shared" si="0"/>
        <v>6.7455547176016692E-2</v>
      </c>
      <c r="F17" s="23">
        <f t="shared" si="1"/>
        <v>7</v>
      </c>
      <c r="G17" s="71">
        <v>1624358</v>
      </c>
      <c r="H17" s="23">
        <f t="shared" si="2"/>
        <v>6</v>
      </c>
      <c r="I17" s="71">
        <v>185000</v>
      </c>
      <c r="J17" s="15">
        <f t="shared" si="3"/>
        <v>5</v>
      </c>
      <c r="K17" s="19">
        <f t="shared" si="4"/>
        <v>115242.32362162162</v>
      </c>
      <c r="L17" s="21">
        <f t="shared" si="5"/>
        <v>6</v>
      </c>
      <c r="M17" s="22">
        <f t="shared" si="6"/>
        <v>0.51446766501202745</v>
      </c>
      <c r="N17" s="21">
        <f t="shared" si="7"/>
        <v>5</v>
      </c>
    </row>
    <row r="18" spans="2:14" ht="18.75" customHeight="1">
      <c r="B18" s="17" t="s">
        <v>200</v>
      </c>
      <c r="C18" s="82"/>
      <c r="D18" s="71">
        <v>23700679751</v>
      </c>
      <c r="E18" s="79">
        <f t="shared" si="0"/>
        <v>7.4988512140844968E-2</v>
      </c>
      <c r="F18" s="23">
        <f t="shared" si="1"/>
        <v>5</v>
      </c>
      <c r="G18" s="71">
        <v>3805358</v>
      </c>
      <c r="H18" s="23">
        <f t="shared" si="2"/>
        <v>2</v>
      </c>
      <c r="I18" s="71">
        <v>261133</v>
      </c>
      <c r="J18" s="15">
        <f t="shared" si="3"/>
        <v>2</v>
      </c>
      <c r="K18" s="19">
        <f t="shared" si="4"/>
        <v>90760.952277192089</v>
      </c>
      <c r="L18" s="21">
        <f t="shared" si="5"/>
        <v>9</v>
      </c>
      <c r="M18" s="22">
        <f t="shared" si="6"/>
        <v>0.72618640414911217</v>
      </c>
      <c r="N18" s="21">
        <f t="shared" si="7"/>
        <v>2</v>
      </c>
    </row>
    <row r="19" spans="2:14" ht="18.75" customHeight="1">
      <c r="B19" s="17" t="s">
        <v>17</v>
      </c>
      <c r="C19" s="82"/>
      <c r="D19" s="71">
        <v>5484151863</v>
      </c>
      <c r="E19" s="79">
        <f t="shared" si="0"/>
        <v>1.7351755007932262E-2</v>
      </c>
      <c r="F19" s="23">
        <f t="shared" si="1"/>
        <v>14</v>
      </c>
      <c r="G19" s="71">
        <v>1330258</v>
      </c>
      <c r="H19" s="23">
        <f t="shared" si="2"/>
        <v>8</v>
      </c>
      <c r="I19" s="71">
        <v>162754</v>
      </c>
      <c r="J19" s="15">
        <f t="shared" si="3"/>
        <v>7</v>
      </c>
      <c r="K19" s="19">
        <f t="shared" si="4"/>
        <v>33695.957475699521</v>
      </c>
      <c r="L19" s="21">
        <f t="shared" si="5"/>
        <v>16</v>
      </c>
      <c r="M19" s="22">
        <f t="shared" si="6"/>
        <v>0.45260362352090544</v>
      </c>
      <c r="N19" s="21">
        <f t="shared" si="7"/>
        <v>7</v>
      </c>
    </row>
    <row r="20" spans="2:14" ht="18.75" customHeight="1">
      <c r="B20" s="17" t="s">
        <v>18</v>
      </c>
      <c r="C20" s="82"/>
      <c r="D20" s="71">
        <v>43795866138</v>
      </c>
      <c r="E20" s="79">
        <f t="shared" si="0"/>
        <v>0.13856930999920644</v>
      </c>
      <c r="F20" s="23">
        <f t="shared" si="1"/>
        <v>2</v>
      </c>
      <c r="G20" s="71">
        <v>3777419</v>
      </c>
      <c r="H20" s="23">
        <f t="shared" si="2"/>
        <v>3</v>
      </c>
      <c r="I20" s="71">
        <v>251777</v>
      </c>
      <c r="J20" s="15">
        <f t="shared" si="3"/>
        <v>4</v>
      </c>
      <c r="K20" s="19">
        <f t="shared" si="4"/>
        <v>173947.04892821822</v>
      </c>
      <c r="L20" s="21">
        <f t="shared" si="5"/>
        <v>4</v>
      </c>
      <c r="M20" s="22">
        <f t="shared" si="6"/>
        <v>0.70016824483099038</v>
      </c>
      <c r="N20" s="21">
        <f t="shared" si="7"/>
        <v>4</v>
      </c>
    </row>
    <row r="21" spans="2:14" ht="18.75" customHeight="1">
      <c r="B21" s="17" t="s">
        <v>19</v>
      </c>
      <c r="C21" s="82"/>
      <c r="D21" s="71">
        <v>26099080224</v>
      </c>
      <c r="E21" s="79">
        <f t="shared" si="0"/>
        <v>8.2577006853979937E-2</v>
      </c>
      <c r="F21" s="23">
        <f t="shared" si="1"/>
        <v>4</v>
      </c>
      <c r="G21" s="71">
        <v>1452532</v>
      </c>
      <c r="H21" s="23">
        <f t="shared" si="2"/>
        <v>7</v>
      </c>
      <c r="I21" s="71">
        <v>143235</v>
      </c>
      <c r="J21" s="15">
        <f t="shared" si="3"/>
        <v>11</v>
      </c>
      <c r="K21" s="19">
        <f t="shared" si="4"/>
        <v>182211.61185464446</v>
      </c>
      <c r="L21" s="21">
        <f t="shared" si="5"/>
        <v>3</v>
      </c>
      <c r="M21" s="22">
        <f t="shared" si="6"/>
        <v>0.39832311350269051</v>
      </c>
      <c r="N21" s="21">
        <f t="shared" si="7"/>
        <v>11</v>
      </c>
    </row>
    <row r="22" spans="2:14" ht="18.75" customHeight="1">
      <c r="B22" s="17" t="s">
        <v>198</v>
      </c>
      <c r="C22" s="82"/>
      <c r="D22" s="71">
        <v>1060565</v>
      </c>
      <c r="E22" s="79">
        <f t="shared" si="0"/>
        <v>3.3556080337864416E-6</v>
      </c>
      <c r="F22" s="23">
        <f t="shared" si="1"/>
        <v>21</v>
      </c>
      <c r="G22" s="71">
        <v>487</v>
      </c>
      <c r="H22" s="23">
        <f t="shared" si="2"/>
        <v>21</v>
      </c>
      <c r="I22" s="71">
        <v>185</v>
      </c>
      <c r="J22" s="15">
        <f t="shared" si="3"/>
        <v>21</v>
      </c>
      <c r="K22" s="19">
        <f t="shared" si="4"/>
        <v>5732.7837837837842</v>
      </c>
      <c r="L22" s="21">
        <f t="shared" si="5"/>
        <v>21</v>
      </c>
      <c r="M22" s="22">
        <f t="shared" si="6"/>
        <v>5.1446766501202744E-4</v>
      </c>
      <c r="N22" s="21">
        <f t="shared" si="7"/>
        <v>21</v>
      </c>
    </row>
    <row r="23" spans="2:14" ht="18.75" customHeight="1">
      <c r="B23" s="17" t="s">
        <v>199</v>
      </c>
      <c r="C23" s="82"/>
      <c r="D23" s="71">
        <v>84479</v>
      </c>
      <c r="E23" s="79">
        <f t="shared" si="0"/>
        <v>2.6728999267960453E-7</v>
      </c>
      <c r="F23" s="23">
        <f t="shared" si="1"/>
        <v>22</v>
      </c>
      <c r="G23" s="71">
        <v>89</v>
      </c>
      <c r="H23" s="23">
        <f t="shared" si="2"/>
        <v>22</v>
      </c>
      <c r="I23" s="71">
        <v>41</v>
      </c>
      <c r="J23" s="15">
        <f t="shared" si="3"/>
        <v>22</v>
      </c>
      <c r="K23" s="19">
        <f t="shared" si="4"/>
        <v>2060.4634146341464</v>
      </c>
      <c r="L23" s="21">
        <f t="shared" si="5"/>
        <v>22</v>
      </c>
      <c r="M23" s="22">
        <f t="shared" si="6"/>
        <v>1.1401715819185472E-4</v>
      </c>
      <c r="N23" s="21">
        <f t="shared" si="7"/>
        <v>22</v>
      </c>
    </row>
    <row r="24" spans="2:14" ht="18.75" customHeight="1">
      <c r="B24" s="17" t="s">
        <v>20</v>
      </c>
      <c r="C24" s="18"/>
      <c r="D24" s="71">
        <v>103746231</v>
      </c>
      <c r="E24" s="79">
        <f t="shared" si="0"/>
        <v>3.2825115501517019E-4</v>
      </c>
      <c r="F24" s="23">
        <f t="shared" si="1"/>
        <v>19</v>
      </c>
      <c r="G24" s="71">
        <v>39844</v>
      </c>
      <c r="H24" s="23">
        <f t="shared" si="2"/>
        <v>19</v>
      </c>
      <c r="I24" s="71">
        <v>10203</v>
      </c>
      <c r="J24" s="15">
        <f t="shared" si="3"/>
        <v>19</v>
      </c>
      <c r="K24" s="19">
        <f t="shared" si="4"/>
        <v>10168.208468097619</v>
      </c>
      <c r="L24" s="21">
        <f t="shared" si="5"/>
        <v>20</v>
      </c>
      <c r="M24" s="22">
        <f t="shared" si="6"/>
        <v>2.8373586951987651E-2</v>
      </c>
      <c r="N24" s="21">
        <f t="shared" si="7"/>
        <v>19</v>
      </c>
    </row>
    <row r="25" spans="2:14" ht="18.75" customHeight="1">
      <c r="B25" s="17" t="s">
        <v>21</v>
      </c>
      <c r="C25" s="18"/>
      <c r="D25" s="71">
        <v>6383155899</v>
      </c>
      <c r="E25" s="79">
        <f t="shared" si="0"/>
        <v>2.0196187141378146E-2</v>
      </c>
      <c r="F25" s="23">
        <f t="shared" si="1"/>
        <v>12</v>
      </c>
      <c r="G25" s="71">
        <v>1330047</v>
      </c>
      <c r="H25" s="23">
        <f t="shared" si="2"/>
        <v>9</v>
      </c>
      <c r="I25" s="71">
        <v>161554</v>
      </c>
      <c r="J25" s="15">
        <f t="shared" si="3"/>
        <v>8</v>
      </c>
      <c r="K25" s="19">
        <f t="shared" si="4"/>
        <v>39510.974033450118</v>
      </c>
      <c r="L25" s="21">
        <f t="shared" si="5"/>
        <v>15</v>
      </c>
      <c r="M25" s="22">
        <f t="shared" si="6"/>
        <v>0.44926653596407068</v>
      </c>
      <c r="N25" s="21">
        <f t="shared" si="7"/>
        <v>8</v>
      </c>
    </row>
    <row r="26" spans="2:14" ht="18.75" customHeight="1">
      <c r="B26" s="17" t="s">
        <v>22</v>
      </c>
      <c r="C26" s="18"/>
      <c r="D26" s="71">
        <v>20170040665</v>
      </c>
      <c r="E26" s="79">
        <f t="shared" si="0"/>
        <v>6.3817635408742718E-2</v>
      </c>
      <c r="F26" s="23">
        <f t="shared" si="1"/>
        <v>8</v>
      </c>
      <c r="G26" s="71">
        <v>747547</v>
      </c>
      <c r="H26" s="23">
        <f t="shared" si="2"/>
        <v>13</v>
      </c>
      <c r="I26" s="71">
        <v>122834</v>
      </c>
      <c r="J26" s="15">
        <f t="shared" si="3"/>
        <v>13</v>
      </c>
      <c r="K26" s="19">
        <f t="shared" si="4"/>
        <v>164205.68136672257</v>
      </c>
      <c r="L26" s="21">
        <f t="shared" si="5"/>
        <v>5</v>
      </c>
      <c r="M26" s="22">
        <f t="shared" si="6"/>
        <v>0.34158984413020205</v>
      </c>
      <c r="N26" s="21">
        <f t="shared" si="7"/>
        <v>13</v>
      </c>
    </row>
    <row r="27" spans="2:14" ht="18.75" customHeight="1">
      <c r="B27" s="17" t="s">
        <v>23</v>
      </c>
      <c r="C27" s="18"/>
      <c r="D27" s="71">
        <v>1741489972</v>
      </c>
      <c r="E27" s="79">
        <f t="shared" si="0"/>
        <v>5.5100420443836302E-3</v>
      </c>
      <c r="F27" s="23">
        <f t="shared" si="1"/>
        <v>16</v>
      </c>
      <c r="G27" s="71">
        <v>648251</v>
      </c>
      <c r="H27" s="23">
        <f t="shared" si="2"/>
        <v>15</v>
      </c>
      <c r="I27" s="71">
        <v>94115</v>
      </c>
      <c r="J27" s="15">
        <f t="shared" si="3"/>
        <v>14</v>
      </c>
      <c r="K27" s="19">
        <f t="shared" si="4"/>
        <v>18503.851373319874</v>
      </c>
      <c r="L27" s="21">
        <f t="shared" si="5"/>
        <v>18</v>
      </c>
      <c r="M27" s="22">
        <f t="shared" si="6"/>
        <v>0.26172499617625383</v>
      </c>
      <c r="N27" s="21">
        <f t="shared" si="7"/>
        <v>14</v>
      </c>
    </row>
    <row r="28" spans="2:14" ht="18.75" customHeight="1">
      <c r="B28" s="17" t="s">
        <v>24</v>
      </c>
      <c r="C28" s="18"/>
      <c r="D28" s="71">
        <v>1725419299</v>
      </c>
      <c r="E28" s="79">
        <f t="shared" si="0"/>
        <v>5.4591947324063783E-3</v>
      </c>
      <c r="F28" s="23">
        <f t="shared" si="1"/>
        <v>17</v>
      </c>
      <c r="G28" s="71">
        <v>55954</v>
      </c>
      <c r="H28" s="23">
        <f t="shared" si="2"/>
        <v>18</v>
      </c>
      <c r="I28" s="71">
        <v>36277</v>
      </c>
      <c r="J28" s="15">
        <f t="shared" si="3"/>
        <v>18</v>
      </c>
      <c r="K28" s="19">
        <f t="shared" si="4"/>
        <v>47562.348016649667</v>
      </c>
      <c r="L28" s="21">
        <f t="shared" si="5"/>
        <v>13</v>
      </c>
      <c r="M28" s="22">
        <f t="shared" si="6"/>
        <v>0.10088293774941254</v>
      </c>
      <c r="N28" s="21">
        <f t="shared" si="7"/>
        <v>18</v>
      </c>
    </row>
    <row r="29" spans="2:14" ht="18.75" customHeight="1" thickBot="1">
      <c r="B29" s="24" t="s">
        <v>25</v>
      </c>
      <c r="C29" s="25"/>
      <c r="D29" s="72">
        <v>32099048</v>
      </c>
      <c r="E29" s="80">
        <f t="shared" si="0"/>
        <v>1.0156079386524787E-4</v>
      </c>
      <c r="F29" s="76">
        <f t="shared" si="1"/>
        <v>20</v>
      </c>
      <c r="G29" s="72">
        <v>17892</v>
      </c>
      <c r="H29" s="76">
        <f t="shared" si="2"/>
        <v>20</v>
      </c>
      <c r="I29" s="72">
        <v>2501</v>
      </c>
      <c r="J29" s="15">
        <f t="shared" si="3"/>
        <v>20</v>
      </c>
      <c r="K29" s="26">
        <f t="shared" si="4"/>
        <v>12834.485405837664</v>
      </c>
      <c r="L29" s="28">
        <f t="shared" si="5"/>
        <v>19</v>
      </c>
      <c r="M29" s="29">
        <f t="shared" si="6"/>
        <v>6.955046649703138E-3</v>
      </c>
      <c r="N29" s="28">
        <f t="shared" si="7"/>
        <v>20</v>
      </c>
    </row>
    <row r="30" spans="2:14" ht="18.75" customHeight="1" thickTop="1">
      <c r="B30" s="2" t="s">
        <v>26</v>
      </c>
      <c r="C30" s="3"/>
      <c r="D30" s="73">
        <f>SUM(D8:D29)</f>
        <v>316057474330</v>
      </c>
      <c r="E30" s="77"/>
      <c r="F30" s="78"/>
      <c r="G30" s="73">
        <v>9077842</v>
      </c>
      <c r="H30" s="78"/>
      <c r="I30" s="73">
        <v>328096</v>
      </c>
      <c r="J30" s="32"/>
      <c r="K30" s="30">
        <f t="shared" si="4"/>
        <v>963307.91698161513</v>
      </c>
      <c r="L30" s="32"/>
      <c r="M30" s="33">
        <f t="shared" si="6"/>
        <v>0.91240423253938463</v>
      </c>
      <c r="N30" s="32"/>
    </row>
    <row r="31" spans="2:14">
      <c r="B31" s="34" t="s">
        <v>288</v>
      </c>
    </row>
    <row r="32" spans="2:14" ht="13.5" customHeight="1">
      <c r="B32" s="36" t="s">
        <v>193</v>
      </c>
    </row>
    <row r="33" spans="2:3" ht="13.5" customHeight="1">
      <c r="B33" s="37" t="s">
        <v>286</v>
      </c>
    </row>
    <row r="34" spans="2:3">
      <c r="B34" s="37" t="s">
        <v>27</v>
      </c>
    </row>
    <row r="35" spans="2:3" ht="13.5" customHeight="1">
      <c r="B35" s="37" t="s">
        <v>188</v>
      </c>
      <c r="C35" s="38"/>
    </row>
    <row r="36" spans="2:3">
      <c r="B36" s="37" t="s">
        <v>28</v>
      </c>
    </row>
    <row r="37" spans="2:3">
      <c r="B37" s="37" t="s">
        <v>189</v>
      </c>
    </row>
    <row r="38" spans="2:3">
      <c r="B38" s="37" t="s">
        <v>195</v>
      </c>
    </row>
    <row r="39" spans="2:3">
      <c r="B39" s="37" t="s">
        <v>190</v>
      </c>
    </row>
    <row r="40" spans="2:3">
      <c r="B40" s="37" t="s">
        <v>182</v>
      </c>
    </row>
  </sheetData>
  <mergeCells count="8">
    <mergeCell ref="I6:J6"/>
    <mergeCell ref="K6:L6"/>
    <mergeCell ref="M6:N6"/>
    <mergeCell ref="B3:C3"/>
    <mergeCell ref="D3:F3"/>
    <mergeCell ref="B6:C7"/>
    <mergeCell ref="D6:F6"/>
    <mergeCell ref="G6:H6"/>
  </mergeCells>
  <phoneticPr fontId="3"/>
  <conditionalFormatting sqref="F8:F29">
    <cfRule type="expression" dxfId="821" priority="24" stopIfTrue="1">
      <formula>$F8&lt;=5</formula>
    </cfRule>
  </conditionalFormatting>
  <conditionalFormatting sqref="H8:H29">
    <cfRule type="expression" dxfId="820" priority="25" stopIfTrue="1">
      <formula>$H8&lt;=5</formula>
    </cfRule>
  </conditionalFormatting>
  <conditionalFormatting sqref="L8:L29">
    <cfRule type="expression" dxfId="819" priority="27" stopIfTrue="1">
      <formula>$L8&lt;=5</formula>
    </cfRule>
  </conditionalFormatting>
  <conditionalFormatting sqref="E8:E29">
    <cfRule type="expression" dxfId="818" priority="22" stopIfTrue="1">
      <formula>$F8&lt;=5</formula>
    </cfRule>
  </conditionalFormatting>
  <conditionalFormatting sqref="J8:J29">
    <cfRule type="expression" dxfId="817" priority="20" stopIfTrue="1">
      <formula>$J8&lt;=5</formula>
    </cfRule>
  </conditionalFormatting>
  <conditionalFormatting sqref="I8:I29">
    <cfRule type="expression" dxfId="816" priority="18" stopIfTrue="1">
      <formula>$J8&lt;=5</formula>
    </cfRule>
  </conditionalFormatting>
  <conditionalFormatting sqref="K8:K29">
    <cfRule type="expression" dxfId="815" priority="16" stopIfTrue="1">
      <formula>$L8&lt;=5</formula>
    </cfRule>
  </conditionalFormatting>
  <conditionalFormatting sqref="D8:D29">
    <cfRule type="expression" dxfId="814" priority="14" stopIfTrue="1">
      <formula>$F8&lt;=5</formula>
    </cfRule>
  </conditionalFormatting>
  <conditionalFormatting sqref="G8:G29">
    <cfRule type="expression" dxfId="813" priority="12" stopIfTrue="1">
      <formula>$H8&lt;=5</formula>
    </cfRule>
  </conditionalFormatting>
  <conditionalFormatting sqref="N8:N29">
    <cfRule type="expression" dxfId="812" priority="8" stopIfTrue="1">
      <formula>$N8&lt;=5</formula>
    </cfRule>
  </conditionalFormatting>
  <conditionalFormatting sqref="M8:M29">
    <cfRule type="expression" dxfId="811" priority="5" stopIfTrue="1">
      <formula>$N8&lt;=5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明朝,標準"&amp;12 2-3.①疾病別大分類 全体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83</vt:i4>
      </vt:variant>
      <vt:variant>
        <vt:lpstr>名前付き一覧</vt:lpstr>
      </vt:variant>
      <vt:variant>
        <vt:i4>83</vt:i4>
      </vt:variant>
    </vt:vector>
  </HeadingPairs>
  <TitlesOfParts>
    <vt:vector size="166" baseType="lpstr">
      <vt:lpstr>全体</vt:lpstr>
      <vt:lpstr>豊能医療圏</vt:lpstr>
      <vt:lpstr>三島医療圏</vt:lpstr>
      <vt:lpstr>北河内医療圏</vt:lpstr>
      <vt:lpstr>中河内医療圏</vt:lpstr>
      <vt:lpstr>南河内医療圏</vt:lpstr>
      <vt:lpstr>堺市医療圏</vt:lpstr>
      <vt:lpstr>泉州医療圏</vt:lpstr>
      <vt:lpstr>大阪市医療圏</vt:lpstr>
      <vt:lpstr>大阪市</vt:lpstr>
      <vt:lpstr>都島区</vt:lpstr>
      <vt:lpstr>福島区</vt:lpstr>
      <vt:lpstr>此花区</vt:lpstr>
      <vt:lpstr>西区</vt:lpstr>
      <vt:lpstr>港区</vt:lpstr>
      <vt:lpstr>大正区</vt:lpstr>
      <vt:lpstr>天王寺区</vt:lpstr>
      <vt:lpstr>浪速区</vt:lpstr>
      <vt:lpstr>西淀川区</vt:lpstr>
      <vt:lpstr>東淀川区</vt:lpstr>
      <vt:lpstr>東成区</vt:lpstr>
      <vt:lpstr>生野区</vt:lpstr>
      <vt:lpstr>旭区</vt:lpstr>
      <vt:lpstr>城東区</vt:lpstr>
      <vt:lpstr>阿倍野区</vt:lpstr>
      <vt:lpstr>住吉区</vt:lpstr>
      <vt:lpstr>東住吉区</vt:lpstr>
      <vt:lpstr>西成区</vt:lpstr>
      <vt:lpstr>淀川区</vt:lpstr>
      <vt:lpstr>鶴見区</vt:lpstr>
      <vt:lpstr>住之江区</vt:lpstr>
      <vt:lpstr>平野区</vt:lpstr>
      <vt:lpstr>北区</vt:lpstr>
      <vt:lpstr>中央区</vt:lpstr>
      <vt:lpstr>堺市</vt:lpstr>
      <vt:lpstr>堺市堺区</vt:lpstr>
      <vt:lpstr>堺市中区</vt:lpstr>
      <vt:lpstr>堺市東区</vt:lpstr>
      <vt:lpstr>堺市西区</vt:lpstr>
      <vt:lpstr>堺市南区</vt:lpstr>
      <vt:lpstr>堺市北区</vt:lpstr>
      <vt:lpstr>堺市美原区</vt:lpstr>
      <vt:lpstr>岸和田市</vt:lpstr>
      <vt:lpstr>豊中市</vt:lpstr>
      <vt:lpstr>池田市</vt:lpstr>
      <vt:lpstr>吹田市</vt:lpstr>
      <vt:lpstr>泉大津市</vt:lpstr>
      <vt:lpstr>高槻市</vt:lpstr>
      <vt:lpstr>貝塚市</vt:lpstr>
      <vt:lpstr>守口市</vt:lpstr>
      <vt:lpstr>枚方市</vt:lpstr>
      <vt:lpstr>茨木市</vt:lpstr>
      <vt:lpstr>八尾市</vt:lpstr>
      <vt:lpstr>泉佐野市</vt:lpstr>
      <vt:lpstr>富田林市</vt:lpstr>
      <vt:lpstr>寝屋川市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東大阪市</vt:lpstr>
      <vt:lpstr>泉南市</vt:lpstr>
      <vt:lpstr>四條畷市</vt:lpstr>
      <vt:lpstr>交野市</vt:lpstr>
      <vt:lpstr>大阪狭山市</vt:lpstr>
      <vt:lpstr>阪南市</vt:lpstr>
      <vt:lpstr>島本町</vt:lpstr>
      <vt:lpstr>豊能町</vt:lpstr>
      <vt:lpstr>能勢町</vt:lpstr>
      <vt:lpstr>忠岡町</vt:lpstr>
      <vt:lpstr>熊取町</vt:lpstr>
      <vt:lpstr>田尻町</vt:lpstr>
      <vt:lpstr>岬町</vt:lpstr>
      <vt:lpstr>太子町</vt:lpstr>
      <vt:lpstr>河南町</vt:lpstr>
      <vt:lpstr>千早赤阪村</vt:lpstr>
      <vt:lpstr>阿倍野区!Print_Area</vt:lpstr>
      <vt:lpstr>旭区!Print_Area</vt:lpstr>
      <vt:lpstr>茨木市!Print_Area</vt:lpstr>
      <vt:lpstr>羽曳野市!Print_Area</vt:lpstr>
      <vt:lpstr>河内長野市!Print_Area</vt:lpstr>
      <vt:lpstr>河南町!Print_Area</vt:lpstr>
      <vt:lpstr>貝塚市!Print_Area</vt:lpstr>
      <vt:lpstr>岸和田市!Print_Area</vt:lpstr>
      <vt:lpstr>熊取町!Print_Area</vt:lpstr>
      <vt:lpstr>交野市!Print_Area</vt:lpstr>
      <vt:lpstr>港区!Print_Area</vt:lpstr>
      <vt:lpstr>高石市!Print_Area</vt:lpstr>
      <vt:lpstr>高槻市!Print_Area</vt:lpstr>
      <vt:lpstr>此花区!Print_Area</vt:lpstr>
      <vt:lpstr>阪南市!Print_Area</vt:lpstr>
      <vt:lpstr>堺市!Print_Area</vt:lpstr>
      <vt:lpstr>堺市医療圏!Print_Area</vt:lpstr>
      <vt:lpstr>堺市堺区!Print_Area</vt:lpstr>
      <vt:lpstr>堺市西区!Print_Area</vt:lpstr>
      <vt:lpstr>堺市中区!Print_Area</vt:lpstr>
      <vt:lpstr>堺市東区!Print_Area</vt:lpstr>
      <vt:lpstr>堺市南区!Print_Area</vt:lpstr>
      <vt:lpstr>堺市美原区!Print_Area</vt:lpstr>
      <vt:lpstr>堺市北区!Print_Area</vt:lpstr>
      <vt:lpstr>三島医療圏!Print_Area</vt:lpstr>
      <vt:lpstr>四條畷市!Print_Area</vt:lpstr>
      <vt:lpstr>守口市!Print_Area</vt:lpstr>
      <vt:lpstr>住吉区!Print_Area</vt:lpstr>
      <vt:lpstr>住之江区!Print_Area</vt:lpstr>
      <vt:lpstr>松原市!Print_Area</vt:lpstr>
      <vt:lpstr>城東区!Print_Area</vt:lpstr>
      <vt:lpstr>寝屋川市!Print_Area</vt:lpstr>
      <vt:lpstr>吹田市!Print_Area</vt:lpstr>
      <vt:lpstr>生野区!Print_Area</vt:lpstr>
      <vt:lpstr>西区!Print_Area</vt:lpstr>
      <vt:lpstr>西成区!Print_Area</vt:lpstr>
      <vt:lpstr>西淀川区!Print_Area</vt:lpstr>
      <vt:lpstr>摂津市!Print_Area</vt:lpstr>
      <vt:lpstr>千早赤阪村!Print_Area</vt:lpstr>
      <vt:lpstr>泉佐野市!Print_Area</vt:lpstr>
      <vt:lpstr>泉州医療圏!Print_Area</vt:lpstr>
      <vt:lpstr>泉大津市!Print_Area</vt:lpstr>
      <vt:lpstr>泉南市!Print_Area</vt:lpstr>
      <vt:lpstr>全体!Print_Area</vt:lpstr>
      <vt:lpstr>太子町!Print_Area</vt:lpstr>
      <vt:lpstr>大阪狭山市!Print_Area</vt:lpstr>
      <vt:lpstr>大阪市!Print_Area</vt:lpstr>
      <vt:lpstr>大阪市医療圏!Print_Area</vt:lpstr>
      <vt:lpstr>大正区!Print_Area</vt:lpstr>
      <vt:lpstr>大東市!Print_Area</vt:lpstr>
      <vt:lpstr>池田市!Print_Area</vt:lpstr>
      <vt:lpstr>中央区!Print_Area</vt:lpstr>
      <vt:lpstr>中河内医療圏!Print_Area</vt:lpstr>
      <vt:lpstr>忠岡町!Print_Area</vt:lpstr>
      <vt:lpstr>鶴見区!Print_Area</vt:lpstr>
      <vt:lpstr>天王寺区!Print_Area</vt:lpstr>
      <vt:lpstr>田尻町!Print_Area</vt:lpstr>
      <vt:lpstr>都島区!Print_Area</vt:lpstr>
      <vt:lpstr>島本町!Print_Area</vt:lpstr>
      <vt:lpstr>東住吉区!Print_Area</vt:lpstr>
      <vt:lpstr>東成区!Print_Area</vt:lpstr>
      <vt:lpstr>東大阪市!Print_Area</vt:lpstr>
      <vt:lpstr>東淀川区!Print_Area</vt:lpstr>
      <vt:lpstr>藤井寺市!Print_Area</vt:lpstr>
      <vt:lpstr>南河内医療圏!Print_Area</vt:lpstr>
      <vt:lpstr>能勢町!Print_Area</vt:lpstr>
      <vt:lpstr>柏原市!Print_Area</vt:lpstr>
      <vt:lpstr>八尾市!Print_Area</vt:lpstr>
      <vt:lpstr>富田林市!Print_Area</vt:lpstr>
      <vt:lpstr>福島区!Print_Area</vt:lpstr>
      <vt:lpstr>平野区!Print_Area</vt:lpstr>
      <vt:lpstr>豊中市!Print_Area</vt:lpstr>
      <vt:lpstr>豊能医療圏!Print_Area</vt:lpstr>
      <vt:lpstr>豊能町!Print_Area</vt:lpstr>
      <vt:lpstr>北河内医療圏!Print_Area</vt:lpstr>
      <vt:lpstr>北区!Print_Area</vt:lpstr>
      <vt:lpstr>枚方市!Print_Area</vt:lpstr>
      <vt:lpstr>箕面市!Print_Area</vt:lpstr>
      <vt:lpstr>岬町!Print_Area</vt:lpstr>
      <vt:lpstr>門真市!Print_Area</vt:lpstr>
      <vt:lpstr>淀川区!Print_Area</vt:lpstr>
      <vt:lpstr>浪速区!Print_Area</vt:lpstr>
      <vt:lpstr>和泉市!Print_Area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 </cp:lastModifiedBy>
  <cp:revision/>
  <cp:lastPrinted>2021-08-27T01:56:49Z</cp:lastPrinted>
  <dcterms:created xsi:type="dcterms:W3CDTF">2019-12-18T02:50:02Z</dcterms:created>
  <dcterms:modified xsi:type="dcterms:W3CDTF">2021-10-28T08:03:03Z</dcterms:modified>
  <cp:category/>
  <cp:contentStatus/>
  <dc:language/>
  <cp:version/>
</cp:coreProperties>
</file>